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  <sheet name="Hỗ trợ" sheetId="6" r:id="rId4"/>
  </sheets>
  <definedNames>
    <definedName name="_xlnm._FilterDatabase" localSheetId="1" hidden="1">'Chi Tiết Hàng Bán'!$A$1:$H$91</definedName>
    <definedName name="_xlnm._FilterDatabase" localSheetId="2" hidden="1">'Hàng trả'!$A$1:$H$3</definedName>
    <definedName name="_xlnm._FilterDatabase" localSheetId="3" hidden="1">'Hỗ trợ'!$A$1:$H$3</definedName>
  </definedNames>
  <calcPr calcId="162913"/>
</workbook>
</file>

<file path=xl/calcChain.xml><?xml version="1.0" encoding="utf-8"?>
<calcChain xmlns="http://schemas.openxmlformats.org/spreadsheetml/2006/main">
  <c r="G26" i="4" l="1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66" i="4" l="1"/>
  <c r="G67" i="4"/>
  <c r="G68" i="4"/>
  <c r="G69" i="4"/>
  <c r="G70" i="4"/>
  <c r="G71" i="4"/>
  <c r="G72" i="4"/>
  <c r="G73" i="4"/>
  <c r="G74" i="4"/>
  <c r="G75" i="4"/>
  <c r="G76" i="4"/>
  <c r="G2" i="6"/>
  <c r="G3" i="6" s="1"/>
  <c r="G2" i="5" l="1"/>
  <c r="F93" i="4" l="1"/>
  <c r="E93" i="4"/>
  <c r="G3" i="5" l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59" i="4"/>
  <c r="G60" i="4"/>
  <c r="G61" i="4"/>
  <c r="G62" i="4"/>
  <c r="G63" i="4"/>
  <c r="G64" i="4"/>
  <c r="G65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2" i="4"/>
  <c r="F12" i="2" l="1"/>
  <c r="G91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<sst xmlns="http://schemas.openxmlformats.org/spreadsheetml/2006/main" count="225" uniqueCount="116">
  <si>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</si>
  <si>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</si>
  <si>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</si>
  <si>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</si>
  <si>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</si>
  <si>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</si>
  <si>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</si>
  <si>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</si>
  <si>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</si>
  <si>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</si>
  <si>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</si>
  <si>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</si>
  <si>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</si>
  <si>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</si>
  <si>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</si>
  <si>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</si>
  <si>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</si>
  <si>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</si>
  <si>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</si>
  <si>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</si>
  <si>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</si>
  <si>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</si>
  <si>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</si>
  <si>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</si>
  <si>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- 30/04/2024</t>
  </si>
  <si>
    <t>Bảng kê hóa đơn tháng 04.2024</t>
  </si>
  <si>
    <t>00014857</t>
  </si>
  <si>
    <t>00014955</t>
  </si>
  <si>
    <t>00014969</t>
  </si>
  <si>
    <t>00014970</t>
  </si>
  <si>
    <t>00015006</t>
  </si>
  <si>
    <t>00015018</t>
  </si>
  <si>
    <t>00015019</t>
  </si>
  <si>
    <t>00015267</t>
  </si>
  <si>
    <t>00015268</t>
  </si>
  <si>
    <t>00015310</t>
  </si>
  <si>
    <t>00015311</t>
  </si>
  <si>
    <t>00015857</t>
  </si>
  <si>
    <t>00015904</t>
  </si>
  <si>
    <t>00015917</t>
  </si>
  <si>
    <t>00015926</t>
  </si>
  <si>
    <t>00015928</t>
  </si>
  <si>
    <t>00016058</t>
  </si>
  <si>
    <t>00016063</t>
  </si>
  <si>
    <t>00016068</t>
  </si>
  <si>
    <t>00016089</t>
  </si>
  <si>
    <t>00016191</t>
  </si>
  <si>
    <t>00016206</t>
  </si>
  <si>
    <t>00016212</t>
  </si>
  <si>
    <t>00016219</t>
  </si>
  <si>
    <t>00016223</t>
  </si>
  <si>
    <t>00016226</t>
  </si>
  <si>
    <t>00016227</t>
  </si>
  <si>
    <t>00016231</t>
  </si>
  <si>
    <t>00016232</t>
  </si>
  <si>
    <t>00016233</t>
  </si>
  <si>
    <t>00016234</t>
  </si>
  <si>
    <t>00016238</t>
  </si>
  <si>
    <t>00016240</t>
  </si>
  <si>
    <t>00016244</t>
  </si>
  <si>
    <t>00016298</t>
  </si>
  <si>
    <t>00016306</t>
  </si>
  <si>
    <t>00017087</t>
  </si>
  <si>
    <t>00017101</t>
  </si>
  <si>
    <t>00046119</t>
  </si>
  <si>
    <t>00017215</t>
  </si>
  <si>
    <t>00017218</t>
  </si>
  <si>
    <t>00017221</t>
  </si>
  <si>
    <t>00017229</t>
  </si>
  <si>
    <t>00017383</t>
  </si>
  <si>
    <t>00017390</t>
  </si>
  <si>
    <t>00017392</t>
  </si>
  <si>
    <t>00017396</t>
  </si>
  <si>
    <t>00017413</t>
  </si>
  <si>
    <t>00017414</t>
  </si>
  <si>
    <t>00017419</t>
  </si>
  <si>
    <t>00017895</t>
  </si>
  <si>
    <t>00017921</t>
  </si>
  <si>
    <t>00018376</t>
  </si>
  <si>
    <t>00018378</t>
  </si>
  <si>
    <t>00018382</t>
  </si>
  <si>
    <t>00018383</t>
  </si>
  <si>
    <t>00018388</t>
  </si>
  <si>
    <t>00018533</t>
  </si>
  <si>
    <t>00018537</t>
  </si>
  <si>
    <t>00018543</t>
  </si>
  <si>
    <t>00018544</t>
  </si>
  <si>
    <t>00018625</t>
  </si>
  <si>
    <t>00018681</t>
  </si>
  <si>
    <t>00018683</t>
  </si>
  <si>
    <t>00018693</t>
  </si>
  <si>
    <t>00018765</t>
  </si>
  <si>
    <t>00018767</t>
  </si>
  <si>
    <t>00018782</t>
  </si>
  <si>
    <t>00018783</t>
  </si>
  <si>
    <t>00018788</t>
  </si>
  <si>
    <t>00018789</t>
  </si>
  <si>
    <t>00018791</t>
  </si>
  <si>
    <t>00018803</t>
  </si>
  <si>
    <t>00019573</t>
  </si>
  <si>
    <t>00019589</t>
  </si>
  <si>
    <t>00019592</t>
  </si>
  <si>
    <t>00019593</t>
  </si>
  <si>
    <t>00019774</t>
  </si>
  <si>
    <t>00019775</t>
  </si>
  <si>
    <t>00019782</t>
  </si>
  <si>
    <t>00019977</t>
  </si>
  <si>
    <t>00019981</t>
  </si>
  <si>
    <t>00019983</t>
  </si>
  <si>
    <t>00019994</t>
  </si>
  <si>
    <t>00019995</t>
  </si>
  <si>
    <t>00019996</t>
  </si>
  <si>
    <t>00020001</t>
  </si>
  <si>
    <t>00020014</t>
  </si>
  <si>
    <t>00020017</t>
  </si>
  <si>
    <t>00020021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</si>
</sst>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43" fontId="0" fillId="0" borderId="0" xfId="0" applyNumberForma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E7" sqref="E7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9" max="9" width="15.7109375" bestFit="1" customWidth="1"/>
    <col min="10" max="10" width="15.85546875" bestFit="1" customWidth="1"/>
    <col min="11" max="11" width="10.5703125" bestFit="1" customWidth="1"/>
  </cols>
  <sheetData>
    <row r="1" spans="1:12" ht="19.5" x14ac:dyDescent="0.3">
      <c r="A1" s="53" t="s">
        <v>24</v>
      </c>
      <c r="B1" s="53"/>
      <c r="C1" s="53"/>
      <c r="D1" s="53"/>
      <c r="E1" s="53"/>
      <c r="F1" s="53"/>
      <c r="G1" s="53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  <c r="I2" s="4"/>
    </row>
    <row r="3" spans="1:12" ht="15.75" x14ac:dyDescent="0.25">
      <c r="A3" s="5"/>
      <c r="B3" s="6" t="s">
        <v>8</v>
      </c>
      <c r="C3" s="54">
        <v>208581516</v>
      </c>
      <c r="D3" s="55"/>
      <c r="E3" s="6"/>
      <c r="F3" s="6"/>
      <c r="G3" s="6"/>
      <c r="H3" s="4"/>
      <c r="I3" s="20"/>
      <c r="J3" s="20"/>
    </row>
    <row r="4" spans="1:12" ht="15.75" x14ac:dyDescent="0.25">
      <c r="A4" s="14"/>
      <c r="B4" s="8" t="s">
        <v>25</v>
      </c>
      <c r="C4" s="9">
        <v>62883635</v>
      </c>
      <c r="D4" s="9">
        <v>5030696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6" t="s">
        <v>9</v>
      </c>
      <c r="B6" s="57"/>
      <c r="C6" s="16">
        <f>SUM(C4:C5)</f>
        <v>62883635</v>
      </c>
      <c r="D6" s="16">
        <f>SUM(D4:D5)</f>
        <v>5030696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>
        <v>7204919</v>
      </c>
      <c r="F7" s="10"/>
      <c r="G7" s="10"/>
      <c r="J7" s="49"/>
    </row>
    <row r="8" spans="1:12" ht="15.75" x14ac:dyDescent="0.25">
      <c r="A8" s="7"/>
      <c r="B8" s="15"/>
      <c r="C8" s="9"/>
      <c r="D8" s="9"/>
      <c r="E8" s="9"/>
      <c r="F8" s="10"/>
      <c r="G8" s="13"/>
      <c r="I8" s="20"/>
    </row>
    <row r="9" spans="1:12" ht="15.75" x14ac:dyDescent="0.25">
      <c r="A9" s="56" t="s">
        <v>10</v>
      </c>
      <c r="B9" s="57"/>
      <c r="C9" s="16"/>
      <c r="D9" s="16"/>
      <c r="E9" s="16">
        <f>SUM(E7:E8)</f>
        <v>7204919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/>
      <c r="G10" s="10"/>
      <c r="I10" s="2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6" t="s">
        <v>22</v>
      </c>
      <c r="B12" s="57"/>
      <c r="C12" s="16"/>
      <c r="D12" s="16"/>
      <c r="E12" s="16"/>
      <c r="F12" s="16">
        <f>SUM(F10:F11)</f>
        <v>0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/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6" t="s">
        <v>11</v>
      </c>
      <c r="B15" s="57"/>
      <c r="C15" s="22"/>
      <c r="D15" s="22"/>
      <c r="E15" s="17"/>
      <c r="F15" s="19"/>
      <c r="G15" s="23">
        <f>SUM(G13:G14)</f>
        <v>0</v>
      </c>
      <c r="I15" s="20"/>
    </row>
    <row r="16" spans="1:12" ht="15.75" x14ac:dyDescent="0.25">
      <c r="A16" s="50" t="s">
        <v>12</v>
      </c>
      <c r="B16" s="51"/>
      <c r="C16" s="51"/>
      <c r="D16" s="51"/>
      <c r="E16" s="51"/>
      <c r="F16" s="52"/>
      <c r="G16" s="24">
        <f>+C3+C6+D6-E9-F12-G15</f>
        <v>269290928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workbookViewId="0">
      <pane ySplit="1" topLeftCell="A86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26</v>
      </c>
      <c r="C2" s="38">
        <v>45383</v>
      </c>
      <c r="D2" s="39" t="s">
        <v>1</v>
      </c>
      <c r="E2" s="40">
        <v>737956</v>
      </c>
      <c r="F2" s="40">
        <v>59036</v>
      </c>
      <c r="G2" s="40">
        <f>+E2+F2</f>
        <v>796992</v>
      </c>
      <c r="H2" s="41"/>
      <c r="K2" s="42"/>
      <c r="P2"/>
    </row>
    <row r="3" spans="1:16" ht="26.25" customHeight="1" x14ac:dyDescent="0.25">
      <c r="A3" s="36">
        <v>2</v>
      </c>
      <c r="B3" s="37" t="s">
        <v>27</v>
      </c>
      <c r="C3" s="38">
        <v>45384</v>
      </c>
      <c r="D3" s="39" t="s">
        <v>1</v>
      </c>
      <c r="E3" s="40">
        <v>609194</v>
      </c>
      <c r="F3" s="40">
        <v>48736</v>
      </c>
      <c r="G3" s="40">
        <f t="shared" ref="G3:G90" si="0">+E3+F3</f>
        <v>657930</v>
      </c>
      <c r="H3" s="41"/>
      <c r="K3" s="42"/>
      <c r="P3"/>
    </row>
    <row r="4" spans="1:16" ht="26.25" customHeight="1" x14ac:dyDescent="0.25">
      <c r="A4" s="36">
        <v>3</v>
      </c>
      <c r="B4" s="37" t="s">
        <v>28</v>
      </c>
      <c r="C4" s="38">
        <v>45384</v>
      </c>
      <c r="D4" s="39" t="s">
        <v>1</v>
      </c>
      <c r="E4" s="40">
        <v>1451330</v>
      </c>
      <c r="F4" s="40">
        <v>116106</v>
      </c>
      <c r="G4" s="40">
        <f t="shared" si="0"/>
        <v>1567436</v>
      </c>
      <c r="H4" s="41"/>
      <c r="K4" s="42"/>
      <c r="P4"/>
    </row>
    <row r="5" spans="1:16" ht="26.25" customHeight="1" x14ac:dyDescent="0.25">
      <c r="A5" s="36">
        <v>4</v>
      </c>
      <c r="B5" s="37" t="s">
        <v>29</v>
      </c>
      <c r="C5" s="38">
        <v>45384</v>
      </c>
      <c r="D5" s="39" t="s">
        <v>1</v>
      </c>
      <c r="E5" s="40">
        <v>517701</v>
      </c>
      <c r="F5" s="40">
        <v>41416</v>
      </c>
      <c r="G5" s="40">
        <f t="shared" si="0"/>
        <v>559117</v>
      </c>
      <c r="H5" s="41"/>
      <c r="K5" s="42"/>
      <c r="P5"/>
    </row>
    <row r="6" spans="1:16" ht="26.25" customHeight="1" x14ac:dyDescent="0.25">
      <c r="A6" s="36">
        <v>5</v>
      </c>
      <c r="B6" s="37" t="s">
        <v>30</v>
      </c>
      <c r="C6" s="38">
        <v>45385</v>
      </c>
      <c r="D6" s="39" t="s">
        <v>1</v>
      </c>
      <c r="E6" s="40">
        <v>333174</v>
      </c>
      <c r="F6" s="40">
        <v>26654</v>
      </c>
      <c r="G6" s="40">
        <f t="shared" si="0"/>
        <v>359828</v>
      </c>
      <c r="H6" s="41"/>
      <c r="K6" s="42"/>
      <c r="P6"/>
    </row>
    <row r="7" spans="1:16" ht="26.25" customHeight="1" x14ac:dyDescent="0.25">
      <c r="A7" s="36">
        <v>6</v>
      </c>
      <c r="B7" s="37" t="s">
        <v>31</v>
      </c>
      <c r="C7" s="38">
        <v>45385</v>
      </c>
      <c r="D7" s="39" t="s">
        <v>1</v>
      </c>
      <c r="E7" s="40">
        <v>424573</v>
      </c>
      <c r="F7" s="40">
        <v>33966</v>
      </c>
      <c r="G7" s="40">
        <f t="shared" si="0"/>
        <v>458539</v>
      </c>
      <c r="H7" s="41"/>
      <c r="K7" s="42"/>
      <c r="P7"/>
    </row>
    <row r="8" spans="1:16" ht="26.25" customHeight="1" x14ac:dyDescent="0.25">
      <c r="A8" s="36">
        <v>7</v>
      </c>
      <c r="B8" s="37" t="s">
        <v>32</v>
      </c>
      <c r="C8" s="38">
        <v>45385</v>
      </c>
      <c r="D8" s="39" t="s">
        <v>1</v>
      </c>
      <c r="E8" s="40">
        <v>708693</v>
      </c>
      <c r="F8" s="40">
        <v>56695</v>
      </c>
      <c r="G8" s="40">
        <f t="shared" si="0"/>
        <v>765388</v>
      </c>
      <c r="H8" s="41"/>
      <c r="K8" s="42"/>
      <c r="P8"/>
    </row>
    <row r="9" spans="1:16" ht="26.25" customHeight="1" x14ac:dyDescent="0.25">
      <c r="A9" s="36">
        <v>8</v>
      </c>
      <c r="B9" s="37" t="s">
        <v>33</v>
      </c>
      <c r="C9" s="38">
        <v>45386</v>
      </c>
      <c r="D9" s="39" t="s">
        <v>1</v>
      </c>
      <c r="E9" s="40">
        <v>626898</v>
      </c>
      <c r="F9" s="40">
        <v>50152</v>
      </c>
      <c r="G9" s="40">
        <f t="shared" si="0"/>
        <v>677050</v>
      </c>
      <c r="H9" s="41"/>
      <c r="K9" s="42"/>
      <c r="P9"/>
    </row>
    <row r="10" spans="1:16" ht="26.25" customHeight="1" x14ac:dyDescent="0.25">
      <c r="A10" s="36">
        <v>9</v>
      </c>
      <c r="B10" s="37" t="s">
        <v>34</v>
      </c>
      <c r="C10" s="38">
        <v>45386</v>
      </c>
      <c r="D10" s="39" t="s">
        <v>1</v>
      </c>
      <c r="E10" s="40">
        <v>480168</v>
      </c>
      <c r="F10" s="40">
        <v>38413</v>
      </c>
      <c r="G10" s="40">
        <f t="shared" si="0"/>
        <v>518581</v>
      </c>
      <c r="H10" s="41"/>
      <c r="K10" s="42"/>
      <c r="P10"/>
    </row>
    <row r="11" spans="1:16" ht="26.25" customHeight="1" x14ac:dyDescent="0.25">
      <c r="A11" s="36">
        <v>10</v>
      </c>
      <c r="B11" s="37" t="s">
        <v>35</v>
      </c>
      <c r="C11" s="38">
        <v>45386</v>
      </c>
      <c r="D11" s="39" t="s">
        <v>1</v>
      </c>
      <c r="E11" s="40">
        <v>584084</v>
      </c>
      <c r="F11" s="40">
        <v>46727</v>
      </c>
      <c r="G11" s="40">
        <f t="shared" si="0"/>
        <v>630811</v>
      </c>
      <c r="H11" s="41"/>
      <c r="K11" s="42"/>
      <c r="P11"/>
    </row>
    <row r="12" spans="1:16" ht="26.25" customHeight="1" x14ac:dyDescent="0.25">
      <c r="A12" s="36">
        <v>11</v>
      </c>
      <c r="B12" s="37" t="s">
        <v>36</v>
      </c>
      <c r="C12" s="38">
        <v>45386</v>
      </c>
      <c r="D12" s="39" t="s">
        <v>1</v>
      </c>
      <c r="E12" s="40">
        <v>1157160</v>
      </c>
      <c r="F12" s="40">
        <v>92573</v>
      </c>
      <c r="G12" s="40">
        <f t="shared" si="0"/>
        <v>1249733</v>
      </c>
      <c r="H12" s="41"/>
      <c r="K12" s="42"/>
      <c r="P12"/>
    </row>
    <row r="13" spans="1:16" ht="26.25" customHeight="1" x14ac:dyDescent="0.25">
      <c r="A13" s="36">
        <v>12</v>
      </c>
      <c r="B13" s="37" t="s">
        <v>37</v>
      </c>
      <c r="C13" s="38">
        <v>45386</v>
      </c>
      <c r="D13" s="39" t="s">
        <v>1</v>
      </c>
      <c r="E13" s="40">
        <v>533940</v>
      </c>
      <c r="F13" s="40">
        <v>42715</v>
      </c>
      <c r="G13" s="40">
        <f t="shared" si="0"/>
        <v>576655</v>
      </c>
      <c r="H13" s="41"/>
      <c r="K13" s="42"/>
      <c r="P13"/>
    </row>
    <row r="14" spans="1:16" ht="26.25" customHeight="1" x14ac:dyDescent="0.25">
      <c r="A14" s="36">
        <v>13</v>
      </c>
      <c r="B14" s="37" t="s">
        <v>38</v>
      </c>
      <c r="C14" s="38">
        <v>45386</v>
      </c>
      <c r="D14" s="39" t="s">
        <v>1</v>
      </c>
      <c r="E14" s="40">
        <v>1125296</v>
      </c>
      <c r="F14" s="40">
        <v>90024</v>
      </c>
      <c r="G14" s="40">
        <f t="shared" si="0"/>
        <v>1215320</v>
      </c>
      <c r="H14" s="41"/>
      <c r="K14" s="42"/>
      <c r="P14"/>
    </row>
    <row r="15" spans="1:16" ht="26.25" customHeight="1" x14ac:dyDescent="0.25">
      <c r="A15" s="36">
        <v>14</v>
      </c>
      <c r="B15" s="37" t="s">
        <v>39</v>
      </c>
      <c r="C15" s="38">
        <v>45387</v>
      </c>
      <c r="D15" s="39" t="s">
        <v>1</v>
      </c>
      <c r="E15" s="40">
        <v>444232</v>
      </c>
      <c r="F15" s="40">
        <v>35539</v>
      </c>
      <c r="G15" s="40">
        <f t="shared" si="0"/>
        <v>479771</v>
      </c>
      <c r="H15" s="41"/>
      <c r="K15" s="42"/>
      <c r="P15"/>
    </row>
    <row r="16" spans="1:16" ht="26.25" customHeight="1" x14ac:dyDescent="0.25">
      <c r="A16" s="36">
        <v>15</v>
      </c>
      <c r="B16" s="37" t="s">
        <v>40</v>
      </c>
      <c r="C16" s="38">
        <v>45387</v>
      </c>
      <c r="D16" s="39" t="s">
        <v>1</v>
      </c>
      <c r="E16" s="40">
        <v>333306</v>
      </c>
      <c r="F16" s="40">
        <v>26664</v>
      </c>
      <c r="G16" s="40">
        <f t="shared" si="0"/>
        <v>359970</v>
      </c>
      <c r="H16" s="41"/>
      <c r="K16" s="42"/>
      <c r="P16"/>
    </row>
    <row r="17" spans="1:16" ht="26.25" customHeight="1" x14ac:dyDescent="0.25">
      <c r="A17" s="36">
        <v>16</v>
      </c>
      <c r="B17" s="37" t="s">
        <v>41</v>
      </c>
      <c r="C17" s="38">
        <v>45387</v>
      </c>
      <c r="D17" s="39" t="s">
        <v>1</v>
      </c>
      <c r="E17" s="40">
        <v>138000</v>
      </c>
      <c r="F17" s="40">
        <v>11040</v>
      </c>
      <c r="G17" s="40">
        <f t="shared" si="0"/>
        <v>149040</v>
      </c>
      <c r="H17" s="41"/>
      <c r="K17" s="42"/>
      <c r="P17"/>
    </row>
    <row r="18" spans="1:16" ht="26.25" customHeight="1" x14ac:dyDescent="0.25">
      <c r="A18" s="36">
        <v>17</v>
      </c>
      <c r="B18" s="37" t="s">
        <v>42</v>
      </c>
      <c r="C18" s="38">
        <v>45388</v>
      </c>
      <c r="D18" s="39" t="s">
        <v>1</v>
      </c>
      <c r="E18" s="40">
        <v>460509</v>
      </c>
      <c r="F18" s="40">
        <v>36841</v>
      </c>
      <c r="G18" s="40">
        <f t="shared" si="0"/>
        <v>497350</v>
      </c>
      <c r="H18" s="41"/>
      <c r="K18" s="42"/>
      <c r="P18"/>
    </row>
    <row r="19" spans="1:16" ht="26.25" customHeight="1" x14ac:dyDescent="0.25">
      <c r="A19" s="36">
        <v>18</v>
      </c>
      <c r="B19" s="37" t="s">
        <v>43</v>
      </c>
      <c r="C19" s="38">
        <v>45388</v>
      </c>
      <c r="D19" s="39" t="s">
        <v>1</v>
      </c>
      <c r="E19" s="40">
        <v>720252</v>
      </c>
      <c r="F19" s="40">
        <v>57620</v>
      </c>
      <c r="G19" s="40">
        <f t="shared" si="0"/>
        <v>777872</v>
      </c>
      <c r="H19" s="41"/>
      <c r="K19" s="42"/>
      <c r="P19"/>
    </row>
    <row r="20" spans="1:16" ht="26.25" customHeight="1" x14ac:dyDescent="0.25">
      <c r="A20" s="36">
        <v>19</v>
      </c>
      <c r="B20" s="37" t="s">
        <v>44</v>
      </c>
      <c r="C20" s="38">
        <v>45388</v>
      </c>
      <c r="D20" s="39" t="s">
        <v>1</v>
      </c>
      <c r="E20" s="40">
        <v>303554</v>
      </c>
      <c r="F20" s="40">
        <v>24284</v>
      </c>
      <c r="G20" s="40">
        <f t="shared" si="0"/>
        <v>327838</v>
      </c>
      <c r="H20" s="41"/>
      <c r="K20" s="42"/>
      <c r="P20"/>
    </row>
    <row r="21" spans="1:16" ht="26.25" customHeight="1" x14ac:dyDescent="0.25">
      <c r="A21" s="36">
        <v>20</v>
      </c>
      <c r="B21" s="37" t="s">
        <v>45</v>
      </c>
      <c r="C21" s="38">
        <v>45390</v>
      </c>
      <c r="D21" s="39" t="s">
        <v>1</v>
      </c>
      <c r="E21" s="40">
        <v>1067484</v>
      </c>
      <c r="F21" s="40">
        <v>85399</v>
      </c>
      <c r="G21" s="40">
        <f t="shared" si="0"/>
        <v>1152883</v>
      </c>
      <c r="H21" s="41"/>
      <c r="K21" s="42"/>
      <c r="P21"/>
    </row>
    <row r="22" spans="1:16" ht="26.25" customHeight="1" x14ac:dyDescent="0.25">
      <c r="A22" s="36">
        <v>21</v>
      </c>
      <c r="B22" s="37" t="s">
        <v>46</v>
      </c>
      <c r="C22" s="38">
        <v>45392</v>
      </c>
      <c r="D22" s="39" t="s">
        <v>1</v>
      </c>
      <c r="E22" s="40">
        <v>440586</v>
      </c>
      <c r="F22" s="40">
        <v>35247</v>
      </c>
      <c r="G22" s="40">
        <f t="shared" si="0"/>
        <v>475833</v>
      </c>
      <c r="H22" s="41"/>
      <c r="K22" s="42"/>
      <c r="P22"/>
    </row>
    <row r="23" spans="1:16" ht="26.25" customHeight="1" x14ac:dyDescent="0.25">
      <c r="A23" s="36">
        <v>22</v>
      </c>
      <c r="B23" s="37" t="s">
        <v>47</v>
      </c>
      <c r="C23" s="38">
        <v>45392</v>
      </c>
      <c r="D23" s="39" t="s">
        <v>1</v>
      </c>
      <c r="E23" s="40">
        <v>372662</v>
      </c>
      <c r="F23" s="40">
        <v>29813</v>
      </c>
      <c r="G23" s="40">
        <f t="shared" si="0"/>
        <v>402475</v>
      </c>
      <c r="H23" s="41"/>
      <c r="K23" s="42"/>
      <c r="P23"/>
    </row>
    <row r="24" spans="1:16" ht="26.25" customHeight="1" x14ac:dyDescent="0.25">
      <c r="A24" s="36">
        <v>23</v>
      </c>
      <c r="B24" s="37" t="s">
        <v>48</v>
      </c>
      <c r="C24" s="38">
        <v>45392</v>
      </c>
      <c r="D24" s="39" t="s">
        <v>1</v>
      </c>
      <c r="E24" s="40">
        <v>2902660</v>
      </c>
      <c r="F24" s="40">
        <v>232213</v>
      </c>
      <c r="G24" s="40">
        <f t="shared" si="0"/>
        <v>3134873</v>
      </c>
      <c r="H24" s="41"/>
      <c r="K24" s="42"/>
      <c r="P24"/>
    </row>
    <row r="25" spans="1:16" ht="26.25" customHeight="1" x14ac:dyDescent="0.25">
      <c r="A25" s="36">
        <v>24</v>
      </c>
      <c r="B25" s="37" t="s">
        <v>49</v>
      </c>
      <c r="C25" s="38">
        <v>45392</v>
      </c>
      <c r="D25" s="39" t="s">
        <v>1</v>
      </c>
      <c r="E25" s="40">
        <v>857030</v>
      </c>
      <c r="F25" s="40">
        <v>68562</v>
      </c>
      <c r="G25" s="40">
        <f t="shared" si="0"/>
        <v>925592</v>
      </c>
      <c r="H25" s="41"/>
      <c r="K25" s="42"/>
      <c r="P25"/>
    </row>
    <row r="26" spans="1:16" ht="26.25" customHeight="1" x14ac:dyDescent="0.25">
      <c r="A26" s="36">
        <v>25</v>
      </c>
      <c r="B26" s="37" t="s">
        <v>50</v>
      </c>
      <c r="C26" s="38">
        <v>45392</v>
      </c>
      <c r="D26" s="39" t="s">
        <v>1</v>
      </c>
      <c r="E26" s="40">
        <v>700329</v>
      </c>
      <c r="F26" s="40">
        <v>56026</v>
      </c>
      <c r="G26" s="40">
        <f t="shared" ref="G26:G58" si="1">+E26+F26</f>
        <v>756355</v>
      </c>
      <c r="H26" s="41"/>
      <c r="K26" s="42"/>
      <c r="P26"/>
    </row>
    <row r="27" spans="1:16" ht="26.25" customHeight="1" x14ac:dyDescent="0.25">
      <c r="A27" s="36">
        <v>26</v>
      </c>
      <c r="B27" s="37" t="s">
        <v>51</v>
      </c>
      <c r="C27" s="38">
        <v>45392</v>
      </c>
      <c r="D27" s="39" t="s">
        <v>1</v>
      </c>
      <c r="E27" s="40">
        <v>442409</v>
      </c>
      <c r="F27" s="40">
        <v>35393</v>
      </c>
      <c r="G27" s="40">
        <f t="shared" si="1"/>
        <v>477802</v>
      </c>
      <c r="H27" s="41"/>
      <c r="K27" s="42"/>
      <c r="P27"/>
    </row>
    <row r="28" spans="1:16" ht="26.25" customHeight="1" x14ac:dyDescent="0.25">
      <c r="A28" s="36">
        <v>27</v>
      </c>
      <c r="B28" s="37" t="s">
        <v>52</v>
      </c>
      <c r="C28" s="38">
        <v>45392</v>
      </c>
      <c r="D28" s="39" t="s">
        <v>1</v>
      </c>
      <c r="E28" s="40">
        <v>250910</v>
      </c>
      <c r="F28" s="40">
        <v>20073</v>
      </c>
      <c r="G28" s="40">
        <f t="shared" si="1"/>
        <v>270983</v>
      </c>
      <c r="H28" s="41"/>
      <c r="K28" s="42"/>
      <c r="P28"/>
    </row>
    <row r="29" spans="1:16" ht="26.25" customHeight="1" x14ac:dyDescent="0.25">
      <c r="A29" s="36">
        <v>28</v>
      </c>
      <c r="B29" s="37" t="s">
        <v>53</v>
      </c>
      <c r="C29" s="38">
        <v>45392</v>
      </c>
      <c r="D29" s="39" t="s">
        <v>1</v>
      </c>
      <c r="E29" s="40">
        <v>645130</v>
      </c>
      <c r="F29" s="40">
        <v>51610</v>
      </c>
      <c r="G29" s="40">
        <f t="shared" si="1"/>
        <v>696740</v>
      </c>
      <c r="H29" s="41"/>
      <c r="K29" s="42"/>
      <c r="P29"/>
    </row>
    <row r="30" spans="1:16" ht="26.25" customHeight="1" x14ac:dyDescent="0.25">
      <c r="A30" s="36">
        <v>29</v>
      </c>
      <c r="B30" s="37" t="s">
        <v>54</v>
      </c>
      <c r="C30" s="38">
        <v>45392</v>
      </c>
      <c r="D30" s="39" t="s">
        <v>1</v>
      </c>
      <c r="E30" s="40">
        <v>2241934</v>
      </c>
      <c r="F30" s="40">
        <v>179355</v>
      </c>
      <c r="G30" s="40">
        <f t="shared" si="1"/>
        <v>2421289</v>
      </c>
      <c r="H30" s="41"/>
      <c r="K30" s="42"/>
      <c r="P30"/>
    </row>
    <row r="31" spans="1:16" ht="26.25" customHeight="1" x14ac:dyDescent="0.25">
      <c r="A31" s="36">
        <v>30</v>
      </c>
      <c r="B31" s="37" t="s">
        <v>55</v>
      </c>
      <c r="C31" s="38">
        <v>45392</v>
      </c>
      <c r="D31" s="39" t="s">
        <v>1</v>
      </c>
      <c r="E31" s="40">
        <v>1347282</v>
      </c>
      <c r="F31" s="40">
        <v>107783</v>
      </c>
      <c r="G31" s="40">
        <f t="shared" si="1"/>
        <v>1455065</v>
      </c>
      <c r="H31" s="41"/>
      <c r="K31" s="42"/>
      <c r="P31"/>
    </row>
    <row r="32" spans="1:16" ht="26.25" customHeight="1" x14ac:dyDescent="0.25">
      <c r="A32" s="36">
        <v>31</v>
      </c>
      <c r="B32" s="37" t="s">
        <v>56</v>
      </c>
      <c r="C32" s="38">
        <v>45392</v>
      </c>
      <c r="D32" s="39" t="s">
        <v>1</v>
      </c>
      <c r="E32" s="40">
        <v>702284</v>
      </c>
      <c r="F32" s="40">
        <v>56183</v>
      </c>
      <c r="G32" s="40">
        <f t="shared" si="1"/>
        <v>758467</v>
      </c>
      <c r="H32" s="41"/>
      <c r="K32" s="42"/>
      <c r="P32"/>
    </row>
    <row r="33" spans="1:16" ht="26.25" customHeight="1" x14ac:dyDescent="0.25">
      <c r="A33" s="36">
        <v>32</v>
      </c>
      <c r="B33" s="37" t="s">
        <v>57</v>
      </c>
      <c r="C33" s="38">
        <v>45392</v>
      </c>
      <c r="D33" s="39" t="s">
        <v>1</v>
      </c>
      <c r="E33" s="40">
        <v>553467</v>
      </c>
      <c r="F33" s="40">
        <v>44277</v>
      </c>
      <c r="G33" s="40">
        <f t="shared" si="1"/>
        <v>597744</v>
      </c>
      <c r="H33" s="41"/>
      <c r="K33" s="42"/>
      <c r="P33"/>
    </row>
    <row r="34" spans="1:16" ht="26.25" customHeight="1" x14ac:dyDescent="0.25">
      <c r="A34" s="36">
        <v>33</v>
      </c>
      <c r="B34" s="37" t="s">
        <v>58</v>
      </c>
      <c r="C34" s="38">
        <v>45392</v>
      </c>
      <c r="D34" s="39" t="s">
        <v>1</v>
      </c>
      <c r="E34" s="40">
        <v>720252</v>
      </c>
      <c r="F34" s="40">
        <v>57620</v>
      </c>
      <c r="G34" s="40">
        <f t="shared" si="1"/>
        <v>777872</v>
      </c>
      <c r="H34" s="41"/>
      <c r="K34" s="42"/>
      <c r="P34"/>
    </row>
    <row r="35" spans="1:16" ht="26.25" customHeight="1" x14ac:dyDescent="0.25">
      <c r="A35" s="36">
        <v>34</v>
      </c>
      <c r="B35" s="37" t="s">
        <v>59</v>
      </c>
      <c r="C35" s="38">
        <v>45392</v>
      </c>
      <c r="D35" s="39" t="s">
        <v>1</v>
      </c>
      <c r="E35" s="40">
        <v>875082</v>
      </c>
      <c r="F35" s="40">
        <v>70007</v>
      </c>
      <c r="G35" s="40">
        <f t="shared" si="1"/>
        <v>945089</v>
      </c>
      <c r="H35" s="41"/>
      <c r="K35" s="42"/>
      <c r="P35"/>
    </row>
    <row r="36" spans="1:16" ht="26.25" customHeight="1" x14ac:dyDescent="0.25">
      <c r="A36" s="36">
        <v>35</v>
      </c>
      <c r="B36" s="37" t="s">
        <v>60</v>
      </c>
      <c r="C36" s="38">
        <v>45393</v>
      </c>
      <c r="D36" s="39" t="s">
        <v>1</v>
      </c>
      <c r="E36" s="40">
        <v>1200420</v>
      </c>
      <c r="F36" s="40">
        <v>96034</v>
      </c>
      <c r="G36" s="40">
        <f t="shared" si="1"/>
        <v>1296454</v>
      </c>
      <c r="H36" s="41"/>
      <c r="K36" s="42"/>
      <c r="P36"/>
    </row>
    <row r="37" spans="1:16" ht="26.25" customHeight="1" x14ac:dyDescent="0.25">
      <c r="A37" s="36">
        <v>36</v>
      </c>
      <c r="B37" s="37" t="s">
        <v>61</v>
      </c>
      <c r="C37" s="38">
        <v>45393</v>
      </c>
      <c r="D37" s="39" t="s">
        <v>1</v>
      </c>
      <c r="E37" s="40">
        <v>885082</v>
      </c>
      <c r="F37" s="40">
        <v>70807</v>
      </c>
      <c r="G37" s="40">
        <f t="shared" si="1"/>
        <v>955889</v>
      </c>
      <c r="H37" s="41"/>
      <c r="K37" s="42"/>
      <c r="P37"/>
    </row>
    <row r="38" spans="1:16" ht="26.25" customHeight="1" x14ac:dyDescent="0.25">
      <c r="A38" s="36">
        <v>37</v>
      </c>
      <c r="B38" s="37" t="s">
        <v>62</v>
      </c>
      <c r="C38" s="38">
        <v>45394</v>
      </c>
      <c r="D38" s="39" t="s">
        <v>1</v>
      </c>
      <c r="E38" s="40">
        <v>220293</v>
      </c>
      <c r="F38" s="40">
        <v>17623</v>
      </c>
      <c r="G38" s="40">
        <f t="shared" si="1"/>
        <v>237916</v>
      </c>
      <c r="H38" s="41"/>
      <c r="K38" s="42"/>
      <c r="P38"/>
    </row>
    <row r="39" spans="1:16" ht="26.25" customHeight="1" x14ac:dyDescent="0.25">
      <c r="A39" s="36">
        <v>38</v>
      </c>
      <c r="B39" s="37" t="s">
        <v>63</v>
      </c>
      <c r="C39" s="38">
        <v>45394</v>
      </c>
      <c r="D39" s="39" t="s">
        <v>1</v>
      </c>
      <c r="E39" s="40">
        <v>444232</v>
      </c>
      <c r="F39" s="40">
        <v>35539</v>
      </c>
      <c r="G39" s="40">
        <f t="shared" si="1"/>
        <v>479771</v>
      </c>
      <c r="H39" s="41"/>
      <c r="K39" s="42"/>
      <c r="P39"/>
    </row>
    <row r="40" spans="1:16" ht="26.25" customHeight="1" x14ac:dyDescent="0.25">
      <c r="A40" s="36">
        <v>39</v>
      </c>
      <c r="B40" s="37" t="s">
        <v>65</v>
      </c>
      <c r="C40" s="38">
        <v>45395</v>
      </c>
      <c r="D40" s="39" t="s">
        <v>1</v>
      </c>
      <c r="E40" s="40">
        <v>589271</v>
      </c>
      <c r="F40" s="40">
        <v>47142</v>
      </c>
      <c r="G40" s="40">
        <f t="shared" si="1"/>
        <v>636413</v>
      </c>
      <c r="H40" s="41"/>
      <c r="K40" s="42"/>
      <c r="P40"/>
    </row>
    <row r="41" spans="1:16" ht="26.25" customHeight="1" x14ac:dyDescent="0.25">
      <c r="A41" s="36">
        <v>40</v>
      </c>
      <c r="B41" s="37" t="s">
        <v>66</v>
      </c>
      <c r="C41" s="38">
        <v>45395</v>
      </c>
      <c r="D41" s="39" t="s">
        <v>1</v>
      </c>
      <c r="E41" s="40">
        <v>666348</v>
      </c>
      <c r="F41" s="40">
        <v>53308</v>
      </c>
      <c r="G41" s="40">
        <f t="shared" si="1"/>
        <v>719656</v>
      </c>
      <c r="H41" s="41"/>
      <c r="K41" s="42"/>
      <c r="P41"/>
    </row>
    <row r="42" spans="1:16" ht="26.25" customHeight="1" x14ac:dyDescent="0.25">
      <c r="A42" s="36">
        <v>41</v>
      </c>
      <c r="B42" s="37" t="s">
        <v>67</v>
      </c>
      <c r="C42" s="38">
        <v>45395</v>
      </c>
      <c r="D42" s="39" t="s">
        <v>1</v>
      </c>
      <c r="E42" s="40">
        <v>539447</v>
      </c>
      <c r="F42" s="40">
        <v>43156</v>
      </c>
      <c r="G42" s="40">
        <f t="shared" si="1"/>
        <v>582603</v>
      </c>
      <c r="H42" s="41"/>
      <c r="K42" s="42"/>
      <c r="P42"/>
    </row>
    <row r="43" spans="1:16" ht="26.25" customHeight="1" x14ac:dyDescent="0.25">
      <c r="A43" s="36">
        <v>42</v>
      </c>
      <c r="B43" s="37" t="s">
        <v>68</v>
      </c>
      <c r="C43" s="38">
        <v>45395</v>
      </c>
      <c r="D43" s="39" t="s">
        <v>1</v>
      </c>
      <c r="E43" s="40">
        <v>650637</v>
      </c>
      <c r="F43" s="40">
        <v>52051</v>
      </c>
      <c r="G43" s="40">
        <f t="shared" si="1"/>
        <v>702688</v>
      </c>
      <c r="H43" s="41"/>
      <c r="K43" s="42"/>
      <c r="P43"/>
    </row>
    <row r="44" spans="1:16" ht="26.25" customHeight="1" x14ac:dyDescent="0.25">
      <c r="A44" s="36">
        <v>43</v>
      </c>
      <c r="B44" s="37" t="s">
        <v>69</v>
      </c>
      <c r="C44" s="38">
        <v>45399</v>
      </c>
      <c r="D44" s="39" t="s">
        <v>1</v>
      </c>
      <c r="E44" s="40">
        <v>940545</v>
      </c>
      <c r="F44" s="40">
        <v>75244</v>
      </c>
      <c r="G44" s="40">
        <f t="shared" si="1"/>
        <v>1015789</v>
      </c>
      <c r="H44" s="41"/>
      <c r="K44" s="42"/>
      <c r="P44"/>
    </row>
    <row r="45" spans="1:16" ht="26.25" customHeight="1" x14ac:dyDescent="0.25">
      <c r="A45" s="36">
        <v>44</v>
      </c>
      <c r="B45" s="37" t="s">
        <v>70</v>
      </c>
      <c r="C45" s="38">
        <v>45399</v>
      </c>
      <c r="D45" s="39" t="s">
        <v>1</v>
      </c>
      <c r="E45" s="40">
        <v>498136</v>
      </c>
      <c r="F45" s="40">
        <v>39851</v>
      </c>
      <c r="G45" s="40">
        <f t="shared" si="1"/>
        <v>537987</v>
      </c>
      <c r="H45" s="41"/>
      <c r="K45" s="42"/>
      <c r="P45"/>
    </row>
    <row r="46" spans="1:16" ht="26.25" customHeight="1" x14ac:dyDescent="0.25">
      <c r="A46" s="36">
        <v>45</v>
      </c>
      <c r="B46" s="37" t="s">
        <v>71</v>
      </c>
      <c r="C46" s="38">
        <v>45399</v>
      </c>
      <c r="D46" s="39" t="s">
        <v>1</v>
      </c>
      <c r="E46" s="40">
        <v>1943486</v>
      </c>
      <c r="F46" s="40">
        <v>155479</v>
      </c>
      <c r="G46" s="40">
        <f t="shared" si="1"/>
        <v>2098965</v>
      </c>
      <c r="H46" s="41"/>
      <c r="K46" s="42"/>
      <c r="P46"/>
    </row>
    <row r="47" spans="1:16" ht="26.25" customHeight="1" x14ac:dyDescent="0.25">
      <c r="A47" s="36">
        <v>46</v>
      </c>
      <c r="B47" s="37" t="s">
        <v>72</v>
      </c>
      <c r="C47" s="38">
        <v>45399</v>
      </c>
      <c r="D47" s="39" t="s">
        <v>1</v>
      </c>
      <c r="E47" s="40">
        <v>896348</v>
      </c>
      <c r="F47" s="40">
        <v>71708</v>
      </c>
      <c r="G47" s="40">
        <f t="shared" si="1"/>
        <v>968056</v>
      </c>
      <c r="H47" s="41"/>
      <c r="K47" s="42"/>
      <c r="P47"/>
    </row>
    <row r="48" spans="1:16" ht="26.25" customHeight="1" x14ac:dyDescent="0.25">
      <c r="A48" s="36">
        <v>47</v>
      </c>
      <c r="B48" s="37" t="s">
        <v>73</v>
      </c>
      <c r="C48" s="38">
        <v>45399</v>
      </c>
      <c r="D48" s="39" t="s">
        <v>1</v>
      </c>
      <c r="E48" s="40">
        <v>922445</v>
      </c>
      <c r="F48" s="40">
        <v>73796</v>
      </c>
      <c r="G48" s="40">
        <f t="shared" si="1"/>
        <v>996241</v>
      </c>
      <c r="H48" s="41"/>
      <c r="K48" s="42"/>
      <c r="P48"/>
    </row>
    <row r="49" spans="1:16" ht="26.25" customHeight="1" x14ac:dyDescent="0.25">
      <c r="A49" s="36">
        <v>48</v>
      </c>
      <c r="B49" s="37" t="s">
        <v>74</v>
      </c>
      <c r="C49" s="38">
        <v>45399</v>
      </c>
      <c r="D49" s="39" t="s">
        <v>1</v>
      </c>
      <c r="E49" s="40">
        <v>1023862</v>
      </c>
      <c r="F49" s="40">
        <v>81909</v>
      </c>
      <c r="G49" s="40">
        <f t="shared" si="1"/>
        <v>1105771</v>
      </c>
      <c r="H49" s="41"/>
      <c r="K49" s="42"/>
      <c r="P49"/>
    </row>
    <row r="50" spans="1:16" ht="26.25" customHeight="1" x14ac:dyDescent="0.25">
      <c r="A50" s="36">
        <v>49</v>
      </c>
      <c r="B50" s="37" t="s">
        <v>75</v>
      </c>
      <c r="C50" s="38">
        <v>45399</v>
      </c>
      <c r="D50" s="39" t="s">
        <v>1</v>
      </c>
      <c r="E50" s="40">
        <v>555290</v>
      </c>
      <c r="F50" s="40">
        <v>44423</v>
      </c>
      <c r="G50" s="40">
        <f t="shared" si="1"/>
        <v>599713</v>
      </c>
      <c r="H50" s="41"/>
      <c r="K50" s="42"/>
      <c r="P50"/>
    </row>
    <row r="51" spans="1:16" ht="26.25" customHeight="1" x14ac:dyDescent="0.25">
      <c r="A51" s="36">
        <v>50</v>
      </c>
      <c r="B51" s="37" t="s">
        <v>76</v>
      </c>
      <c r="C51" s="38">
        <v>45399</v>
      </c>
      <c r="D51" s="39" t="s">
        <v>1</v>
      </c>
      <c r="E51" s="40">
        <v>1019483</v>
      </c>
      <c r="F51" s="40">
        <v>81559</v>
      </c>
      <c r="G51" s="40">
        <f t="shared" si="1"/>
        <v>1101042</v>
      </c>
      <c r="H51" s="41"/>
      <c r="K51" s="42"/>
      <c r="P51"/>
    </row>
    <row r="52" spans="1:16" ht="26.25" customHeight="1" x14ac:dyDescent="0.25">
      <c r="A52" s="36">
        <v>51</v>
      </c>
      <c r="B52" s="37" t="s">
        <v>77</v>
      </c>
      <c r="C52" s="38">
        <v>45399</v>
      </c>
      <c r="D52" s="39" t="s">
        <v>1</v>
      </c>
      <c r="E52" s="40">
        <v>388901</v>
      </c>
      <c r="F52" s="40">
        <v>31112</v>
      </c>
      <c r="G52" s="40">
        <f t="shared" si="1"/>
        <v>420013</v>
      </c>
      <c r="H52" s="41"/>
      <c r="K52" s="42"/>
      <c r="P52"/>
    </row>
    <row r="53" spans="1:16" ht="26.25" customHeight="1" x14ac:dyDescent="0.25">
      <c r="A53" s="36">
        <v>52</v>
      </c>
      <c r="B53" s="37" t="s">
        <v>78</v>
      </c>
      <c r="C53" s="38">
        <v>45401</v>
      </c>
      <c r="D53" s="39" t="s">
        <v>1</v>
      </c>
      <c r="E53" s="40">
        <v>553599</v>
      </c>
      <c r="F53" s="40">
        <v>44288</v>
      </c>
      <c r="G53" s="40">
        <f t="shared" si="1"/>
        <v>597887</v>
      </c>
      <c r="H53" s="41"/>
      <c r="K53" s="42"/>
      <c r="P53"/>
    </row>
    <row r="54" spans="1:16" ht="26.25" customHeight="1" x14ac:dyDescent="0.25">
      <c r="A54" s="36">
        <v>53</v>
      </c>
      <c r="B54" s="37" t="s">
        <v>79</v>
      </c>
      <c r="C54" s="38">
        <v>45401</v>
      </c>
      <c r="D54" s="39" t="s">
        <v>1</v>
      </c>
      <c r="E54" s="40">
        <v>444232</v>
      </c>
      <c r="F54" s="40">
        <v>35539</v>
      </c>
      <c r="G54" s="40">
        <f t="shared" si="1"/>
        <v>479771</v>
      </c>
      <c r="H54" s="41"/>
      <c r="K54" s="42"/>
      <c r="P54"/>
    </row>
    <row r="55" spans="1:16" ht="26.25" customHeight="1" x14ac:dyDescent="0.25">
      <c r="A55" s="36">
        <v>54</v>
      </c>
      <c r="B55" s="37" t="s">
        <v>80</v>
      </c>
      <c r="C55" s="38">
        <v>45401</v>
      </c>
      <c r="D55" s="39" t="s">
        <v>1</v>
      </c>
      <c r="E55" s="40">
        <v>660111</v>
      </c>
      <c r="F55" s="40">
        <v>52809</v>
      </c>
      <c r="G55" s="40">
        <f t="shared" si="1"/>
        <v>712920</v>
      </c>
      <c r="H55" s="41"/>
      <c r="K55" s="42"/>
      <c r="P55"/>
    </row>
    <row r="56" spans="1:16" ht="26.25" customHeight="1" x14ac:dyDescent="0.25">
      <c r="A56" s="36">
        <v>55</v>
      </c>
      <c r="B56" s="37" t="s">
        <v>81</v>
      </c>
      <c r="C56" s="38">
        <v>45401</v>
      </c>
      <c r="D56" s="39" t="s">
        <v>1</v>
      </c>
      <c r="E56" s="40">
        <v>645130</v>
      </c>
      <c r="F56" s="40">
        <v>51610</v>
      </c>
      <c r="G56" s="40">
        <f t="shared" si="1"/>
        <v>696740</v>
      </c>
      <c r="H56" s="41"/>
      <c r="K56" s="42"/>
      <c r="P56"/>
    </row>
    <row r="57" spans="1:16" ht="26.25" customHeight="1" x14ac:dyDescent="0.25">
      <c r="A57" s="36">
        <v>56</v>
      </c>
      <c r="B57" s="37" t="s">
        <v>82</v>
      </c>
      <c r="C57" s="38">
        <v>45401</v>
      </c>
      <c r="D57" s="39" t="s">
        <v>1</v>
      </c>
      <c r="E57" s="40">
        <v>662702</v>
      </c>
      <c r="F57" s="40">
        <v>53016</v>
      </c>
      <c r="G57" s="40">
        <f t="shared" si="1"/>
        <v>715718</v>
      </c>
      <c r="H57" s="41"/>
      <c r="K57" s="42"/>
      <c r="P57"/>
    </row>
    <row r="58" spans="1:16" ht="26.25" customHeight="1" x14ac:dyDescent="0.25">
      <c r="A58" s="36">
        <v>57</v>
      </c>
      <c r="B58" s="37" t="s">
        <v>83</v>
      </c>
      <c r="C58" s="38">
        <v>45402</v>
      </c>
      <c r="D58" s="39" t="s">
        <v>1</v>
      </c>
      <c r="E58" s="40">
        <v>656819</v>
      </c>
      <c r="F58" s="40">
        <v>52546</v>
      </c>
      <c r="G58" s="40">
        <f t="shared" si="1"/>
        <v>709365</v>
      </c>
      <c r="H58" s="41"/>
      <c r="K58" s="42"/>
      <c r="P58"/>
    </row>
    <row r="59" spans="1:16" ht="26.25" customHeight="1" x14ac:dyDescent="0.25">
      <c r="A59" s="36">
        <v>58</v>
      </c>
      <c r="B59" s="37" t="s">
        <v>84</v>
      </c>
      <c r="C59" s="38">
        <v>45402</v>
      </c>
      <c r="D59" s="39" t="s">
        <v>1</v>
      </c>
      <c r="E59" s="40">
        <v>1318394</v>
      </c>
      <c r="F59" s="40">
        <v>105472</v>
      </c>
      <c r="G59" s="40">
        <f t="shared" si="0"/>
        <v>1423866</v>
      </c>
      <c r="H59" s="41"/>
      <c r="K59" s="42"/>
      <c r="P59"/>
    </row>
    <row r="60" spans="1:16" ht="26.25" customHeight="1" x14ac:dyDescent="0.25">
      <c r="A60" s="36">
        <v>59</v>
      </c>
      <c r="B60" s="37" t="s">
        <v>85</v>
      </c>
      <c r="C60" s="38">
        <v>45402</v>
      </c>
      <c r="D60" s="39" t="s">
        <v>1</v>
      </c>
      <c r="E60" s="40">
        <v>1173355</v>
      </c>
      <c r="F60" s="40">
        <v>93868</v>
      </c>
      <c r="G60" s="40">
        <f t="shared" si="0"/>
        <v>1267223</v>
      </c>
      <c r="H60" s="41"/>
      <c r="K60" s="42"/>
      <c r="P60"/>
    </row>
    <row r="61" spans="1:16" ht="26.25" customHeight="1" x14ac:dyDescent="0.25">
      <c r="A61" s="36">
        <v>60</v>
      </c>
      <c r="B61" s="37" t="s">
        <v>86</v>
      </c>
      <c r="C61" s="38">
        <v>45402</v>
      </c>
      <c r="D61" s="39" t="s">
        <v>1</v>
      </c>
      <c r="E61" s="40">
        <v>367155</v>
      </c>
      <c r="F61" s="40">
        <v>29372</v>
      </c>
      <c r="G61" s="40">
        <f t="shared" si="0"/>
        <v>396527</v>
      </c>
      <c r="H61" s="41"/>
      <c r="K61" s="42"/>
      <c r="P61"/>
    </row>
    <row r="62" spans="1:16" ht="26.25" customHeight="1" x14ac:dyDescent="0.25">
      <c r="A62" s="36">
        <v>61</v>
      </c>
      <c r="B62" s="37" t="s">
        <v>87</v>
      </c>
      <c r="C62" s="38">
        <v>45404</v>
      </c>
      <c r="D62" s="39" t="s">
        <v>1</v>
      </c>
      <c r="E62" s="40">
        <v>1301010</v>
      </c>
      <c r="F62" s="40">
        <v>104081</v>
      </c>
      <c r="G62" s="40">
        <f t="shared" si="0"/>
        <v>1405091</v>
      </c>
      <c r="H62" s="41"/>
      <c r="K62" s="42"/>
      <c r="P62"/>
    </row>
    <row r="63" spans="1:16" ht="26.25" customHeight="1" x14ac:dyDescent="0.25">
      <c r="A63" s="36">
        <v>62</v>
      </c>
      <c r="B63" s="37" t="s">
        <v>88</v>
      </c>
      <c r="C63" s="38">
        <v>45405</v>
      </c>
      <c r="D63" s="39" t="s">
        <v>1</v>
      </c>
      <c r="E63" s="40">
        <v>494452</v>
      </c>
      <c r="F63" s="40">
        <v>39556</v>
      </c>
      <c r="G63" s="40">
        <f t="shared" si="0"/>
        <v>534008</v>
      </c>
      <c r="H63" s="41"/>
      <c r="K63" s="42"/>
      <c r="P63"/>
    </row>
    <row r="64" spans="1:16" ht="26.25" customHeight="1" x14ac:dyDescent="0.25">
      <c r="A64" s="36">
        <v>63</v>
      </c>
      <c r="B64" s="37" t="s">
        <v>89</v>
      </c>
      <c r="C64" s="38">
        <v>45405</v>
      </c>
      <c r="D64" s="39" t="s">
        <v>1</v>
      </c>
      <c r="E64" s="40">
        <v>202457</v>
      </c>
      <c r="F64" s="40">
        <v>16197</v>
      </c>
      <c r="G64" s="40">
        <f t="shared" si="0"/>
        <v>218654</v>
      </c>
      <c r="H64" s="41"/>
      <c r="K64" s="42"/>
      <c r="P64"/>
    </row>
    <row r="65" spans="1:16" ht="26.25" customHeight="1" x14ac:dyDescent="0.25">
      <c r="A65" s="36">
        <v>64</v>
      </c>
      <c r="B65" s="37" t="s">
        <v>90</v>
      </c>
      <c r="C65" s="38">
        <v>45405</v>
      </c>
      <c r="D65" s="39" t="s">
        <v>1</v>
      </c>
      <c r="E65" s="40">
        <v>505155</v>
      </c>
      <c r="F65" s="40">
        <v>40412</v>
      </c>
      <c r="G65" s="40">
        <f t="shared" si="0"/>
        <v>545567</v>
      </c>
      <c r="H65" s="41"/>
      <c r="K65" s="42"/>
      <c r="P65"/>
    </row>
    <row r="66" spans="1:16" ht="26.25" customHeight="1" x14ac:dyDescent="0.25">
      <c r="A66" s="36">
        <v>65</v>
      </c>
      <c r="B66" s="37" t="s">
        <v>91</v>
      </c>
      <c r="C66" s="38">
        <v>45406</v>
      </c>
      <c r="D66" s="39" t="s">
        <v>1</v>
      </c>
      <c r="E66" s="40">
        <v>650505</v>
      </c>
      <c r="F66" s="40">
        <v>52040</v>
      </c>
      <c r="G66" s="40">
        <f t="shared" ref="G66:G76" si="2">+E66+F66</f>
        <v>702545</v>
      </c>
      <c r="H66" s="41"/>
      <c r="K66" s="42"/>
      <c r="P66"/>
    </row>
    <row r="67" spans="1:16" ht="26.25" customHeight="1" x14ac:dyDescent="0.25">
      <c r="A67" s="36">
        <v>66</v>
      </c>
      <c r="B67" s="37" t="s">
        <v>92</v>
      </c>
      <c r="C67" s="38">
        <v>45406</v>
      </c>
      <c r="D67" s="39" t="s">
        <v>1</v>
      </c>
      <c r="E67" s="40">
        <v>618065</v>
      </c>
      <c r="F67" s="40">
        <v>49445</v>
      </c>
      <c r="G67" s="40">
        <f t="shared" si="2"/>
        <v>667510</v>
      </c>
      <c r="H67" s="41"/>
      <c r="K67" s="42"/>
      <c r="P67"/>
    </row>
    <row r="68" spans="1:16" ht="26.25" customHeight="1" x14ac:dyDescent="0.25">
      <c r="A68" s="36">
        <v>67</v>
      </c>
      <c r="B68" s="37" t="s">
        <v>93</v>
      </c>
      <c r="C68" s="38">
        <v>45406</v>
      </c>
      <c r="D68" s="39" t="s">
        <v>1</v>
      </c>
      <c r="E68" s="40">
        <v>618065</v>
      </c>
      <c r="F68" s="40">
        <v>49445</v>
      </c>
      <c r="G68" s="40">
        <f t="shared" si="2"/>
        <v>667510</v>
      </c>
      <c r="H68" s="41"/>
      <c r="K68" s="42"/>
      <c r="P68"/>
    </row>
    <row r="69" spans="1:16" ht="26.25" customHeight="1" x14ac:dyDescent="0.25">
      <c r="A69" s="36">
        <v>68</v>
      </c>
      <c r="B69" s="37" t="s">
        <v>94</v>
      </c>
      <c r="C69" s="38">
        <v>45406</v>
      </c>
      <c r="D69" s="39" t="s">
        <v>1</v>
      </c>
      <c r="E69" s="40">
        <v>293724</v>
      </c>
      <c r="F69" s="40">
        <v>23498</v>
      </c>
      <c r="G69" s="40">
        <f t="shared" si="2"/>
        <v>317222</v>
      </c>
      <c r="H69" s="41"/>
      <c r="K69" s="42"/>
      <c r="P69"/>
    </row>
    <row r="70" spans="1:16" ht="26.25" customHeight="1" x14ac:dyDescent="0.25">
      <c r="A70" s="36">
        <v>69</v>
      </c>
      <c r="B70" s="37" t="s">
        <v>95</v>
      </c>
      <c r="C70" s="38">
        <v>45406</v>
      </c>
      <c r="D70" s="39" t="s">
        <v>1</v>
      </c>
      <c r="E70" s="40">
        <v>555422</v>
      </c>
      <c r="F70" s="40">
        <v>44434</v>
      </c>
      <c r="G70" s="40">
        <f t="shared" si="2"/>
        <v>599856</v>
      </c>
      <c r="H70" s="41"/>
      <c r="K70" s="42"/>
      <c r="P70"/>
    </row>
    <row r="71" spans="1:16" ht="26.25" customHeight="1" x14ac:dyDescent="0.25">
      <c r="A71" s="36">
        <v>70</v>
      </c>
      <c r="B71" s="37" t="s">
        <v>96</v>
      </c>
      <c r="C71" s="38">
        <v>45406</v>
      </c>
      <c r="D71" s="39" t="s">
        <v>1</v>
      </c>
      <c r="E71" s="40">
        <v>996008</v>
      </c>
      <c r="F71" s="40">
        <v>79681</v>
      </c>
      <c r="G71" s="40">
        <f t="shared" si="2"/>
        <v>1075689</v>
      </c>
      <c r="H71" s="41"/>
      <c r="K71" s="42"/>
      <c r="P71"/>
    </row>
    <row r="72" spans="1:16" ht="26.25" customHeight="1" x14ac:dyDescent="0.25">
      <c r="A72" s="36">
        <v>71</v>
      </c>
      <c r="B72" s="37" t="s">
        <v>97</v>
      </c>
      <c r="C72" s="38">
        <v>45406</v>
      </c>
      <c r="D72" s="39" t="s">
        <v>1</v>
      </c>
      <c r="E72" s="40">
        <v>1197571</v>
      </c>
      <c r="F72" s="40">
        <v>95806</v>
      </c>
      <c r="G72" s="40">
        <f t="shared" si="2"/>
        <v>1293377</v>
      </c>
      <c r="H72" s="41"/>
      <c r="K72" s="42"/>
      <c r="P72"/>
    </row>
    <row r="73" spans="1:16" ht="26.25" customHeight="1" x14ac:dyDescent="0.25">
      <c r="A73" s="36">
        <v>72</v>
      </c>
      <c r="B73" s="37" t="s">
        <v>98</v>
      </c>
      <c r="C73" s="38">
        <v>45406</v>
      </c>
      <c r="D73" s="39" t="s">
        <v>1</v>
      </c>
      <c r="E73" s="40">
        <v>368978</v>
      </c>
      <c r="F73" s="40">
        <v>29518</v>
      </c>
      <c r="G73" s="40">
        <f t="shared" si="2"/>
        <v>398496</v>
      </c>
      <c r="H73" s="41"/>
      <c r="K73" s="42"/>
      <c r="P73"/>
    </row>
    <row r="74" spans="1:16" ht="26.25" customHeight="1" x14ac:dyDescent="0.25">
      <c r="A74" s="36">
        <v>73</v>
      </c>
      <c r="B74" s="37" t="s">
        <v>99</v>
      </c>
      <c r="C74" s="38">
        <v>45407</v>
      </c>
      <c r="D74" s="39" t="s">
        <v>1</v>
      </c>
      <c r="E74" s="40">
        <v>523208</v>
      </c>
      <c r="F74" s="40">
        <v>41857</v>
      </c>
      <c r="G74" s="40">
        <f t="shared" si="2"/>
        <v>565065</v>
      </c>
      <c r="H74" s="41"/>
      <c r="K74" s="42"/>
      <c r="P74"/>
    </row>
    <row r="75" spans="1:16" ht="26.25" customHeight="1" x14ac:dyDescent="0.25">
      <c r="A75" s="36">
        <v>74</v>
      </c>
      <c r="B75" s="37" t="s">
        <v>100</v>
      </c>
      <c r="C75" s="38">
        <v>45407</v>
      </c>
      <c r="D75" s="39" t="s">
        <v>1</v>
      </c>
      <c r="E75" s="40">
        <v>297408</v>
      </c>
      <c r="F75" s="40">
        <v>23793</v>
      </c>
      <c r="G75" s="40">
        <f t="shared" si="2"/>
        <v>321201</v>
      </c>
      <c r="H75" s="41"/>
      <c r="K75" s="42"/>
      <c r="P75"/>
    </row>
    <row r="76" spans="1:16" ht="26.25" customHeight="1" x14ac:dyDescent="0.25">
      <c r="A76" s="36">
        <v>75</v>
      </c>
      <c r="B76" s="37" t="s">
        <v>101</v>
      </c>
      <c r="C76" s="38">
        <v>45407</v>
      </c>
      <c r="D76" s="39" t="s">
        <v>1</v>
      </c>
      <c r="E76" s="40">
        <v>450416</v>
      </c>
      <c r="F76" s="40">
        <v>36033</v>
      </c>
      <c r="G76" s="40">
        <f t="shared" si="2"/>
        <v>486449</v>
      </c>
      <c r="H76" s="41"/>
      <c r="K76" s="42"/>
      <c r="P76"/>
    </row>
    <row r="77" spans="1:16" ht="26.25" customHeight="1" x14ac:dyDescent="0.25">
      <c r="A77" s="36">
        <v>76</v>
      </c>
      <c r="B77" s="37" t="s">
        <v>102</v>
      </c>
      <c r="C77" s="38">
        <v>45407</v>
      </c>
      <c r="D77" s="39" t="s">
        <v>1</v>
      </c>
      <c r="E77" s="40">
        <v>442409</v>
      </c>
      <c r="F77" s="40">
        <v>35393</v>
      </c>
      <c r="G77" s="40">
        <f t="shared" si="0"/>
        <v>477802</v>
      </c>
      <c r="H77" s="41"/>
      <c r="K77" s="42"/>
      <c r="P77"/>
    </row>
    <row r="78" spans="1:16" ht="26.25" customHeight="1" x14ac:dyDescent="0.25">
      <c r="A78" s="36">
        <v>77</v>
      </c>
      <c r="B78" s="37" t="s">
        <v>103</v>
      </c>
      <c r="C78" s="38">
        <v>45408</v>
      </c>
      <c r="D78" s="39" t="s">
        <v>1</v>
      </c>
      <c r="E78" s="40">
        <v>368978</v>
      </c>
      <c r="F78" s="40">
        <v>29518</v>
      </c>
      <c r="G78" s="40">
        <f t="shared" si="0"/>
        <v>398496</v>
      </c>
      <c r="H78" s="41"/>
      <c r="K78" s="42"/>
      <c r="P78"/>
    </row>
    <row r="79" spans="1:16" ht="26.25" customHeight="1" x14ac:dyDescent="0.25">
      <c r="A79" s="36">
        <v>78</v>
      </c>
      <c r="B79" s="37" t="s">
        <v>104</v>
      </c>
      <c r="C79" s="38">
        <v>45408</v>
      </c>
      <c r="D79" s="39" t="s">
        <v>1</v>
      </c>
      <c r="E79" s="40">
        <v>587448</v>
      </c>
      <c r="F79" s="40">
        <v>46996</v>
      </c>
      <c r="G79" s="40">
        <f t="shared" si="0"/>
        <v>634444</v>
      </c>
      <c r="H79" s="41"/>
      <c r="K79" s="42"/>
      <c r="P79"/>
    </row>
    <row r="80" spans="1:16" ht="26.25" customHeight="1" x14ac:dyDescent="0.25">
      <c r="A80" s="36">
        <v>79</v>
      </c>
      <c r="B80" s="37" t="s">
        <v>105</v>
      </c>
      <c r="C80" s="38">
        <v>45408</v>
      </c>
      <c r="D80" s="39" t="s">
        <v>1</v>
      </c>
      <c r="E80" s="40">
        <v>331483</v>
      </c>
      <c r="F80" s="40">
        <v>26519</v>
      </c>
      <c r="G80" s="40">
        <f t="shared" si="0"/>
        <v>358002</v>
      </c>
      <c r="H80" s="41"/>
      <c r="K80" s="42"/>
      <c r="P80"/>
    </row>
    <row r="81" spans="1:16" ht="26.25" customHeight="1" x14ac:dyDescent="0.25">
      <c r="A81" s="36">
        <v>80</v>
      </c>
      <c r="B81" s="37" t="s">
        <v>106</v>
      </c>
      <c r="C81" s="38">
        <v>45409</v>
      </c>
      <c r="D81" s="39" t="s">
        <v>1</v>
      </c>
      <c r="E81" s="40">
        <v>222380</v>
      </c>
      <c r="F81" s="40">
        <v>17790</v>
      </c>
      <c r="G81" s="40">
        <f t="shared" si="0"/>
        <v>240170</v>
      </c>
      <c r="H81" s="41"/>
      <c r="K81" s="42"/>
      <c r="P81"/>
    </row>
    <row r="82" spans="1:16" ht="26.25" customHeight="1" x14ac:dyDescent="0.25">
      <c r="A82" s="36">
        <v>81</v>
      </c>
      <c r="B82" s="37" t="s">
        <v>107</v>
      </c>
      <c r="C82" s="38">
        <v>45409</v>
      </c>
      <c r="D82" s="39" t="s">
        <v>1</v>
      </c>
      <c r="E82" s="40">
        <v>553467</v>
      </c>
      <c r="F82" s="40">
        <v>44277</v>
      </c>
      <c r="G82" s="40">
        <f t="shared" si="0"/>
        <v>597744</v>
      </c>
      <c r="H82" s="41"/>
      <c r="K82" s="42"/>
      <c r="P82"/>
    </row>
    <row r="83" spans="1:16" ht="26.25" customHeight="1" x14ac:dyDescent="0.25">
      <c r="A83" s="36">
        <v>82</v>
      </c>
      <c r="B83" s="37" t="s">
        <v>108</v>
      </c>
      <c r="C83" s="38">
        <v>45409</v>
      </c>
      <c r="D83" s="39" t="s">
        <v>1</v>
      </c>
      <c r="E83" s="40">
        <v>1458470</v>
      </c>
      <c r="F83" s="40">
        <v>116678</v>
      </c>
      <c r="G83" s="40">
        <f t="shared" si="0"/>
        <v>1575148</v>
      </c>
      <c r="H83" s="41"/>
      <c r="K83" s="42"/>
      <c r="P83"/>
    </row>
    <row r="84" spans="1:16" ht="26.25" customHeight="1" x14ac:dyDescent="0.25">
      <c r="A84" s="36">
        <v>83</v>
      </c>
      <c r="B84" s="37" t="s">
        <v>109</v>
      </c>
      <c r="C84" s="38">
        <v>45409</v>
      </c>
      <c r="D84" s="39" t="s">
        <v>1</v>
      </c>
      <c r="E84" s="40">
        <v>331483</v>
      </c>
      <c r="F84" s="40">
        <v>26519</v>
      </c>
      <c r="G84" s="40">
        <f t="shared" si="0"/>
        <v>358002</v>
      </c>
      <c r="H84" s="41"/>
      <c r="K84" s="42"/>
      <c r="P84"/>
    </row>
    <row r="85" spans="1:16" ht="26.25" customHeight="1" x14ac:dyDescent="0.25">
      <c r="A85" s="36">
        <v>84</v>
      </c>
      <c r="B85" s="37" t="s">
        <v>110</v>
      </c>
      <c r="C85" s="38">
        <v>45409</v>
      </c>
      <c r="D85" s="39" t="s">
        <v>1</v>
      </c>
      <c r="E85" s="40">
        <v>523983</v>
      </c>
      <c r="F85" s="40">
        <v>41919</v>
      </c>
      <c r="G85" s="40">
        <f t="shared" si="0"/>
        <v>565902</v>
      </c>
      <c r="H85" s="41"/>
      <c r="K85" s="42"/>
      <c r="P85"/>
    </row>
    <row r="86" spans="1:16" ht="26.25" customHeight="1" x14ac:dyDescent="0.25">
      <c r="A86" s="36">
        <v>85</v>
      </c>
      <c r="B86" s="37" t="s">
        <v>111</v>
      </c>
      <c r="C86" s="38">
        <v>45409</v>
      </c>
      <c r="D86" s="39" t="s">
        <v>1</v>
      </c>
      <c r="E86" s="40">
        <v>720252</v>
      </c>
      <c r="F86" s="40">
        <v>57620</v>
      </c>
      <c r="G86" s="40">
        <f t="shared" si="0"/>
        <v>777872</v>
      </c>
      <c r="H86" s="41"/>
      <c r="K86" s="42"/>
      <c r="P86"/>
    </row>
    <row r="87" spans="1:16" ht="26.25" customHeight="1" x14ac:dyDescent="0.25">
      <c r="A87" s="36">
        <v>86</v>
      </c>
      <c r="B87" s="37" t="s">
        <v>112</v>
      </c>
      <c r="C87" s="38">
        <v>45409</v>
      </c>
      <c r="D87" s="39" t="s">
        <v>1</v>
      </c>
      <c r="E87" s="40">
        <v>1117331</v>
      </c>
      <c r="F87" s="40">
        <v>89386</v>
      </c>
      <c r="G87" s="40">
        <f t="shared" si="0"/>
        <v>1206717</v>
      </c>
      <c r="H87" s="41"/>
      <c r="K87" s="42"/>
      <c r="P87"/>
    </row>
    <row r="88" spans="1:16" ht="26.25" customHeight="1" x14ac:dyDescent="0.25">
      <c r="A88" s="36">
        <v>87</v>
      </c>
      <c r="B88" s="37" t="s">
        <v>113</v>
      </c>
      <c r="C88" s="38">
        <v>45409</v>
      </c>
      <c r="D88" s="39" t="s">
        <v>1</v>
      </c>
      <c r="E88" s="40">
        <v>313647</v>
      </c>
      <c r="F88" s="40">
        <v>25092</v>
      </c>
      <c r="G88" s="40">
        <f t="shared" si="0"/>
        <v>338739</v>
      </c>
      <c r="H88" s="41"/>
      <c r="K88" s="42"/>
      <c r="P88"/>
    </row>
    <row r="89" spans="1:16" ht="26.25" customHeight="1" x14ac:dyDescent="0.25">
      <c r="A89" s="36">
        <v>88</v>
      </c>
      <c r="B89" s="37" t="s">
        <v>114</v>
      </c>
      <c r="C89" s="38">
        <v>45409</v>
      </c>
      <c r="D89" s="39" t="s">
        <v>1</v>
      </c>
      <c r="E89" s="40">
        <v>664657</v>
      </c>
      <c r="F89" s="40">
        <v>53173</v>
      </c>
      <c r="G89" s="40">
        <f t="shared" si="0"/>
        <v>717830</v>
      </c>
      <c r="H89" s="41"/>
      <c r="K89" s="42"/>
      <c r="P89"/>
    </row>
    <row r="90" spans="1:16" ht="26.25" customHeight="1" x14ac:dyDescent="0.25">
      <c r="A90" s="36">
        <v>89</v>
      </c>
      <c r="B90" s="37" t="s">
        <v>115</v>
      </c>
      <c r="C90" s="38">
        <v>45409</v>
      </c>
      <c r="D90" s="39" t="s">
        <v>1</v>
      </c>
      <c r="E90" s="40">
        <v>499959</v>
      </c>
      <c r="F90" s="40">
        <v>39997</v>
      </c>
      <c r="G90" s="40">
        <f t="shared" si="0"/>
        <v>539956</v>
      </c>
      <c r="H90" s="41"/>
      <c r="K90" s="42"/>
      <c r="P90"/>
    </row>
    <row r="91" spans="1:16" ht="18.75" customHeight="1" x14ac:dyDescent="0.2">
      <c r="A91" s="43"/>
      <c r="B91" s="43"/>
      <c r="C91" s="44"/>
      <c r="D91" s="58" t="s">
        <v>19</v>
      </c>
      <c r="E91" s="59"/>
      <c r="F91" s="60"/>
      <c r="G91" s="45">
        <f>SUM(G2:G90)</f>
        <v>67914331</v>
      </c>
      <c r="H91" s="46"/>
    </row>
    <row r="93" spans="1:16" ht="18.75" customHeight="1" x14ac:dyDescent="0.2">
      <c r="E93" s="42">
        <f>+SUM(E2:E90)</f>
        <v>62883635</v>
      </c>
      <c r="F93" s="42">
        <f>+SUM(F2:F90)</f>
        <v>5030696</v>
      </c>
    </row>
  </sheetData>
  <mergeCells count="1">
    <mergeCell ref="D91:F91"/>
  </mergeCells>
  <conditionalFormatting sqref="B2:B90">
    <cfRule type="duplicateValues" dxfId="2" priority="82"/>
    <cfRule type="duplicateValues" dxfId="1" priority="83"/>
  </conditionalFormatting>
  <conditionalFormatting sqref="B2:B90">
    <cfRule type="duplicateValues" dxfId="0" priority="8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37" t="s">
        <v>64</v>
      </c>
      <c r="C2" s="38">
        <v>45394</v>
      </c>
      <c r="D2" s="39" t="s">
        <v>1</v>
      </c>
      <c r="E2" s="40">
        <v>6671221</v>
      </c>
      <c r="F2" s="40">
        <v>533698</v>
      </c>
      <c r="G2" s="40">
        <f t="shared" ref="G2" si="0">+E2+F2</f>
        <v>7204919</v>
      </c>
      <c r="H2" s="41"/>
    </row>
    <row r="3" spans="1:8" ht="18.75" customHeight="1" x14ac:dyDescent="0.2">
      <c r="A3" s="43"/>
      <c r="B3" s="43"/>
      <c r="C3" s="44"/>
      <c r="D3" s="58" t="s">
        <v>19</v>
      </c>
      <c r="E3" s="59"/>
      <c r="F3" s="60"/>
      <c r="G3" s="45">
        <f>SUM(G2:G2)</f>
        <v>7204919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8" priority="1"/>
    <cfRule type="duplicateValues" dxfId="7" priority="2"/>
  </conditionalFormatting>
  <conditionalFormatting sqref="B2">
    <cfRule type="duplicateValues" dxfId="6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37"/>
      <c r="C2" s="38"/>
      <c r="D2" s="39"/>
      <c r="E2" s="40"/>
      <c r="F2" s="40"/>
      <c r="G2" s="40">
        <f t="shared" ref="G2" si="0">+E2+F2</f>
        <v>0</v>
      </c>
      <c r="H2" s="41"/>
    </row>
    <row r="3" spans="1:8" ht="18.75" customHeight="1" x14ac:dyDescent="0.2">
      <c r="A3" s="43"/>
      <c r="B3" s="43"/>
      <c r="C3" s="44"/>
      <c r="D3" s="58" t="s">
        <v>19</v>
      </c>
      <c r="E3" s="59"/>
      <c r="F3" s="60"/>
      <c r="G3" s="45">
        <f>SUM(G2:G2)</f>
        <v>0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2024-05-07T06:44:39Z</dcterms:modified>
</cp:coreProperties>
</file>