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</sheets>
  <definedNames>
    <definedName name="_xlnm._FilterDatabase" localSheetId="1" hidden="1">'Chi Tiết Hàng Bán'!$A$1:$H$115</definedName>
    <definedName name="_xlnm._FilterDatabase" localSheetId="2" hidden="1">'Hàng trả'!$A$1:$H$4</definedName>
  </definedNames>
  <calcPr calcId="162913"/>
</workbook>
</file>

<file path=xl/calcChain.xml><?xml version="1.0" encoding="utf-8"?>
<calcChain xmlns="http://schemas.openxmlformats.org/spreadsheetml/2006/main">
  <c r="F117" i="4" l="1"/>
  <c r="E117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" i="5" l="1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2" i="4"/>
  <c r="F12" i="2" l="1"/>
  <c r="G115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<sst xmlns="http://schemas.openxmlformats.org/spreadsheetml/2006/main" count="262" uniqueCount="139">
  <si>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</si>
  <si>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</si>
  <si>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</si>
  <si>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</si>
  <si>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</si>
  <si>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</si>
  <si>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</si>
  <si>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</si>
  <si>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</si>
  <si>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</si>
  <si>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</si>
  <si>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</si>
  <si>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</si>
  <si>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</si>
  <si>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</si>
  <si>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</si>
  <si>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</si>
  <si>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</si>
  <si>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</si>
  <si>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</si>
  <si>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</si>
  <si>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</si>
  <si>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</si>
  <si>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</si>
  <si>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- 31/01/2024</t>
  </si>
  <si>
    <t>Bảng kê hóa đơn tháng 01.2024</t>
  </si>
  <si>
    <t>00000049</t>
  </si>
  <si>
    <t>00000051</t>
  </si>
  <si>
    <t>00000052</t>
  </si>
  <si>
    <t>00000053</t>
  </si>
  <si>
    <t>00000054</t>
  </si>
  <si>
    <t>00000068</t>
  </si>
  <si>
    <t>00000074</t>
  </si>
  <si>
    <t>00000106</t>
  </si>
  <si>
    <t>00000108</t>
  </si>
  <si>
    <t>00000112</t>
  </si>
  <si>
    <t>00000128</t>
  </si>
  <si>
    <t>00000184</t>
  </si>
  <si>
    <t>00000185</t>
  </si>
  <si>
    <t>00000187</t>
  </si>
  <si>
    <t>00000194</t>
  </si>
  <si>
    <t>00000199</t>
  </si>
  <si>
    <t>00000200</t>
  </si>
  <si>
    <t>00000226</t>
  </si>
  <si>
    <t>00000838</t>
  </si>
  <si>
    <t>00000851</t>
  </si>
  <si>
    <t>00000875</t>
  </si>
  <si>
    <t>00000876</t>
  </si>
  <si>
    <t>00000895</t>
  </si>
  <si>
    <t>00000896</t>
  </si>
  <si>
    <t>00000903</t>
  </si>
  <si>
    <t>00000908</t>
  </si>
  <si>
    <t>00000909</t>
  </si>
  <si>
    <t>00000910</t>
  </si>
  <si>
    <t>00000914</t>
  </si>
  <si>
    <t>00001330</t>
  </si>
  <si>
    <t>00001332</t>
  </si>
  <si>
    <t>00001340</t>
  </si>
  <si>
    <t>00001341</t>
  </si>
  <si>
    <t>00001386</t>
  </si>
  <si>
    <t>00001395</t>
  </si>
  <si>
    <t>00001403</t>
  </si>
  <si>
    <t>00001438</t>
  </si>
  <si>
    <t>00001439</t>
  </si>
  <si>
    <t>00001440</t>
  </si>
  <si>
    <t>00001446</t>
  </si>
  <si>
    <t>00001448</t>
  </si>
  <si>
    <t>00001484</t>
  </si>
  <si>
    <t>00001493</t>
  </si>
  <si>
    <t>00001495</t>
  </si>
  <si>
    <t>00001528</t>
  </si>
  <si>
    <t>00001530</t>
  </si>
  <si>
    <t>00002273</t>
  </si>
  <si>
    <t>00002290</t>
  </si>
  <si>
    <t>00002302</t>
  </si>
  <si>
    <t>00002342</t>
  </si>
  <si>
    <t>00002344</t>
  </si>
  <si>
    <t>00002457</t>
  </si>
  <si>
    <t>00002467</t>
  </si>
  <si>
    <t>00002484</t>
  </si>
  <si>
    <t>00002536</t>
  </si>
  <si>
    <t>00002560</t>
  </si>
  <si>
    <t>00002653</t>
  </si>
  <si>
    <t>00002663</t>
  </si>
  <si>
    <t>00002666</t>
  </si>
  <si>
    <t>00002667</t>
  </si>
  <si>
    <t>00002668</t>
  </si>
  <si>
    <t>00002777</t>
  </si>
  <si>
    <t>00002778</t>
  </si>
  <si>
    <t>00002836</t>
  </si>
  <si>
    <t>00002847</t>
  </si>
  <si>
    <t>00002851</t>
  </si>
  <si>
    <t>00002859</t>
  </si>
  <si>
    <t>00002934</t>
  </si>
  <si>
    <t>00002973</t>
  </si>
  <si>
    <t>00003675</t>
  </si>
  <si>
    <t>00003989</t>
  </si>
  <si>
    <t>00004020</t>
  </si>
  <si>
    <t>00004071</t>
  </si>
  <si>
    <t>00004072</t>
  </si>
  <si>
    <t>00004073</t>
  </si>
  <si>
    <t>00004076</t>
  </si>
  <si>
    <t>00004191</t>
  </si>
  <si>
    <t>00004199</t>
  </si>
  <si>
    <t>00004215</t>
  </si>
  <si>
    <t>00004220</t>
  </si>
  <si>
    <t>00004221</t>
  </si>
  <si>
    <t>00004348</t>
  </si>
  <si>
    <t>00004350</t>
  </si>
  <si>
    <t>00004365</t>
  </si>
  <si>
    <t>00004436</t>
  </si>
  <si>
    <t>00004461</t>
  </si>
  <si>
    <t>00004462</t>
  </si>
  <si>
    <t>00004464</t>
  </si>
  <si>
    <t>00004467</t>
  </si>
  <si>
    <t>00004751</t>
  </si>
  <si>
    <t>00004752</t>
  </si>
  <si>
    <t>00005683</t>
  </si>
  <si>
    <t>00005700</t>
  </si>
  <si>
    <t>00005908</t>
  </si>
  <si>
    <t>00005973</t>
  </si>
  <si>
    <t>00005979</t>
  </si>
  <si>
    <t>00005980</t>
  </si>
  <si>
    <t>00005981</t>
  </si>
  <si>
    <t>00005984</t>
  </si>
  <si>
    <t>00006084</t>
  </si>
  <si>
    <t>00006088</t>
  </si>
  <si>
    <t>00006093</t>
  </si>
  <si>
    <t>00006096</t>
  </si>
  <si>
    <t>00006097</t>
  </si>
  <si>
    <t>00006106</t>
  </si>
  <si>
    <t>00006112</t>
  </si>
  <si>
    <t>00006119</t>
  </si>
  <si>
    <t>00006844</t>
  </si>
  <si>
    <t>00006845</t>
  </si>
  <si>
    <t>00006851</t>
  </si>
  <si>
    <t>00006875</t>
  </si>
  <si>
    <t>00006877</t>
  </si>
  <si>
    <t>00006880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</si>
</sst>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43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B2" sqref="B2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4" t="s">
        <v>24</v>
      </c>
      <c r="B1" s="54"/>
      <c r="C1" s="54"/>
      <c r="D1" s="54"/>
      <c r="E1" s="54"/>
      <c r="F1" s="54"/>
      <c r="G1" s="54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  <c r="I2" s="4"/>
    </row>
    <row r="3" spans="1:12" ht="15.75" x14ac:dyDescent="0.25">
      <c r="A3" s="5"/>
      <c r="B3" s="6" t="s">
        <v>8</v>
      </c>
      <c r="C3" s="55">
        <v>270658397</v>
      </c>
      <c r="D3" s="56"/>
      <c r="E3" s="6"/>
      <c r="F3" s="6"/>
      <c r="G3" s="6"/>
      <c r="H3" s="4"/>
      <c r="I3" s="20"/>
      <c r="J3" s="20"/>
    </row>
    <row r="4" spans="1:12" ht="15.75" x14ac:dyDescent="0.25">
      <c r="A4" s="14"/>
      <c r="B4" s="8" t="s">
        <v>25</v>
      </c>
      <c r="C4" s="9">
        <v>77665269</v>
      </c>
      <c r="D4" s="9">
        <v>6213218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7" t="s">
        <v>9</v>
      </c>
      <c r="B6" s="58"/>
      <c r="C6" s="16">
        <f>SUM(C4:C5)</f>
        <v>77665269</v>
      </c>
      <c r="D6" s="16">
        <f>SUM(D4:D5)</f>
        <v>6213218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/>
      <c r="F7" s="10"/>
      <c r="G7" s="10"/>
      <c r="J7" s="50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7" t="s">
        <v>10</v>
      </c>
      <c r="B9" s="58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7" t="s">
        <v>22</v>
      </c>
      <c r="B12" s="58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>
        <v>155806519</v>
      </c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7" t="s">
        <v>11</v>
      </c>
      <c r="B15" s="58"/>
      <c r="C15" s="22"/>
      <c r="D15" s="22"/>
      <c r="E15" s="17"/>
      <c r="F15" s="19"/>
      <c r="G15" s="23">
        <f>SUM(G13:G14)</f>
        <v>155806519</v>
      </c>
      <c r="I15" s="20"/>
    </row>
    <row r="16" spans="1:12" ht="15.75" x14ac:dyDescent="0.25">
      <c r="A16" s="51" t="s">
        <v>12</v>
      </c>
      <c r="B16" s="52"/>
      <c r="C16" s="52"/>
      <c r="D16" s="52"/>
      <c r="E16" s="52"/>
      <c r="F16" s="53"/>
      <c r="G16" s="24">
        <f>+C3+C6+D6-E9-F12-G15</f>
        <v>198730365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workbookViewId="0">
      <pane ySplit="1" topLeftCell="A113" activePane="bottomLeft" state="frozen"/>
      <selection pane="bottomLeft" activeCell="E116" sqref="E116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45293</v>
      </c>
      <c r="D2" s="39" t="s">
        <v>1</v>
      </c>
      <c r="E2" s="40">
        <v>539447</v>
      </c>
      <c r="F2" s="40">
        <v>43156</v>
      </c>
      <c r="G2" s="40">
        <f>+E2+F2</f>
        <v>582603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45293</v>
      </c>
      <c r="D3" s="39" t="s">
        <v>1</v>
      </c>
      <c r="E3" s="40">
        <v>922445</v>
      </c>
      <c r="F3" s="40">
        <v>73796</v>
      </c>
      <c r="G3" s="40">
        <f t="shared" ref="G3:G66" si="0">+E3+F3</f>
        <v>996241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45293</v>
      </c>
      <c r="D4" s="39" t="s">
        <v>1</v>
      </c>
      <c r="E4" s="40">
        <v>444364</v>
      </c>
      <c r="F4" s="40">
        <v>35549</v>
      </c>
      <c r="G4" s="40">
        <f t="shared" si="0"/>
        <v>479913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45293</v>
      </c>
      <c r="D5" s="39" t="s">
        <v>1</v>
      </c>
      <c r="E5" s="40">
        <v>589271</v>
      </c>
      <c r="F5" s="40">
        <v>47142</v>
      </c>
      <c r="G5" s="40">
        <f t="shared" si="0"/>
        <v>636413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45293</v>
      </c>
      <c r="D6" s="39" t="s">
        <v>1</v>
      </c>
      <c r="E6" s="40">
        <v>774156</v>
      </c>
      <c r="F6" s="40">
        <v>61932</v>
      </c>
      <c r="G6" s="40">
        <f t="shared" si="0"/>
        <v>836088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45293</v>
      </c>
      <c r="D7" s="39" t="s">
        <v>1</v>
      </c>
      <c r="E7" s="40">
        <v>1451330</v>
      </c>
      <c r="F7" s="40">
        <v>116106</v>
      </c>
      <c r="G7" s="40">
        <f t="shared" si="0"/>
        <v>1567436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45293</v>
      </c>
      <c r="D8" s="39" t="s">
        <v>1</v>
      </c>
      <c r="E8" s="40">
        <v>737956</v>
      </c>
      <c r="F8" s="40">
        <v>59036</v>
      </c>
      <c r="G8" s="40">
        <f t="shared" si="0"/>
        <v>796992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45293</v>
      </c>
      <c r="D9" s="39" t="s">
        <v>1</v>
      </c>
      <c r="E9" s="40">
        <v>725322</v>
      </c>
      <c r="F9" s="40">
        <v>58026</v>
      </c>
      <c r="G9" s="40">
        <f t="shared" si="0"/>
        <v>783348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45293</v>
      </c>
      <c r="D10" s="39" t="s">
        <v>1</v>
      </c>
      <c r="E10" s="40">
        <v>589271</v>
      </c>
      <c r="F10" s="40">
        <v>47142</v>
      </c>
      <c r="G10" s="40">
        <f t="shared" si="0"/>
        <v>636413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45293</v>
      </c>
      <c r="D11" s="39" t="s">
        <v>1</v>
      </c>
      <c r="E11" s="40">
        <v>949510</v>
      </c>
      <c r="F11" s="40">
        <v>75961</v>
      </c>
      <c r="G11" s="40">
        <f t="shared" si="0"/>
        <v>1025471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45294</v>
      </c>
      <c r="D12" s="39" t="s">
        <v>1</v>
      </c>
      <c r="E12" s="40">
        <v>739310</v>
      </c>
      <c r="F12" s="40">
        <v>59145</v>
      </c>
      <c r="G12" s="40">
        <f t="shared" si="0"/>
        <v>798455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45294</v>
      </c>
      <c r="D13" s="39" t="s">
        <v>1</v>
      </c>
      <c r="E13" s="40">
        <v>1574853</v>
      </c>
      <c r="F13" s="40">
        <v>125988</v>
      </c>
      <c r="G13" s="40">
        <f t="shared" si="0"/>
        <v>1700841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45294</v>
      </c>
      <c r="D14" s="39" t="s">
        <v>1</v>
      </c>
      <c r="E14" s="40">
        <v>388901</v>
      </c>
      <c r="F14" s="40">
        <v>31112</v>
      </c>
      <c r="G14" s="40">
        <f t="shared" si="0"/>
        <v>420013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45294</v>
      </c>
      <c r="D15" s="39" t="s">
        <v>1</v>
      </c>
      <c r="E15" s="40">
        <v>358416</v>
      </c>
      <c r="F15" s="40">
        <v>28673</v>
      </c>
      <c r="G15" s="40">
        <f t="shared" si="0"/>
        <v>387089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45294</v>
      </c>
      <c r="D16" s="39" t="s">
        <v>1</v>
      </c>
      <c r="E16" s="40">
        <v>645130</v>
      </c>
      <c r="F16" s="40">
        <v>51610</v>
      </c>
      <c r="G16" s="40">
        <f t="shared" si="0"/>
        <v>696740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45294</v>
      </c>
      <c r="D17" s="39" t="s">
        <v>1</v>
      </c>
      <c r="E17" s="40">
        <v>368978</v>
      </c>
      <c r="F17" s="40">
        <v>29518</v>
      </c>
      <c r="G17" s="40">
        <f t="shared" si="0"/>
        <v>398496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45294</v>
      </c>
      <c r="D18" s="39" t="s">
        <v>1</v>
      </c>
      <c r="E18" s="40">
        <v>553467</v>
      </c>
      <c r="F18" s="40">
        <v>44277</v>
      </c>
      <c r="G18" s="40">
        <f t="shared" si="0"/>
        <v>597744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45295</v>
      </c>
      <c r="D19" s="39" t="s">
        <v>1</v>
      </c>
      <c r="E19" s="40">
        <v>875082</v>
      </c>
      <c r="F19" s="40">
        <v>70007</v>
      </c>
      <c r="G19" s="40">
        <f t="shared" si="0"/>
        <v>945089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45295</v>
      </c>
      <c r="D20" s="39" t="s">
        <v>1</v>
      </c>
      <c r="E20" s="40">
        <v>1083816</v>
      </c>
      <c r="F20" s="40">
        <v>86705</v>
      </c>
      <c r="G20" s="40">
        <f t="shared" si="0"/>
        <v>1170521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45295</v>
      </c>
      <c r="D21" s="39" t="s">
        <v>1</v>
      </c>
      <c r="E21" s="40">
        <v>1296878</v>
      </c>
      <c r="F21" s="40">
        <v>103750</v>
      </c>
      <c r="G21" s="40">
        <f t="shared" si="0"/>
        <v>1400628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45295</v>
      </c>
      <c r="D22" s="39" t="s">
        <v>1</v>
      </c>
      <c r="E22" s="40">
        <v>1097198</v>
      </c>
      <c r="F22" s="40">
        <v>87776</v>
      </c>
      <c r="G22" s="40">
        <f t="shared" si="0"/>
        <v>1184974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45295</v>
      </c>
      <c r="D23" s="39" t="s">
        <v>1</v>
      </c>
      <c r="E23" s="40">
        <v>442409</v>
      </c>
      <c r="F23" s="40">
        <v>35393</v>
      </c>
      <c r="G23" s="40">
        <f t="shared" si="0"/>
        <v>477802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45295</v>
      </c>
      <c r="D24" s="39" t="s">
        <v>1</v>
      </c>
      <c r="E24" s="40">
        <v>295547</v>
      </c>
      <c r="F24" s="40">
        <v>23644</v>
      </c>
      <c r="G24" s="40">
        <f t="shared" si="0"/>
        <v>319191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45295</v>
      </c>
      <c r="D25" s="39" t="s">
        <v>1</v>
      </c>
      <c r="E25" s="40">
        <v>1053426</v>
      </c>
      <c r="F25" s="40">
        <v>84274</v>
      </c>
      <c r="G25" s="40">
        <f t="shared" si="0"/>
        <v>1137700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45296</v>
      </c>
      <c r="D26" s="39" t="s">
        <v>1</v>
      </c>
      <c r="E26" s="40">
        <v>904873</v>
      </c>
      <c r="F26" s="40">
        <v>72390</v>
      </c>
      <c r="G26" s="40">
        <f t="shared" si="0"/>
        <v>977263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45296</v>
      </c>
      <c r="D27" s="39" t="s">
        <v>1</v>
      </c>
      <c r="E27" s="40">
        <v>367155</v>
      </c>
      <c r="F27" s="40">
        <v>29372</v>
      </c>
      <c r="G27" s="40">
        <f t="shared" si="0"/>
        <v>396527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45296</v>
      </c>
      <c r="D28" s="39" t="s">
        <v>1</v>
      </c>
      <c r="E28" s="40">
        <v>809564</v>
      </c>
      <c r="F28" s="40">
        <v>64765</v>
      </c>
      <c r="G28" s="40">
        <f t="shared" si="0"/>
        <v>874329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45296</v>
      </c>
      <c r="D29" s="39" t="s">
        <v>1</v>
      </c>
      <c r="E29" s="40">
        <v>618065</v>
      </c>
      <c r="F29" s="40">
        <v>49445</v>
      </c>
      <c r="G29" s="40">
        <f t="shared" si="0"/>
        <v>667510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45296</v>
      </c>
      <c r="D30" s="39" t="s">
        <v>1</v>
      </c>
      <c r="E30" s="40">
        <v>478345</v>
      </c>
      <c r="F30" s="40">
        <v>38268</v>
      </c>
      <c r="G30" s="40">
        <f t="shared" si="0"/>
        <v>516613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45299</v>
      </c>
      <c r="D31" s="39" t="s">
        <v>1</v>
      </c>
      <c r="E31" s="40">
        <v>700725</v>
      </c>
      <c r="F31" s="40">
        <v>56058</v>
      </c>
      <c r="G31" s="40">
        <f t="shared" si="0"/>
        <v>756783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45299</v>
      </c>
      <c r="D32" s="39" t="s">
        <v>1</v>
      </c>
      <c r="E32" s="40">
        <v>442673</v>
      </c>
      <c r="F32" s="40">
        <v>35414</v>
      </c>
      <c r="G32" s="40">
        <f t="shared" si="0"/>
        <v>478087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45299</v>
      </c>
      <c r="D33" s="39" t="s">
        <v>1</v>
      </c>
      <c r="E33" s="40">
        <v>515840</v>
      </c>
      <c r="F33" s="40">
        <v>41267</v>
      </c>
      <c r="G33" s="40">
        <f t="shared" si="0"/>
        <v>557107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45299</v>
      </c>
      <c r="D34" s="39" t="s">
        <v>1</v>
      </c>
      <c r="E34" s="40">
        <v>963756</v>
      </c>
      <c r="F34" s="40">
        <v>77100</v>
      </c>
      <c r="G34" s="40">
        <f t="shared" si="0"/>
        <v>1040856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45300</v>
      </c>
      <c r="D35" s="39" t="s">
        <v>1</v>
      </c>
      <c r="E35" s="40">
        <v>333306</v>
      </c>
      <c r="F35" s="40">
        <v>26664</v>
      </c>
      <c r="G35" s="40">
        <f t="shared" si="0"/>
        <v>359970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45300</v>
      </c>
      <c r="D36" s="39" t="s">
        <v>1</v>
      </c>
      <c r="E36" s="40">
        <v>700329</v>
      </c>
      <c r="F36" s="40">
        <v>56026</v>
      </c>
      <c r="G36" s="40">
        <f t="shared" si="0"/>
        <v>756355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45300</v>
      </c>
      <c r="D37" s="39" t="s">
        <v>1</v>
      </c>
      <c r="E37" s="40">
        <v>720252</v>
      </c>
      <c r="F37" s="40">
        <v>57620</v>
      </c>
      <c r="G37" s="40">
        <f t="shared" si="0"/>
        <v>777872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45300</v>
      </c>
      <c r="D38" s="39" t="s">
        <v>1</v>
      </c>
      <c r="E38" s="40">
        <v>553467</v>
      </c>
      <c r="F38" s="40">
        <v>44277</v>
      </c>
      <c r="G38" s="40">
        <f t="shared" si="0"/>
        <v>597744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45300</v>
      </c>
      <c r="D39" s="39" t="s">
        <v>1</v>
      </c>
      <c r="E39" s="40">
        <v>730250</v>
      </c>
      <c r="F39" s="40">
        <v>58420</v>
      </c>
      <c r="G39" s="40">
        <f t="shared" si="0"/>
        <v>788670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45300</v>
      </c>
      <c r="D40" s="39" t="s">
        <v>1</v>
      </c>
      <c r="E40" s="40">
        <v>541908</v>
      </c>
      <c r="F40" s="40">
        <v>43353</v>
      </c>
      <c r="G40" s="40">
        <f t="shared" si="0"/>
        <v>585261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45300</v>
      </c>
      <c r="D41" s="39" t="s">
        <v>1</v>
      </c>
      <c r="E41" s="40">
        <v>444232</v>
      </c>
      <c r="F41" s="40">
        <v>35539</v>
      </c>
      <c r="G41" s="40">
        <f t="shared" si="0"/>
        <v>479771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45300</v>
      </c>
      <c r="D42" s="39" t="s">
        <v>1</v>
      </c>
      <c r="E42" s="40">
        <v>664525</v>
      </c>
      <c r="F42" s="40">
        <v>53162</v>
      </c>
      <c r="G42" s="40">
        <f t="shared" si="0"/>
        <v>717687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45301</v>
      </c>
      <c r="D43" s="39" t="s">
        <v>1</v>
      </c>
      <c r="E43" s="40">
        <v>293724</v>
      </c>
      <c r="F43" s="40">
        <v>23498</v>
      </c>
      <c r="G43" s="40">
        <f t="shared" si="0"/>
        <v>317222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45301</v>
      </c>
      <c r="D44" s="39" t="s">
        <v>1</v>
      </c>
      <c r="E44" s="40">
        <v>617078</v>
      </c>
      <c r="F44" s="40">
        <v>49366</v>
      </c>
      <c r="G44" s="40">
        <f t="shared" si="0"/>
        <v>666444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45301</v>
      </c>
      <c r="D45" s="39" t="s">
        <v>1</v>
      </c>
      <c r="E45" s="40">
        <v>1844890</v>
      </c>
      <c r="F45" s="40">
        <v>147591</v>
      </c>
      <c r="G45" s="40">
        <f t="shared" si="0"/>
        <v>1992481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45301</v>
      </c>
      <c r="D46" s="39" t="s">
        <v>1</v>
      </c>
      <c r="E46" s="40">
        <v>1021944</v>
      </c>
      <c r="F46" s="40">
        <v>81756</v>
      </c>
      <c r="G46" s="40">
        <f t="shared" si="0"/>
        <v>1103700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45301</v>
      </c>
      <c r="D47" s="39" t="s">
        <v>1</v>
      </c>
      <c r="E47" s="40">
        <v>317331</v>
      </c>
      <c r="F47" s="40">
        <v>25386</v>
      </c>
      <c r="G47" s="40">
        <f t="shared" si="0"/>
        <v>342717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45302</v>
      </c>
      <c r="D48" s="39" t="s">
        <v>1</v>
      </c>
      <c r="E48" s="40">
        <v>317331</v>
      </c>
      <c r="F48" s="40">
        <v>25386</v>
      </c>
      <c r="G48" s="40">
        <f t="shared" si="0"/>
        <v>342717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45302</v>
      </c>
      <c r="D49" s="39" t="s">
        <v>1</v>
      </c>
      <c r="E49" s="40">
        <v>555290</v>
      </c>
      <c r="F49" s="40">
        <v>44423</v>
      </c>
      <c r="G49" s="40">
        <f t="shared" si="0"/>
        <v>599713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45303</v>
      </c>
      <c r="D50" s="39" t="s">
        <v>1</v>
      </c>
      <c r="E50" s="40">
        <v>544634</v>
      </c>
      <c r="F50" s="40">
        <v>43571</v>
      </c>
      <c r="G50" s="40">
        <f t="shared" si="0"/>
        <v>588205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45303</v>
      </c>
      <c r="D51" s="39" t="s">
        <v>1</v>
      </c>
      <c r="E51" s="40">
        <v>1256156</v>
      </c>
      <c r="F51" s="40">
        <v>100492</v>
      </c>
      <c r="G51" s="40">
        <f t="shared" si="0"/>
        <v>1356648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45303</v>
      </c>
      <c r="D52" s="39" t="s">
        <v>1</v>
      </c>
      <c r="E52" s="40">
        <v>523724</v>
      </c>
      <c r="F52" s="40">
        <v>41898</v>
      </c>
      <c r="G52" s="40">
        <f t="shared" si="0"/>
        <v>565622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45303</v>
      </c>
      <c r="D53" s="39" t="s">
        <v>1</v>
      </c>
      <c r="E53" s="40">
        <v>577491</v>
      </c>
      <c r="F53" s="40">
        <v>46199</v>
      </c>
      <c r="G53" s="40">
        <f t="shared" si="0"/>
        <v>623690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45304</v>
      </c>
      <c r="D54" s="39" t="s">
        <v>1</v>
      </c>
      <c r="E54" s="40">
        <v>222116</v>
      </c>
      <c r="F54" s="40">
        <v>17769</v>
      </c>
      <c r="G54" s="40">
        <f t="shared" si="0"/>
        <v>239885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45304</v>
      </c>
      <c r="D55" s="39" t="s">
        <v>1</v>
      </c>
      <c r="E55" s="40">
        <v>368978</v>
      </c>
      <c r="F55" s="40">
        <v>29518</v>
      </c>
      <c r="G55" s="40">
        <f t="shared" si="0"/>
        <v>398496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45304</v>
      </c>
      <c r="D56" s="39" t="s">
        <v>1</v>
      </c>
      <c r="E56" s="40">
        <v>495198</v>
      </c>
      <c r="F56" s="40">
        <v>39616</v>
      </c>
      <c r="G56" s="40">
        <f t="shared" si="0"/>
        <v>534814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45306</v>
      </c>
      <c r="D57" s="39" t="s">
        <v>1</v>
      </c>
      <c r="E57" s="40">
        <v>471203</v>
      </c>
      <c r="F57" s="40">
        <v>37696</v>
      </c>
      <c r="G57" s="40">
        <f t="shared" si="0"/>
        <v>508899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45307</v>
      </c>
      <c r="D58" s="39" t="s">
        <v>1</v>
      </c>
      <c r="E58" s="40">
        <v>609194</v>
      </c>
      <c r="F58" s="40">
        <v>48736</v>
      </c>
      <c r="G58" s="40">
        <f t="shared" si="0"/>
        <v>657930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45307</v>
      </c>
      <c r="D59" s="39" t="s">
        <v>1</v>
      </c>
      <c r="E59" s="40">
        <v>317331</v>
      </c>
      <c r="F59" s="40">
        <v>25386</v>
      </c>
      <c r="G59" s="40">
        <f t="shared" si="0"/>
        <v>342717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45307</v>
      </c>
      <c r="D60" s="39" t="s">
        <v>1</v>
      </c>
      <c r="E60" s="40">
        <v>498268</v>
      </c>
      <c r="F60" s="40">
        <v>39861</v>
      </c>
      <c r="G60" s="40">
        <f t="shared" si="0"/>
        <v>538129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45307</v>
      </c>
      <c r="D61" s="39" t="s">
        <v>1</v>
      </c>
      <c r="E61" s="40">
        <v>940545</v>
      </c>
      <c r="F61" s="40">
        <v>75244</v>
      </c>
      <c r="G61" s="40">
        <f t="shared" si="0"/>
        <v>1015789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45307</v>
      </c>
      <c r="D62" s="39" t="s">
        <v>1</v>
      </c>
      <c r="E62" s="40">
        <v>583388</v>
      </c>
      <c r="F62" s="40">
        <v>46671</v>
      </c>
      <c r="G62" s="40">
        <f t="shared" si="0"/>
        <v>630059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45307</v>
      </c>
      <c r="D63" s="39" t="s">
        <v>1</v>
      </c>
      <c r="E63" s="40">
        <v>867114</v>
      </c>
      <c r="F63" s="40">
        <v>69369</v>
      </c>
      <c r="G63" s="40">
        <f t="shared" si="0"/>
        <v>936483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45307</v>
      </c>
      <c r="D64" s="39" t="s">
        <v>1</v>
      </c>
      <c r="E64" s="40">
        <v>367155</v>
      </c>
      <c r="F64" s="40">
        <v>29372</v>
      </c>
      <c r="G64" s="40">
        <f t="shared" si="0"/>
        <v>396527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45308</v>
      </c>
      <c r="D65" s="39" t="s">
        <v>1</v>
      </c>
      <c r="E65" s="40">
        <v>773760</v>
      </c>
      <c r="F65" s="40">
        <v>61901</v>
      </c>
      <c r="G65" s="40">
        <f t="shared" si="0"/>
        <v>835661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45308</v>
      </c>
      <c r="D66" s="39" t="s">
        <v>1</v>
      </c>
      <c r="E66" s="40">
        <v>483720</v>
      </c>
      <c r="F66" s="40">
        <v>38698</v>
      </c>
      <c r="G66" s="40">
        <f t="shared" si="0"/>
        <v>522418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45308</v>
      </c>
      <c r="D67" s="39" t="s">
        <v>1</v>
      </c>
      <c r="E67" s="40">
        <v>250910</v>
      </c>
      <c r="F67" s="40">
        <v>20073</v>
      </c>
      <c r="G67" s="40">
        <f t="shared" ref="G67:G101" si="1">+E67+F67</f>
        <v>270983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45308</v>
      </c>
      <c r="D68" s="39" t="s">
        <v>1</v>
      </c>
      <c r="E68" s="40">
        <v>357198</v>
      </c>
      <c r="F68" s="40">
        <v>28576</v>
      </c>
      <c r="G68" s="40">
        <f t="shared" si="1"/>
        <v>385774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45308</v>
      </c>
      <c r="D69" s="39" t="s">
        <v>1</v>
      </c>
      <c r="E69" s="40">
        <v>533940</v>
      </c>
      <c r="F69" s="40">
        <v>42715</v>
      </c>
      <c r="G69" s="40">
        <f t="shared" si="1"/>
        <v>576655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45308</v>
      </c>
      <c r="D70" s="39" t="s">
        <v>1</v>
      </c>
      <c r="E70" s="40">
        <v>304785</v>
      </c>
      <c r="F70" s="40">
        <v>24383</v>
      </c>
      <c r="G70" s="40">
        <f t="shared" si="1"/>
        <v>329168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45309</v>
      </c>
      <c r="D71" s="39" t="s">
        <v>1</v>
      </c>
      <c r="E71" s="40">
        <v>387078</v>
      </c>
      <c r="F71" s="40">
        <v>30966</v>
      </c>
      <c r="G71" s="40">
        <f t="shared" si="1"/>
        <v>418044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45309</v>
      </c>
      <c r="D72" s="39" t="s">
        <v>1</v>
      </c>
      <c r="E72" s="40">
        <v>499959</v>
      </c>
      <c r="F72" s="40">
        <v>39997</v>
      </c>
      <c r="G72" s="40">
        <f t="shared" si="1"/>
        <v>539956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45309</v>
      </c>
      <c r="D73" s="39" t="s">
        <v>1</v>
      </c>
      <c r="E73" s="40">
        <v>553467</v>
      </c>
      <c r="F73" s="40">
        <v>44277</v>
      </c>
      <c r="G73" s="40">
        <f t="shared" si="1"/>
        <v>597744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45310</v>
      </c>
      <c r="D74" s="39" t="s">
        <v>1</v>
      </c>
      <c r="E74" s="40">
        <v>387078</v>
      </c>
      <c r="F74" s="40">
        <v>30966</v>
      </c>
      <c r="G74" s="40">
        <f t="shared" si="1"/>
        <v>418044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45310</v>
      </c>
      <c r="D75" s="39" t="s">
        <v>1</v>
      </c>
      <c r="E75" s="40">
        <v>597155</v>
      </c>
      <c r="F75" s="40">
        <v>47772</v>
      </c>
      <c r="G75" s="40">
        <f t="shared" si="1"/>
        <v>644927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45310</v>
      </c>
      <c r="D76" s="39" t="s">
        <v>1</v>
      </c>
      <c r="E76" s="40">
        <v>1239776</v>
      </c>
      <c r="F76" s="40">
        <v>99182</v>
      </c>
      <c r="G76" s="40">
        <f t="shared" si="1"/>
        <v>1338958</v>
      </c>
      <c r="H76" s="41"/>
      <c r="K76" s="42"/>
      <c r="P76"/>
    </row>
    <row r="77" spans="1:16" ht="26.25" customHeight="1" x14ac:dyDescent="0.25">
      <c r="A77" s="36">
        <v>76</v>
      </c>
      <c r="B77" s="37" t="s">
        <v>101</v>
      </c>
      <c r="C77" s="38">
        <v>45310</v>
      </c>
      <c r="D77" s="39" t="s">
        <v>1</v>
      </c>
      <c r="E77" s="40">
        <v>369110</v>
      </c>
      <c r="F77" s="40">
        <v>29529</v>
      </c>
      <c r="G77" s="40">
        <f t="shared" si="1"/>
        <v>398639</v>
      </c>
      <c r="H77" s="41"/>
      <c r="K77" s="42"/>
      <c r="P77"/>
    </row>
    <row r="78" spans="1:16" ht="26.25" customHeight="1" x14ac:dyDescent="0.25">
      <c r="A78" s="36">
        <v>77</v>
      </c>
      <c r="B78" s="37" t="s">
        <v>102</v>
      </c>
      <c r="C78" s="38">
        <v>45311</v>
      </c>
      <c r="D78" s="39" t="s">
        <v>1</v>
      </c>
      <c r="E78" s="40">
        <v>715577</v>
      </c>
      <c r="F78" s="40">
        <v>57246</v>
      </c>
      <c r="G78" s="40">
        <f t="shared" si="1"/>
        <v>772823</v>
      </c>
      <c r="H78" s="41"/>
      <c r="K78" s="42"/>
      <c r="P78"/>
    </row>
    <row r="79" spans="1:16" ht="26.25" customHeight="1" x14ac:dyDescent="0.25">
      <c r="A79" s="36">
        <v>78</v>
      </c>
      <c r="B79" s="37" t="s">
        <v>103</v>
      </c>
      <c r="C79" s="38">
        <v>45311</v>
      </c>
      <c r="D79" s="39" t="s">
        <v>1</v>
      </c>
      <c r="E79" s="40">
        <v>1396049</v>
      </c>
      <c r="F79" s="40">
        <v>111684</v>
      </c>
      <c r="G79" s="40">
        <f t="shared" si="1"/>
        <v>1507733</v>
      </c>
      <c r="H79" s="41"/>
      <c r="K79" s="42"/>
      <c r="P79"/>
    </row>
    <row r="80" spans="1:16" ht="26.25" customHeight="1" x14ac:dyDescent="0.25">
      <c r="A80" s="36">
        <v>79</v>
      </c>
      <c r="B80" s="37" t="s">
        <v>104</v>
      </c>
      <c r="C80" s="38">
        <v>45311</v>
      </c>
      <c r="D80" s="39" t="s">
        <v>1</v>
      </c>
      <c r="E80" s="40">
        <v>1012285</v>
      </c>
      <c r="F80" s="40">
        <v>80983</v>
      </c>
      <c r="G80" s="40">
        <f t="shared" si="1"/>
        <v>1093268</v>
      </c>
      <c r="H80" s="41"/>
      <c r="K80" s="42"/>
      <c r="P80"/>
    </row>
    <row r="81" spans="1:16" ht="26.25" customHeight="1" x14ac:dyDescent="0.25">
      <c r="A81" s="36">
        <v>80</v>
      </c>
      <c r="B81" s="37" t="s">
        <v>105</v>
      </c>
      <c r="C81" s="38">
        <v>45311</v>
      </c>
      <c r="D81" s="39" t="s">
        <v>1</v>
      </c>
      <c r="E81" s="40">
        <v>555290</v>
      </c>
      <c r="F81" s="40">
        <v>44423</v>
      </c>
      <c r="G81" s="40">
        <f t="shared" si="1"/>
        <v>599713</v>
      </c>
      <c r="H81" s="41"/>
      <c r="K81" s="42"/>
      <c r="P81"/>
    </row>
    <row r="82" spans="1:16" ht="26.25" customHeight="1" x14ac:dyDescent="0.25">
      <c r="A82" s="36">
        <v>81</v>
      </c>
      <c r="B82" s="37" t="s">
        <v>106</v>
      </c>
      <c r="C82" s="38">
        <v>45311</v>
      </c>
      <c r="D82" s="39" t="s">
        <v>1</v>
      </c>
      <c r="E82" s="40">
        <v>998950</v>
      </c>
      <c r="F82" s="40">
        <v>79916</v>
      </c>
      <c r="G82" s="40">
        <f t="shared" si="1"/>
        <v>1078866</v>
      </c>
      <c r="H82" s="41"/>
      <c r="K82" s="42"/>
      <c r="P82"/>
    </row>
    <row r="83" spans="1:16" ht="26.25" customHeight="1" x14ac:dyDescent="0.25">
      <c r="A83" s="36">
        <v>82</v>
      </c>
      <c r="B83" s="37" t="s">
        <v>107</v>
      </c>
      <c r="C83" s="38">
        <v>45314</v>
      </c>
      <c r="D83" s="39" t="s">
        <v>1</v>
      </c>
      <c r="E83" s="40">
        <v>220293</v>
      </c>
      <c r="F83" s="40">
        <v>17623</v>
      </c>
      <c r="G83" s="40">
        <f t="shared" si="1"/>
        <v>237916</v>
      </c>
      <c r="H83" s="41"/>
      <c r="K83" s="42"/>
      <c r="P83"/>
    </row>
    <row r="84" spans="1:16" ht="26.25" customHeight="1" x14ac:dyDescent="0.25">
      <c r="A84" s="36">
        <v>83</v>
      </c>
      <c r="B84" s="37" t="s">
        <v>108</v>
      </c>
      <c r="C84" s="38">
        <v>45314</v>
      </c>
      <c r="D84" s="39" t="s">
        <v>1</v>
      </c>
      <c r="E84" s="40">
        <v>1392510</v>
      </c>
      <c r="F84" s="40">
        <v>111401</v>
      </c>
      <c r="G84" s="40">
        <f t="shared" si="1"/>
        <v>1503911</v>
      </c>
      <c r="H84" s="41"/>
      <c r="K84" s="42"/>
      <c r="P84"/>
    </row>
    <row r="85" spans="1:16" ht="26.25" customHeight="1" x14ac:dyDescent="0.25">
      <c r="A85" s="36">
        <v>84</v>
      </c>
      <c r="B85" s="37" t="s">
        <v>109</v>
      </c>
      <c r="C85" s="38">
        <v>45314</v>
      </c>
      <c r="D85" s="39" t="s">
        <v>1</v>
      </c>
      <c r="E85" s="40">
        <v>896040</v>
      </c>
      <c r="F85" s="40">
        <v>71683</v>
      </c>
      <c r="G85" s="40">
        <f t="shared" si="1"/>
        <v>967723</v>
      </c>
      <c r="H85" s="41"/>
      <c r="K85" s="42"/>
      <c r="P85"/>
    </row>
    <row r="86" spans="1:16" ht="26.25" customHeight="1" x14ac:dyDescent="0.25">
      <c r="A86" s="36">
        <v>85</v>
      </c>
      <c r="B86" s="37" t="s">
        <v>110</v>
      </c>
      <c r="C86" s="38">
        <v>45315</v>
      </c>
      <c r="D86" s="39" t="s">
        <v>1</v>
      </c>
      <c r="E86" s="40">
        <v>1329578</v>
      </c>
      <c r="F86" s="40">
        <v>106366</v>
      </c>
      <c r="G86" s="40">
        <f t="shared" si="1"/>
        <v>1435944</v>
      </c>
      <c r="H86" s="41"/>
      <c r="K86" s="42"/>
      <c r="P86"/>
    </row>
    <row r="87" spans="1:16" ht="26.25" customHeight="1" x14ac:dyDescent="0.25">
      <c r="A87" s="36">
        <v>86</v>
      </c>
      <c r="B87" s="37" t="s">
        <v>111</v>
      </c>
      <c r="C87" s="38">
        <v>45315</v>
      </c>
      <c r="D87" s="39" t="s">
        <v>1</v>
      </c>
      <c r="E87" s="40">
        <v>304785</v>
      </c>
      <c r="F87" s="40">
        <v>24383</v>
      </c>
      <c r="G87" s="40">
        <f t="shared" si="1"/>
        <v>329168</v>
      </c>
      <c r="H87" s="41"/>
      <c r="K87" s="42"/>
      <c r="P87"/>
    </row>
    <row r="88" spans="1:16" ht="26.25" customHeight="1" x14ac:dyDescent="0.25">
      <c r="A88" s="36">
        <v>87</v>
      </c>
      <c r="B88" s="37" t="s">
        <v>112</v>
      </c>
      <c r="C88" s="38">
        <v>45315</v>
      </c>
      <c r="D88" s="39" t="s">
        <v>1</v>
      </c>
      <c r="E88" s="40">
        <v>222116</v>
      </c>
      <c r="F88" s="40">
        <v>17769</v>
      </c>
      <c r="G88" s="40">
        <f t="shared" si="1"/>
        <v>239885</v>
      </c>
      <c r="H88" s="41"/>
      <c r="K88" s="42"/>
      <c r="P88"/>
    </row>
    <row r="89" spans="1:16" ht="26.25" customHeight="1" x14ac:dyDescent="0.25">
      <c r="A89" s="36">
        <v>88</v>
      </c>
      <c r="B89" s="37" t="s">
        <v>113</v>
      </c>
      <c r="C89" s="38">
        <v>45315</v>
      </c>
      <c r="D89" s="39" t="s">
        <v>1</v>
      </c>
      <c r="E89" s="40">
        <v>1301010</v>
      </c>
      <c r="F89" s="40">
        <v>104081</v>
      </c>
      <c r="G89" s="40">
        <f t="shared" si="1"/>
        <v>1405091</v>
      </c>
      <c r="H89" s="41"/>
      <c r="K89" s="42"/>
      <c r="P89"/>
    </row>
    <row r="90" spans="1:16" ht="26.25" customHeight="1" x14ac:dyDescent="0.25">
      <c r="A90" s="36">
        <v>89</v>
      </c>
      <c r="B90" s="37" t="s">
        <v>114</v>
      </c>
      <c r="C90" s="38">
        <v>45315</v>
      </c>
      <c r="D90" s="39" t="s">
        <v>1</v>
      </c>
      <c r="E90" s="40">
        <v>645130</v>
      </c>
      <c r="F90" s="40">
        <v>51610</v>
      </c>
      <c r="G90" s="40">
        <f t="shared" si="1"/>
        <v>696740</v>
      </c>
      <c r="H90" s="41"/>
      <c r="K90" s="42"/>
      <c r="P90"/>
    </row>
    <row r="91" spans="1:16" ht="26.25" customHeight="1" x14ac:dyDescent="0.25">
      <c r="A91" s="36">
        <v>90</v>
      </c>
      <c r="B91" s="37" t="s">
        <v>115</v>
      </c>
      <c r="C91" s="38">
        <v>45316</v>
      </c>
      <c r="D91" s="39" t="s">
        <v>1</v>
      </c>
      <c r="E91" s="40">
        <v>1161064</v>
      </c>
      <c r="F91" s="40">
        <v>92885</v>
      </c>
      <c r="G91" s="40">
        <f t="shared" si="1"/>
        <v>1253949</v>
      </c>
      <c r="H91" s="41"/>
      <c r="K91" s="42"/>
      <c r="P91"/>
    </row>
    <row r="92" spans="1:16" ht="26.25" customHeight="1" x14ac:dyDescent="0.25">
      <c r="A92" s="36">
        <v>91</v>
      </c>
      <c r="B92" s="37" t="s">
        <v>116</v>
      </c>
      <c r="C92" s="38">
        <v>45316</v>
      </c>
      <c r="D92" s="39" t="s">
        <v>1</v>
      </c>
      <c r="E92" s="40">
        <v>809564</v>
      </c>
      <c r="F92" s="40">
        <v>64765</v>
      </c>
      <c r="G92" s="40">
        <f t="shared" si="1"/>
        <v>874329</v>
      </c>
      <c r="H92" s="41"/>
      <c r="K92" s="42"/>
      <c r="P92"/>
    </row>
    <row r="93" spans="1:16" ht="26.25" customHeight="1" x14ac:dyDescent="0.25">
      <c r="A93" s="36">
        <v>92</v>
      </c>
      <c r="B93" s="37" t="s">
        <v>117</v>
      </c>
      <c r="C93" s="38">
        <v>45317</v>
      </c>
      <c r="D93" s="39" t="s">
        <v>1</v>
      </c>
      <c r="E93" s="40">
        <v>555290</v>
      </c>
      <c r="F93" s="40">
        <v>44423</v>
      </c>
      <c r="G93" s="40">
        <f t="shared" si="1"/>
        <v>599713</v>
      </c>
      <c r="H93" s="41"/>
      <c r="K93" s="42"/>
      <c r="P93"/>
    </row>
    <row r="94" spans="1:16" ht="26.25" customHeight="1" x14ac:dyDescent="0.25">
      <c r="A94" s="36">
        <v>93</v>
      </c>
      <c r="B94" s="37" t="s">
        <v>118</v>
      </c>
      <c r="C94" s="38">
        <v>45317</v>
      </c>
      <c r="D94" s="39" t="s">
        <v>1</v>
      </c>
      <c r="E94" s="40">
        <v>331483</v>
      </c>
      <c r="F94" s="40">
        <v>26519</v>
      </c>
      <c r="G94" s="40">
        <f t="shared" si="1"/>
        <v>358002</v>
      </c>
      <c r="H94" s="41"/>
      <c r="K94" s="42"/>
      <c r="P94"/>
    </row>
    <row r="95" spans="1:16" ht="26.25" customHeight="1" x14ac:dyDescent="0.25">
      <c r="A95" s="36">
        <v>94</v>
      </c>
      <c r="B95" s="37" t="s">
        <v>119</v>
      </c>
      <c r="C95" s="38">
        <v>45318</v>
      </c>
      <c r="D95" s="39" t="s">
        <v>1</v>
      </c>
      <c r="E95" s="40">
        <v>367155</v>
      </c>
      <c r="F95" s="40">
        <v>29372</v>
      </c>
      <c r="G95" s="40">
        <f t="shared" si="1"/>
        <v>396527</v>
      </c>
      <c r="H95" s="41"/>
      <c r="K95" s="42"/>
      <c r="P95"/>
    </row>
    <row r="96" spans="1:16" ht="26.25" customHeight="1" x14ac:dyDescent="0.25">
      <c r="A96" s="36">
        <v>95</v>
      </c>
      <c r="B96" s="37" t="s">
        <v>120</v>
      </c>
      <c r="C96" s="38">
        <v>45320</v>
      </c>
      <c r="D96" s="39" t="s">
        <v>1</v>
      </c>
      <c r="E96" s="40">
        <v>589271</v>
      </c>
      <c r="F96" s="40">
        <v>47142</v>
      </c>
      <c r="G96" s="40">
        <f t="shared" si="1"/>
        <v>636413</v>
      </c>
      <c r="H96" s="41"/>
      <c r="K96" s="42"/>
      <c r="P96"/>
    </row>
    <row r="97" spans="1:16" ht="26.25" customHeight="1" x14ac:dyDescent="0.25">
      <c r="A97" s="36">
        <v>96</v>
      </c>
      <c r="B97" s="37" t="s">
        <v>121</v>
      </c>
      <c r="C97" s="38">
        <v>45320</v>
      </c>
      <c r="D97" s="39" t="s">
        <v>1</v>
      </c>
      <c r="E97" s="40">
        <v>417695</v>
      </c>
      <c r="F97" s="40">
        <v>33416</v>
      </c>
      <c r="G97" s="40">
        <f t="shared" si="1"/>
        <v>451111</v>
      </c>
      <c r="H97" s="41"/>
      <c r="K97" s="42"/>
      <c r="P97"/>
    </row>
    <row r="98" spans="1:16" ht="26.25" customHeight="1" x14ac:dyDescent="0.25">
      <c r="A98" s="36">
        <v>97</v>
      </c>
      <c r="B98" s="37" t="s">
        <v>122</v>
      </c>
      <c r="C98" s="38">
        <v>45320</v>
      </c>
      <c r="D98" s="39" t="s">
        <v>1</v>
      </c>
      <c r="E98" s="40">
        <v>150546</v>
      </c>
      <c r="F98" s="40">
        <v>12044</v>
      </c>
      <c r="G98" s="40">
        <f t="shared" si="1"/>
        <v>162590</v>
      </c>
      <c r="H98" s="41"/>
      <c r="K98" s="42"/>
      <c r="P98"/>
    </row>
    <row r="99" spans="1:16" ht="26.25" customHeight="1" x14ac:dyDescent="0.25">
      <c r="A99" s="36">
        <v>98</v>
      </c>
      <c r="B99" s="37" t="s">
        <v>123</v>
      </c>
      <c r="C99" s="38">
        <v>45320</v>
      </c>
      <c r="D99" s="39" t="s">
        <v>1</v>
      </c>
      <c r="E99" s="40">
        <v>811387</v>
      </c>
      <c r="F99" s="40">
        <v>64911</v>
      </c>
      <c r="G99" s="40">
        <f t="shared" si="1"/>
        <v>876298</v>
      </c>
      <c r="H99" s="41"/>
      <c r="K99" s="42"/>
      <c r="P99"/>
    </row>
    <row r="100" spans="1:16" ht="26.25" customHeight="1" x14ac:dyDescent="0.25">
      <c r="A100" s="36">
        <v>99</v>
      </c>
      <c r="B100" s="37" t="s">
        <v>124</v>
      </c>
      <c r="C100" s="38">
        <v>45320</v>
      </c>
      <c r="D100" s="39" t="s">
        <v>1</v>
      </c>
      <c r="E100" s="40">
        <v>1002291</v>
      </c>
      <c r="F100" s="40">
        <v>80183</v>
      </c>
      <c r="G100" s="40">
        <f t="shared" si="1"/>
        <v>1082474</v>
      </c>
      <c r="H100" s="41"/>
      <c r="K100" s="42"/>
      <c r="P100"/>
    </row>
    <row r="101" spans="1:16" ht="26.25" customHeight="1" x14ac:dyDescent="0.25">
      <c r="A101" s="36">
        <v>100</v>
      </c>
      <c r="B101" s="37" t="s">
        <v>125</v>
      </c>
      <c r="C101" s="38">
        <v>45321</v>
      </c>
      <c r="D101" s="39" t="s">
        <v>1</v>
      </c>
      <c r="E101" s="40">
        <v>555290</v>
      </c>
      <c r="F101" s="40">
        <v>44423</v>
      </c>
      <c r="G101" s="40">
        <f t="shared" si="1"/>
        <v>599713</v>
      </c>
      <c r="H101" s="41"/>
      <c r="K101" s="42"/>
      <c r="P101"/>
    </row>
    <row r="102" spans="1:16" ht="26.25" customHeight="1" x14ac:dyDescent="0.25">
      <c r="A102" s="36">
        <v>101</v>
      </c>
      <c r="B102" s="37" t="s">
        <v>126</v>
      </c>
      <c r="C102" s="38">
        <v>45321</v>
      </c>
      <c r="D102" s="39" t="s">
        <v>1</v>
      </c>
      <c r="E102" s="40">
        <v>618159</v>
      </c>
      <c r="F102" s="40">
        <v>49453</v>
      </c>
      <c r="G102" s="40">
        <f t="shared" ref="G102:G114" si="2">+E102+F102</f>
        <v>667612</v>
      </c>
      <c r="H102" s="41"/>
      <c r="K102" s="42"/>
      <c r="P102"/>
    </row>
    <row r="103" spans="1:16" ht="26.25" customHeight="1" x14ac:dyDescent="0.25">
      <c r="A103" s="36">
        <v>102</v>
      </c>
      <c r="B103" s="37" t="s">
        <v>127</v>
      </c>
      <c r="C103" s="38">
        <v>45321</v>
      </c>
      <c r="D103" s="39" t="s">
        <v>1</v>
      </c>
      <c r="E103" s="40">
        <v>498268</v>
      </c>
      <c r="F103" s="40">
        <v>39861</v>
      </c>
      <c r="G103" s="40">
        <f t="shared" si="2"/>
        <v>538129</v>
      </c>
      <c r="H103" s="41"/>
      <c r="K103" s="42"/>
      <c r="P103"/>
    </row>
    <row r="104" spans="1:16" ht="26.25" customHeight="1" x14ac:dyDescent="0.25">
      <c r="A104" s="36">
        <v>103</v>
      </c>
      <c r="B104" s="37" t="s">
        <v>128</v>
      </c>
      <c r="C104" s="38">
        <v>45321</v>
      </c>
      <c r="D104" s="39" t="s">
        <v>1</v>
      </c>
      <c r="E104" s="40">
        <v>1107330</v>
      </c>
      <c r="F104" s="40">
        <v>88586</v>
      </c>
      <c r="G104" s="40">
        <f t="shared" si="2"/>
        <v>1195916</v>
      </c>
      <c r="H104" s="41"/>
      <c r="K104" s="42"/>
      <c r="P104"/>
    </row>
    <row r="105" spans="1:16" ht="26.25" customHeight="1" x14ac:dyDescent="0.25">
      <c r="A105" s="36">
        <v>104</v>
      </c>
      <c r="B105" s="37" t="s">
        <v>129</v>
      </c>
      <c r="C105" s="38">
        <v>45321</v>
      </c>
      <c r="D105" s="39" t="s">
        <v>1</v>
      </c>
      <c r="E105" s="40">
        <v>1053558</v>
      </c>
      <c r="F105" s="40">
        <v>84285</v>
      </c>
      <c r="G105" s="40">
        <f t="shared" si="2"/>
        <v>1137843</v>
      </c>
      <c r="H105" s="41"/>
      <c r="K105" s="42"/>
      <c r="P105"/>
    </row>
    <row r="106" spans="1:16" ht="26.25" customHeight="1" x14ac:dyDescent="0.25">
      <c r="A106" s="36">
        <v>105</v>
      </c>
      <c r="B106" s="37" t="s">
        <v>130</v>
      </c>
      <c r="C106" s="38">
        <v>45321</v>
      </c>
      <c r="D106" s="39" t="s">
        <v>1</v>
      </c>
      <c r="E106" s="40">
        <v>1964620</v>
      </c>
      <c r="F106" s="40">
        <v>157170</v>
      </c>
      <c r="G106" s="40">
        <f t="shared" si="2"/>
        <v>2121790</v>
      </c>
      <c r="H106" s="41"/>
      <c r="K106" s="42"/>
      <c r="P106"/>
    </row>
    <row r="107" spans="1:16" ht="26.25" customHeight="1" x14ac:dyDescent="0.25">
      <c r="A107" s="36">
        <v>106</v>
      </c>
      <c r="B107" s="37" t="s">
        <v>131</v>
      </c>
      <c r="C107" s="38">
        <v>45321</v>
      </c>
      <c r="D107" s="39" t="s">
        <v>1</v>
      </c>
      <c r="E107" s="40">
        <v>738220</v>
      </c>
      <c r="F107" s="40">
        <v>59058</v>
      </c>
      <c r="G107" s="40">
        <f t="shared" si="2"/>
        <v>797278</v>
      </c>
      <c r="H107" s="41"/>
      <c r="K107" s="42"/>
      <c r="P107"/>
    </row>
    <row r="108" spans="1:16" ht="26.25" customHeight="1" x14ac:dyDescent="0.25">
      <c r="A108" s="36">
        <v>107</v>
      </c>
      <c r="B108" s="37" t="s">
        <v>132</v>
      </c>
      <c r="C108" s="38">
        <v>45321</v>
      </c>
      <c r="D108" s="39" t="s">
        <v>1</v>
      </c>
      <c r="E108" s="40">
        <v>881345</v>
      </c>
      <c r="F108" s="40">
        <v>70508</v>
      </c>
      <c r="G108" s="40">
        <f t="shared" si="2"/>
        <v>951853</v>
      </c>
      <c r="H108" s="41"/>
      <c r="K108" s="42"/>
      <c r="P108"/>
    </row>
    <row r="109" spans="1:16" ht="26.25" customHeight="1" x14ac:dyDescent="0.25">
      <c r="A109" s="36">
        <v>108</v>
      </c>
      <c r="B109" s="37" t="s">
        <v>133</v>
      </c>
      <c r="C109" s="38">
        <v>45322</v>
      </c>
      <c r="D109" s="39" t="s">
        <v>1</v>
      </c>
      <c r="E109" s="40">
        <v>922445</v>
      </c>
      <c r="F109" s="40">
        <v>73796</v>
      </c>
      <c r="G109" s="40">
        <f t="shared" si="2"/>
        <v>996241</v>
      </c>
      <c r="H109" s="41"/>
      <c r="K109" s="42"/>
      <c r="P109"/>
    </row>
    <row r="110" spans="1:16" ht="26.25" customHeight="1" x14ac:dyDescent="0.25">
      <c r="A110" s="36">
        <v>109</v>
      </c>
      <c r="B110" s="37" t="s">
        <v>134</v>
      </c>
      <c r="C110" s="38">
        <v>45322</v>
      </c>
      <c r="D110" s="39" t="s">
        <v>1</v>
      </c>
      <c r="E110" s="40">
        <v>587448</v>
      </c>
      <c r="F110" s="40">
        <v>46996</v>
      </c>
      <c r="G110" s="40">
        <f t="shared" si="2"/>
        <v>634444</v>
      </c>
      <c r="H110" s="41"/>
      <c r="K110" s="42"/>
      <c r="P110"/>
    </row>
    <row r="111" spans="1:16" ht="26.25" customHeight="1" x14ac:dyDescent="0.25">
      <c r="A111" s="36">
        <v>110</v>
      </c>
      <c r="B111" s="37" t="s">
        <v>135</v>
      </c>
      <c r="C111" s="38">
        <v>45322</v>
      </c>
      <c r="D111" s="39" t="s">
        <v>1</v>
      </c>
      <c r="E111" s="40">
        <v>367155</v>
      </c>
      <c r="F111" s="40">
        <v>29372</v>
      </c>
      <c r="G111" s="40">
        <f t="shared" si="2"/>
        <v>396527</v>
      </c>
      <c r="H111" s="41"/>
      <c r="K111" s="42"/>
      <c r="P111"/>
    </row>
    <row r="112" spans="1:16" ht="26.25" customHeight="1" x14ac:dyDescent="0.25">
      <c r="A112" s="36">
        <v>111</v>
      </c>
      <c r="B112" s="37" t="s">
        <v>136</v>
      </c>
      <c r="C112" s="38">
        <v>45322</v>
      </c>
      <c r="D112" s="39" t="s">
        <v>1</v>
      </c>
      <c r="E112" s="40">
        <v>460509</v>
      </c>
      <c r="F112" s="40">
        <v>36841</v>
      </c>
      <c r="G112" s="40">
        <f t="shared" si="2"/>
        <v>497350</v>
      </c>
      <c r="H112" s="41"/>
      <c r="K112" s="42"/>
      <c r="P112"/>
    </row>
    <row r="113" spans="1:16" ht="26.25" customHeight="1" x14ac:dyDescent="0.25">
      <c r="A113" s="36">
        <v>112</v>
      </c>
      <c r="B113" s="37" t="s">
        <v>137</v>
      </c>
      <c r="C113" s="38">
        <v>45322</v>
      </c>
      <c r="D113" s="39" t="s">
        <v>1</v>
      </c>
      <c r="E113" s="40">
        <v>471174</v>
      </c>
      <c r="F113" s="40">
        <v>37694</v>
      </c>
      <c r="G113" s="40">
        <f t="shared" si="2"/>
        <v>508868</v>
      </c>
      <c r="H113" s="41"/>
      <c r="K113" s="42"/>
      <c r="P113"/>
    </row>
    <row r="114" spans="1:16" ht="26.25" customHeight="1" x14ac:dyDescent="0.25">
      <c r="A114" s="36">
        <v>113</v>
      </c>
      <c r="B114" s="37" t="s">
        <v>138</v>
      </c>
      <c r="C114" s="38">
        <v>45322</v>
      </c>
      <c r="D114" s="39" t="s">
        <v>1</v>
      </c>
      <c r="E114" s="40">
        <v>920622</v>
      </c>
      <c r="F114" s="40">
        <v>73650</v>
      </c>
      <c r="G114" s="40">
        <f t="shared" si="2"/>
        <v>994272</v>
      </c>
      <c r="H114" s="41"/>
      <c r="K114" s="42"/>
      <c r="P114"/>
    </row>
    <row r="115" spans="1:16" ht="18.75" customHeight="1" x14ac:dyDescent="0.2">
      <c r="A115" s="43"/>
      <c r="B115" s="43"/>
      <c r="C115" s="44"/>
      <c r="D115" s="59" t="s">
        <v>19</v>
      </c>
      <c r="E115" s="60"/>
      <c r="F115" s="61"/>
      <c r="G115" s="45">
        <f>SUM(G2:G114)</f>
        <v>83878487</v>
      </c>
      <c r="H115" s="46"/>
    </row>
    <row r="117" spans="1:16" ht="18.75" customHeight="1" x14ac:dyDescent="0.2">
      <c r="E117" s="42">
        <f>+SUM(E2:E114)</f>
        <v>77665269</v>
      </c>
      <c r="F117" s="42">
        <f>+SUM(F2:F114)</f>
        <v>6213218</v>
      </c>
    </row>
  </sheetData>
  <mergeCells count="1">
    <mergeCell ref="D115:F115"/>
  </mergeCells>
  <conditionalFormatting sqref="B2:B114">
    <cfRule type="duplicateValues" dxfId="5" priority="62"/>
    <cfRule type="duplicateValues" dxfId="4" priority="63"/>
  </conditionalFormatting>
  <conditionalFormatting sqref="B2:B114">
    <cfRule type="duplicateValues" dxfId="3" priority="6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49"/>
      <c r="C2" s="38"/>
      <c r="D2" s="39"/>
      <c r="E2" s="40"/>
      <c r="F2" s="40"/>
      <c r="G2" s="40"/>
      <c r="H2" s="41"/>
    </row>
    <row r="3" spans="1:8" ht="27.75" customHeight="1" x14ac:dyDescent="0.2">
      <c r="A3" s="36">
        <v>2</v>
      </c>
      <c r="B3" s="49"/>
      <c r="C3" s="38"/>
      <c r="D3" s="39"/>
      <c r="E3" s="40"/>
      <c r="F3" s="40"/>
      <c r="G3" s="40"/>
      <c r="H3" s="41"/>
    </row>
    <row r="4" spans="1:8" ht="18.75" customHeight="1" x14ac:dyDescent="0.2">
      <c r="A4" s="43"/>
      <c r="B4" s="43"/>
      <c r="C4" s="44"/>
      <c r="D4" s="59" t="s">
        <v>19</v>
      </c>
      <c r="E4" s="60"/>
      <c r="F4" s="61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2" priority="1"/>
    <cfRule type="duplicateValues" dxfId="1" priority="2"/>
  </conditionalFormatting>
  <conditionalFormatting sqref="B2:B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2024-02-05T03:38:26Z</dcterms:modified>
</cp:coreProperties>
</file>