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41E6DA08-807B-48A4-9A87-0A552D69CA3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definedNames>
    <definedName name="_xlnm._FilterDatabase" localSheetId="1" hidden="1">'Báo cáo (2)'!$A$1:$M$164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" i="2" l="1"/>
  <c r="H167" i="2"/>
  <c r="M165" i="2"/>
  <c r="M166" i="2"/>
  <c r="H166" i="2"/>
  <c r="H165" i="2"/>
  <c r="M160" i="2"/>
  <c r="M161" i="2"/>
  <c r="M162" i="2"/>
  <c r="M163" i="2"/>
  <c r="M164" i="2"/>
  <c r="H164" i="2"/>
  <c r="H163" i="2"/>
  <c r="H162" i="2"/>
  <c r="H161" i="2"/>
  <c r="H160" i="2"/>
  <c r="M158" i="2"/>
  <c r="M159" i="2"/>
  <c r="H158" i="2"/>
  <c r="H159" i="2"/>
  <c r="M153" i="2"/>
  <c r="M154" i="2"/>
  <c r="M155" i="2"/>
  <c r="M156" i="2"/>
  <c r="M157" i="2"/>
  <c r="H157" i="2"/>
  <c r="H156" i="2"/>
  <c r="H155" i="2"/>
  <c r="H154" i="2"/>
  <c r="H153" i="2"/>
  <c r="M152" i="2"/>
  <c r="H152" i="2"/>
  <c r="M151" i="2"/>
  <c r="H151" i="2"/>
  <c r="M147" i="2" l="1"/>
  <c r="M148" i="2"/>
  <c r="M149" i="2"/>
  <c r="M150" i="2"/>
  <c r="M142" i="2" l="1"/>
  <c r="M143" i="2"/>
  <c r="M144" i="2"/>
  <c r="M145" i="2"/>
  <c r="M146" i="2"/>
  <c r="H142" i="2" l="1"/>
  <c r="M138" i="2" l="1"/>
  <c r="M139" i="2"/>
  <c r="M140" i="2"/>
  <c r="M141" i="2"/>
  <c r="M136" i="2" l="1"/>
  <c r="M137" i="2"/>
  <c r="H137" i="2"/>
  <c r="H136" i="2"/>
  <c r="M133" i="2" l="1"/>
  <c r="M134" i="2"/>
  <c r="M135" i="2"/>
  <c r="M132" i="2" l="1"/>
  <c r="H132" i="2"/>
  <c r="H131" i="2" l="1"/>
  <c r="M131" i="2"/>
  <c r="M129" i="2"/>
  <c r="M130" i="2"/>
  <c r="M128" i="2" l="1"/>
  <c r="H128" i="2"/>
  <c r="H127" i="2"/>
  <c r="M125" i="2" l="1"/>
  <c r="M126" i="2"/>
  <c r="M127" i="2"/>
  <c r="H126" i="2"/>
  <c r="H125" i="2"/>
  <c r="M124" i="2" l="1"/>
  <c r="H124" i="2"/>
  <c r="M123" i="2" l="1"/>
  <c r="H123" i="2"/>
  <c r="M120" i="2" l="1"/>
  <c r="M121" i="2"/>
  <c r="M122" i="2"/>
  <c r="H122" i="2"/>
  <c r="H121" i="2"/>
  <c r="H120" i="2"/>
  <c r="M118" i="2" l="1"/>
  <c r="M119" i="2"/>
  <c r="H119" i="2" l="1"/>
  <c r="H118" i="2"/>
  <c r="M117" i="2" l="1"/>
  <c r="H117" i="2"/>
  <c r="M116" i="2" l="1"/>
  <c r="M115" i="2"/>
  <c r="M114" i="2"/>
  <c r="H116" i="2" l="1"/>
  <c r="H115" i="2"/>
  <c r="H114" i="2"/>
  <c r="M113" i="2" l="1"/>
  <c r="M112" i="2"/>
  <c r="H113" i="2"/>
  <c r="H112" i="2"/>
  <c r="M111" i="2"/>
  <c r="M110" i="2"/>
  <c r="M108" i="2" l="1"/>
  <c r="M109" i="2"/>
  <c r="H109" i="2"/>
  <c r="H108" i="2"/>
  <c r="M107" i="2" l="1"/>
  <c r="H107" i="2"/>
  <c r="M105" i="2"/>
  <c r="M106" i="2"/>
  <c r="H105" i="2"/>
  <c r="H106" i="2"/>
  <c r="M104" i="2" l="1"/>
  <c r="M103" i="2"/>
  <c r="M102" i="2"/>
  <c r="M101" i="2"/>
  <c r="H103" i="2" l="1"/>
  <c r="H104" i="2"/>
  <c r="H102" i="2"/>
  <c r="H101" i="2"/>
  <c r="M100" i="2" l="1"/>
  <c r="M99" i="2"/>
  <c r="M98" i="2"/>
  <c r="M97" i="2"/>
  <c r="M96" i="2"/>
  <c r="M95" i="2"/>
  <c r="M94" i="2"/>
  <c r="M93" i="2"/>
  <c r="M82" i="2"/>
  <c r="M80" i="2"/>
  <c r="H99" i="2" l="1"/>
  <c r="H100" i="2"/>
  <c r="H98" i="2" l="1"/>
  <c r="H97" i="2" l="1"/>
  <c r="H96" i="2" l="1"/>
  <c r="H95" i="2"/>
  <c r="H94" i="2"/>
  <c r="H93" i="2" l="1"/>
  <c r="H92" i="2"/>
  <c r="H87" i="2"/>
  <c r="H88" i="2"/>
  <c r="H89" i="2"/>
  <c r="H2" i="2" l="1"/>
  <c r="H3" i="2"/>
  <c r="H4" i="2"/>
  <c r="H5" i="2"/>
  <c r="H6" i="2"/>
  <c r="H7" i="2"/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44" i="2" l="1"/>
  <c r="H22" i="2"/>
  <c r="H23" i="2"/>
  <c r="H24" i="2"/>
  <c r="H25" i="2"/>
  <c r="H26" i="2"/>
  <c r="H27" i="2"/>
  <c r="H35" i="2"/>
  <c r="H34" i="2"/>
  <c r="H33" i="2"/>
  <c r="H32" i="2"/>
  <c r="H31" i="2"/>
  <c r="H30" i="2"/>
  <c r="H29" i="2"/>
  <c r="H28" i="2"/>
  <c r="H8" i="2"/>
  <c r="H37" i="2"/>
  <c r="H36" i="2"/>
  <c r="H39" i="2" l="1"/>
  <c r="H38" i="2"/>
  <c r="H40" i="2"/>
  <c r="H41" i="2"/>
  <c r="H43" i="2"/>
  <c r="H42" i="2"/>
  <c r="H81" i="2" l="1"/>
  <c r="H79" i="2"/>
  <c r="H80" i="2"/>
  <c r="H82" i="2"/>
  <c r="H83" i="2"/>
  <c r="H84" i="2"/>
  <c r="H85" i="2"/>
  <c r="H86" i="2"/>
  <c r="H77" i="2"/>
  <c r="H75" i="2"/>
  <c r="H74" i="2"/>
  <c r="H72" i="2"/>
  <c r="H61" i="2"/>
  <c r="H55" i="2"/>
  <c r="H49" i="2"/>
  <c r="H46" i="2" l="1"/>
  <c r="H47" i="2"/>
  <c r="H48" i="2"/>
  <c r="H50" i="2"/>
  <c r="H51" i="2"/>
  <c r="H52" i="2"/>
  <c r="H53" i="2"/>
  <c r="H54" i="2"/>
  <c r="H56" i="2"/>
  <c r="H57" i="2"/>
  <c r="H58" i="2"/>
  <c r="H59" i="2"/>
  <c r="H60" i="2"/>
  <c r="H62" i="2"/>
  <c r="H63" i="2"/>
  <c r="H64" i="2"/>
  <c r="H65" i="2"/>
  <c r="H66" i="2"/>
  <c r="H67" i="2"/>
  <c r="H68" i="2"/>
  <c r="H69" i="2"/>
  <c r="H70" i="2"/>
  <c r="H71" i="2"/>
  <c r="H73" i="2"/>
  <c r="H76" i="2"/>
  <c r="H78" i="2"/>
  <c r="H45" i="2"/>
</calcChain>
</file>

<file path=xl/sharedStrings.xml><?xml version="1.0" encoding="utf-8"?>
<sst xmlns="http://schemas.openxmlformats.org/spreadsheetml/2006/main" count="1089" uniqueCount="213">
  <si>
    <t>Số hóa đơn</t>
  </si>
  <si>
    <t>Bán hàng TTTM Satra Đường Phạm Hùng theo hóa đơn 00018032</t>
  </si>
  <si>
    <t>00009893</t>
  </si>
  <si>
    <t>Bán hàng TTTM Satra đường Phạm Hùng theo hóa đơn 00034149</t>
  </si>
  <si>
    <t>10%</t>
  </si>
  <si>
    <t>00003246</t>
  </si>
  <si>
    <t>Bán hàng TTTM Satra Đường Phạm Hùng theo hóa đơn 0014356</t>
  </si>
  <si>
    <t>0300100037-020</t>
  </si>
  <si>
    <t>00017106</t>
  </si>
  <si>
    <t>Thuế suất</t>
  </si>
  <si>
    <t>Bán hàng TTTM Satra Đường Phạm Hùng theo hóa đơn 00003246</t>
  </si>
  <si>
    <t>00056736</t>
  </si>
  <si>
    <t>NT/21E</t>
  </si>
  <si>
    <t>Bán hàng TTTM Satra đường Phạm Hùng theo hóa đơn 00047979</t>
  </si>
  <si>
    <t>Ngày hóa đơn</t>
  </si>
  <si>
    <t>00031724</t>
  </si>
  <si>
    <t>Bán hàng TTTM Satra Đường Phạm Hùng theo hóa đơn 00013386</t>
  </si>
  <si>
    <t>8%</t>
  </si>
  <si>
    <t>1C22TNT</t>
  </si>
  <si>
    <t>Bán hàng TTTM Satra đường Phạm Hùng theo hóa đơn 00050364</t>
  </si>
  <si>
    <t>Bán hàng TTTM Satra đường Phạm Hùng theo hóa đơn 00031520</t>
  </si>
  <si>
    <t>Bán hàng TTTM Satra đường Phạm Hùng theo hóa đơn 00054331</t>
  </si>
  <si>
    <t>Bán hàng TTTM Satra đường Phạm Hùng theo hóa đơn 00056736</t>
  </si>
  <si>
    <t>Năm 2022</t>
  </si>
  <si>
    <t>Bán hàng TTTM Satra đường Phạm Hùng theo hóa đơn 00031724</t>
  </si>
  <si>
    <t>Mã số thuế người mua</t>
  </si>
  <si>
    <t>Bán hàng TTTM Satra Đường Phạm Hùng theo hóa đơn 00010494</t>
  </si>
  <si>
    <t>Bán hàng TTTM Satra Đường Phạm Hùng theo hóa đơn 00009893</t>
  </si>
  <si>
    <t>TTTM Satra đường Phạm Hùng</t>
  </si>
  <si>
    <t>Bán hàng TTTM Satra đường Phạm Hùng theo hóa đơn 00036405</t>
  </si>
  <si>
    <t>Doanh số bán chưa có thuế GTGT</t>
  </si>
  <si>
    <t>Bán hàng TTTM Satra Đường Phạm Hùng theo hóa đơn 0010258</t>
  </si>
  <si>
    <t>00000913</t>
  </si>
  <si>
    <t>00036405</t>
  </si>
  <si>
    <t>0014356</t>
  </si>
  <si>
    <t>00034149</t>
  </si>
  <si>
    <t>00013386</t>
  </si>
  <si>
    <t>Số dòng = 27</t>
  </si>
  <si>
    <t>Bán hàng TTTM Satra Đường Phạm Hùng theo hóa đơn 00000913</t>
  </si>
  <si>
    <t>Nhóm HHDV : 4. Hàng hóa, dịch vụ chịu thuế suất thuế GTGT 10% (27 )</t>
  </si>
  <si>
    <t>0007445</t>
  </si>
  <si>
    <t>Bán hàng TTTM Satra Đường Phạm Hùng theo hóa đơn 00017106</t>
  </si>
  <si>
    <t>Tên người mua</t>
  </si>
  <si>
    <t>Bán hàng TTTM Satra Đường Phạm Hùng theo hóa đơn 00025958</t>
  </si>
  <si>
    <t>Bán hàng TTTM Satra đường Phạm Hùng theo hóa đơn 00043870</t>
  </si>
  <si>
    <t>00008485</t>
  </si>
  <si>
    <t>Bán hàng TTTM Satra đường Phạm Hùng theo hóa đơn 00045729</t>
  </si>
  <si>
    <t>000141914</t>
  </si>
  <si>
    <t>Diễn giải</t>
  </si>
  <si>
    <t>Bán hàng TTTM Satra đường Phạm Hùng theo hóa đơn 00055279</t>
  </si>
  <si>
    <t>00013714</t>
  </si>
  <si>
    <t>00055279</t>
  </si>
  <si>
    <t>Bán hàng TTTM Satra Đường Phạm Hùng theo hóa đơn 00008485</t>
  </si>
  <si>
    <t>0010258</t>
  </si>
  <si>
    <t>Thuế GTGT</t>
  </si>
  <si>
    <t>BẢNG KÊ HÓA ĐƠN, CHỨNG TỪ HÀNG HÓA, DỊCH VỤ BÁN RA (MẪU QUẢN TRỊ)</t>
  </si>
  <si>
    <t>00045729</t>
  </si>
  <si>
    <t>00047979</t>
  </si>
  <si>
    <t>TTTM Satra Đường Phạm Hùng</t>
  </si>
  <si>
    <t>Bán hàng TTTM Satra Đường Phạm Hùng theo hóa đơn 00013714</t>
  </si>
  <si>
    <t>00025958</t>
  </si>
  <si>
    <t>00050364</t>
  </si>
  <si>
    <t>00031520</t>
  </si>
  <si>
    <t>00054331</t>
  </si>
  <si>
    <t>Ký hiệu HĐ</t>
  </si>
  <si>
    <t>00010494</t>
  </si>
  <si>
    <t>00018032</t>
  </si>
  <si>
    <t>Bán hàng TTTM Satra đường Phạm Hùng theo hóa đơn 00028974</t>
  </si>
  <si>
    <t>00006736</t>
  </si>
  <si>
    <t>00043870</t>
  </si>
  <si>
    <t>00019788</t>
  </si>
  <si>
    <t>Bán hàng TTTM Satra Đường Phạm Hùng theo hóa đơn 00006736</t>
  </si>
  <si>
    <t>Bán hàng TTTM Satra Đường Phạm Hùng theo hóa đơn 0007445</t>
  </si>
  <si>
    <t>00028974</t>
  </si>
  <si>
    <t>Thanh toán</t>
  </si>
  <si>
    <t>Note</t>
  </si>
  <si>
    <t>TT-NCC(VD0426) (Gồm 12 HĐ 913 đến 25958); Q1/22</t>
  </si>
  <si>
    <t>TT-NCC(VD0426) (Gồm 8 HĐ 28974 đến 47979); Q2/22</t>
  </si>
  <si>
    <t>1C23TNN</t>
  </si>
  <si>
    <t>Bán hàng TTTM Satra đường Phạm Hùng theo hóa đơn 00001641</t>
  </si>
  <si>
    <t>Bán hàng TTTM Satra đường Phạm Hùng theo hóa đơn 00004009</t>
  </si>
  <si>
    <t>Bán hàng TTTM Satra đường Phạm Hùng theo hóa đơn 00006722</t>
  </si>
  <si>
    <t>TT-NCC(VD0426) (Gồm 7 HĐ 7445 đến 1641); Q3-Q4/22</t>
  </si>
  <si>
    <t>CHI NHÁNH TỔNG CÔNG TY THƯƠNG MẠI SÀI GÒN - TNHH MỘT THÀNH VIÊN - TRUNG TÂM THƯƠNG MẠI SATRA ĐƯỜNG PHẠM HÙNG</t>
  </si>
  <si>
    <t>TTTM SATRA D.P.HUNG- TT NCC VD 426 GOM 9 HD 43748 DEN 3039 T12-Q1/21</t>
  </si>
  <si>
    <t>Hỗ trợ</t>
  </si>
  <si>
    <t>Xuất trả</t>
  </si>
  <si>
    <t>TTTM Satra đường Phạm Hùng thanh toán HD 15743 đến 24912 XTH Q123</t>
  </si>
  <si>
    <t>Bán hàng TTTM Satra đường Phạm Hùng theo hóa đơn 00034343</t>
  </si>
  <si>
    <t>Bán hàng TTTM Satra đường Phạm Hùng theo hóa đơn 00036223</t>
  </si>
  <si>
    <t>Bán hàng TTTM Satra đường Phạm Hùng theo hóa đơn 00036234</t>
  </si>
  <si>
    <t>Bán hàng TTTM Satra đường Phạm Hùng theo hóa đơn 00040886</t>
  </si>
  <si>
    <t>Bán hàng TTTM Satra đường Phạm Hùng theo hóa đơn 00043840</t>
  </si>
  <si>
    <t>SATRA PHAM HUNG TT-NCC (VD 0426) GOM 4 HD 34343 DEN 40886</t>
  </si>
  <si>
    <t>Ngày thanh toán</t>
  </si>
  <si>
    <t>2021 + 2022</t>
  </si>
  <si>
    <t>P-000170794</t>
  </si>
  <si>
    <t>Hỗ trợ -quý 2/2023</t>
  </si>
  <si>
    <t>10 %</t>
  </si>
  <si>
    <t>Ngày đến hạn thanh toán</t>
  </si>
  <si>
    <t>Công nợ chậm trả: 35 ngày</t>
  </si>
  <si>
    <t>CN TCT TMSG-TNHH MTV-TTTM SATRA D.P.HUNG TT NCC VD0426 GOM 6 HD : 43840 DEN 60970, Q2/2023</t>
  </si>
  <si>
    <t>phí CK</t>
  </si>
  <si>
    <t>00072992</t>
  </si>
  <si>
    <t>00077005</t>
  </si>
  <si>
    <t>00017110</t>
  </si>
  <si>
    <t>00008244</t>
  </si>
  <si>
    <t>1C24TNN</t>
  </si>
  <si>
    <t>00002864</t>
  </si>
  <si>
    <t>1K24TPH</t>
  </si>
  <si>
    <t>Hỗ trợ hoạt động Quảng cáo-Tháng 12/2023</t>
  </si>
  <si>
    <t>00012624</t>
  </si>
  <si>
    <t>00004318</t>
  </si>
  <si>
    <t>Hàng trả - phiếu HT0001065 - SATRA-020</t>
  </si>
  <si>
    <t>00016090</t>
  </si>
  <si>
    <t>00019804</t>
  </si>
  <si>
    <t>00007032</t>
  </si>
  <si>
    <t>Hỗ trợ thẻ KHTT- quý 1/2024</t>
  </si>
  <si>
    <t>00026133</t>
  </si>
  <si>
    <t>00008450</t>
  </si>
  <si>
    <t>Hàng trả</t>
  </si>
  <si>
    <t>00030861</t>
  </si>
  <si>
    <t>00033960</t>
  </si>
  <si>
    <t>00038567</t>
  </si>
  <si>
    <t>00012222</t>
  </si>
  <si>
    <t>Hỗ trợ thẻ KHTT- quý 2/2024</t>
  </si>
  <si>
    <t>00043142</t>
  </si>
  <si>
    <t>00044812</t>
  </si>
  <si>
    <t>00051760</t>
  </si>
  <si>
    <t>11,000 phí CK</t>
  </si>
  <si>
    <t>00058953</t>
  </si>
  <si>
    <t>phí CK 11000</t>
  </si>
  <si>
    <t>00016705</t>
  </si>
  <si>
    <t>Truy thu chi phí CT thẻ thành viên quý 01+2.2024</t>
  </si>
  <si>
    <t>00017137</t>
  </si>
  <si>
    <t>Hỗ trợ thẻ KHTT-  Quý 3.2024</t>
  </si>
  <si>
    <t>00062312</t>
  </si>
  <si>
    <t>00018974</t>
  </si>
  <si>
    <t>Hỗ trợ thẻ KHTT- tháng 10/2024</t>
  </si>
  <si>
    <t>00070184</t>
  </si>
  <si>
    <t>00073240</t>
  </si>
  <si>
    <t>00020629</t>
  </si>
  <si>
    <t>Hỗ trợ thẻ KHTT- tháng 11/2024</t>
  </si>
  <si>
    <t>00006647</t>
  </si>
  <si>
    <t>1C25TNN</t>
  </si>
  <si>
    <t>00008859</t>
  </si>
  <si>
    <t>00010534</t>
  </si>
  <si>
    <t>00002487</t>
  </si>
  <si>
    <t>1K25TPH</t>
  </si>
  <si>
    <t>Hỗ trợ thẻ KHTT</t>
  </si>
  <si>
    <t>00018860</t>
  </si>
  <si>
    <t>00004159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</si>
  <si>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</si>
  <si>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</si>
  <si>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</si>
  <si>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</si>
  <si>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</si>
  <si>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</si>
  <si>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</si>
  <si>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00042415</t>
  </si>
  <si>
    <t>P-000212738</t>
  </si>
  <si>
    <t>00008417</t>
  </si>
  <si>
    <t>Hàng trả - phiếu HT0009787 - SATRA-020</t>
  </si>
  <si>
    <t>00043932</t>
  </si>
  <si>
    <t>P-000213109</t>
  </si>
  <si>
    <t>00047675</t>
  </si>
  <si>
    <t>P-000214095</t>
  </si>
  <si>
    <t>phí CK 11000 (1 lần)</t>
  </si>
  <si>
    <t>00050757</t>
  </si>
  <si>
    <t>P-000214779</t>
  </si>
  <si>
    <t>00009240</t>
  </si>
  <si>
    <t>Hàng trả - phiếu HCM/HT0010325 - SATRA-020</t>
  </si>
  <si>
    <t>9523</t>
  </si>
  <si>
    <t>Chi phí CT thẻ thành viên</t>
  </si>
  <si>
    <t>00054388</t>
  </si>
  <si>
    <t>P-000215624</t>
  </si>
  <si>
    <t>00057992</t>
  </si>
  <si>
    <t>P-000216192</t>
  </si>
  <si>
    <t>00071296</t>
  </si>
  <si>
    <t>P-000218645</t>
  </si>
  <si>
    <t>phí CK 11,000 đ</t>
  </si>
  <si>
    <t>00078525</t>
  </si>
  <si>
    <t>P-000220097</t>
  </si>
  <si>
    <t>00012201</t>
  </si>
  <si>
    <t>ĐÃ KIỂM TRA - Hàng trả - SATRA - SATRA-020 - TTTM Satra đường Phạm Hùng (Phiếu trả ngày: 28/11/2025)- phiếu: PX-00025548</t>
  </si>
  <si>
    <t>00010954</t>
  </si>
  <si>
    <t>Hỗ trợ Q3.2025</t>
  </si>
  <si>
    <t>00011434</t>
  </si>
  <si>
    <t>VD-426-Truy thu hỗ trợ trưng bày-quý 1+2/2025</t>
  </si>
  <si>
    <t>00011974</t>
  </si>
  <si>
    <t>Hỗ trợ T10.2025</t>
  </si>
  <si>
    <t>13001</t>
  </si>
  <si>
    <t>Điều chỉnh giảm Hỗ trợ thẻ KHTT</t>
  </si>
  <si>
    <t>00084144</t>
  </si>
  <si>
    <t>P-000221276</t>
  </si>
  <si>
    <t>00000122</t>
  </si>
  <si>
    <t>1C26TTN</t>
  </si>
  <si>
    <t>P-000222214</t>
  </si>
  <si>
    <t>00000123</t>
  </si>
  <si>
    <t>P-000222303</t>
  </si>
  <si>
    <t>00006028</t>
  </si>
  <si>
    <t>P-000223420</t>
  </si>
  <si>
    <t>00007341</t>
  </si>
  <si>
    <t>P-000223746 - TTTM Satra đường Phạm Hùng</t>
  </si>
  <si>
    <t>00007342</t>
  </si>
  <si>
    <t>P-000223800</t>
  </si>
  <si>
    <t>phí chuyển khoản 11,000</t>
  </si>
  <si>
    <t>1668</t>
  </si>
  <si>
    <t>Hỗ trợ T12.2025</t>
  </si>
  <si>
    <t>00010754</t>
  </si>
  <si>
    <t>P-000224477</t>
  </si>
  <si>
    <t>00019259</t>
  </si>
  <si>
    <t>P-000225517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</si>
</sst>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8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4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8" fontId="0" fillId="0" borderId="0" xfId="0" applyNumberFormat="1"/>
    <xf numFmtId="14" fontId="5" fillId="3" borderId="2" xfId="0" applyNumberFormat="1" applyFont="1" applyFill="1" applyBorder="1" applyAlignment="1">
      <alignment horizontal="center" vertical="center" wrapText="1"/>
    </xf>
    <xf numFmtId="38" fontId="5" fillId="3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0" fillId="0" borderId="0" xfId="0" applyNumberFormat="1"/>
    <xf numFmtId="0" fontId="5" fillId="3" borderId="4" xfId="0" applyFont="1" applyFill="1" applyBorder="1" applyAlignment="1">
      <alignment horizontal="center" vertical="center" wrapText="1"/>
    </xf>
    <xf numFmtId="38" fontId="1" fillId="4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1" fillId="5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left" vertical="center"/>
    </xf>
    <xf numFmtId="165" fontId="0" fillId="0" borderId="0" xfId="1" applyNumberFormat="1" applyFont="1"/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38" fontId="1" fillId="6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2"/>
  <sheetViews>
    <sheetView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12" customWidth="1"/>
    <col min="3" max="4" width="11.375" customWidth="1"/>
    <col min="5" max="5" width="57.125" customWidth="1"/>
    <col min="6" max="6" width="17.125" style="6" customWidth="1"/>
    <col min="7" max="7" width="11.375" customWidth="1"/>
    <col min="8" max="8" width="15.75" style="6" customWidth="1"/>
    <col min="9" max="9" width="50" customWidth="1"/>
    <col min="10" max="10" width="21.375" customWidth="1"/>
  </cols>
  <sheetData>
    <row r="1" spans="1:10" ht="18.75" x14ac:dyDescent="0.3">
      <c r="A1" s="32" t="s">
        <v>55</v>
      </c>
      <c r="B1" s="32"/>
      <c r="C1" s="32"/>
      <c r="D1" s="32"/>
      <c r="E1" s="32"/>
      <c r="F1" s="32"/>
      <c r="G1" s="32"/>
      <c r="H1" s="32"/>
      <c r="I1" s="32"/>
    </row>
    <row r="2" spans="1:10" x14ac:dyDescent="0.2">
      <c r="A2" s="33" t="s">
        <v>23</v>
      </c>
      <c r="B2" s="33"/>
      <c r="C2" s="33"/>
      <c r="D2" s="33"/>
      <c r="E2" s="33"/>
      <c r="F2" s="33"/>
      <c r="G2" s="33"/>
      <c r="H2" s="33"/>
      <c r="I2" s="33"/>
    </row>
    <row r="3" spans="1:10" ht="24.75" customHeight="1" x14ac:dyDescent="0.2">
      <c r="B3" s="7" t="s">
        <v>14</v>
      </c>
      <c r="C3" s="10" t="s">
        <v>0</v>
      </c>
      <c r="D3" s="10" t="s">
        <v>64</v>
      </c>
      <c r="E3" s="10" t="s">
        <v>48</v>
      </c>
      <c r="F3" s="8" t="s">
        <v>30</v>
      </c>
      <c r="G3" s="10" t="s">
        <v>9</v>
      </c>
      <c r="H3" s="8" t="s">
        <v>54</v>
      </c>
      <c r="I3" s="10" t="s">
        <v>42</v>
      </c>
      <c r="J3" s="10" t="s">
        <v>25</v>
      </c>
    </row>
    <row r="4" spans="1:10" x14ac:dyDescent="0.2">
      <c r="A4" s="2" t="s">
        <v>39</v>
      </c>
      <c r="F4" s="4">
        <v>71082220</v>
      </c>
      <c r="H4" s="4">
        <v>6184594</v>
      </c>
    </row>
    <row r="5" spans="1:10" outlineLevel="1" x14ac:dyDescent="0.2">
      <c r="B5" s="1">
        <v>44573</v>
      </c>
      <c r="C5" s="11" t="s">
        <v>40</v>
      </c>
      <c r="D5" s="11" t="s">
        <v>12</v>
      </c>
      <c r="E5" s="11" t="s">
        <v>72</v>
      </c>
      <c r="F5" s="3">
        <v>3769860</v>
      </c>
      <c r="G5" s="5" t="s">
        <v>4</v>
      </c>
      <c r="H5" s="3">
        <v>376986</v>
      </c>
      <c r="I5" s="11" t="s">
        <v>58</v>
      </c>
      <c r="J5" s="11" t="s">
        <v>7</v>
      </c>
    </row>
    <row r="6" spans="1:10" outlineLevel="1" x14ac:dyDescent="0.2">
      <c r="B6" s="1">
        <v>44586</v>
      </c>
      <c r="C6" s="11" t="s">
        <v>53</v>
      </c>
      <c r="D6" s="11" t="s">
        <v>12</v>
      </c>
      <c r="E6" s="11" t="s">
        <v>31</v>
      </c>
      <c r="F6" s="3">
        <v>21131050</v>
      </c>
      <c r="G6" s="5" t="s">
        <v>4</v>
      </c>
      <c r="H6" s="3">
        <v>2113105</v>
      </c>
      <c r="I6" s="11" t="s">
        <v>58</v>
      </c>
      <c r="J6" s="11" t="s">
        <v>7</v>
      </c>
    </row>
    <row r="7" spans="1:10" outlineLevel="1" x14ac:dyDescent="0.2">
      <c r="B7" s="1">
        <v>44620</v>
      </c>
      <c r="C7" s="11" t="s">
        <v>34</v>
      </c>
      <c r="D7" s="11" t="s">
        <v>12</v>
      </c>
      <c r="E7" s="11" t="s">
        <v>6</v>
      </c>
      <c r="F7" s="3">
        <v>999520</v>
      </c>
      <c r="G7" s="5" t="s">
        <v>17</v>
      </c>
      <c r="H7" s="3">
        <v>79962</v>
      </c>
      <c r="I7" s="11" t="s">
        <v>58</v>
      </c>
      <c r="J7" s="11" t="s">
        <v>7</v>
      </c>
    </row>
    <row r="8" spans="1:10" outlineLevel="1" x14ac:dyDescent="0.2">
      <c r="B8" s="1">
        <v>44629</v>
      </c>
      <c r="C8" s="11" t="s">
        <v>32</v>
      </c>
      <c r="D8" s="11" t="s">
        <v>18</v>
      </c>
      <c r="E8" s="11" t="s">
        <v>38</v>
      </c>
      <c r="F8" s="3">
        <v>999520</v>
      </c>
      <c r="G8" s="5" t="s">
        <v>17</v>
      </c>
      <c r="H8" s="3">
        <v>79962</v>
      </c>
      <c r="I8" s="11" t="s">
        <v>58</v>
      </c>
      <c r="J8" s="11" t="s">
        <v>7</v>
      </c>
    </row>
    <row r="9" spans="1:10" outlineLevel="1" x14ac:dyDescent="0.2">
      <c r="B9" s="1">
        <v>44642</v>
      </c>
      <c r="C9" s="11" t="s">
        <v>5</v>
      </c>
      <c r="D9" s="11" t="s">
        <v>18</v>
      </c>
      <c r="E9" s="11" t="s">
        <v>10</v>
      </c>
      <c r="F9" s="3">
        <v>2212045</v>
      </c>
      <c r="G9" s="5" t="s">
        <v>17</v>
      </c>
      <c r="H9" s="3">
        <v>176964</v>
      </c>
      <c r="I9" s="11" t="s">
        <v>58</v>
      </c>
      <c r="J9" s="11" t="s">
        <v>7</v>
      </c>
    </row>
    <row r="10" spans="1:10" outlineLevel="1" x14ac:dyDescent="0.2">
      <c r="B10" s="1">
        <v>44663</v>
      </c>
      <c r="C10" s="11" t="s">
        <v>68</v>
      </c>
      <c r="D10" s="11" t="s">
        <v>18</v>
      </c>
      <c r="E10" s="11" t="s">
        <v>71</v>
      </c>
      <c r="F10" s="3">
        <v>1110580</v>
      </c>
      <c r="G10" s="5" t="s">
        <v>17</v>
      </c>
      <c r="H10" s="3">
        <v>88846</v>
      </c>
      <c r="I10" s="11" t="s">
        <v>58</v>
      </c>
      <c r="J10" s="11" t="s">
        <v>7</v>
      </c>
    </row>
    <row r="11" spans="1:10" outlineLevel="1" x14ac:dyDescent="0.2">
      <c r="B11" s="1">
        <v>44670</v>
      </c>
      <c r="C11" s="11" t="s">
        <v>45</v>
      </c>
      <c r="D11" s="11" t="s">
        <v>18</v>
      </c>
      <c r="E11" s="11" t="s">
        <v>52</v>
      </c>
      <c r="F11" s="3">
        <v>1101465</v>
      </c>
      <c r="G11" s="5" t="s">
        <v>17</v>
      </c>
      <c r="H11" s="3">
        <v>88117</v>
      </c>
      <c r="I11" s="11" t="s">
        <v>58</v>
      </c>
      <c r="J11" s="11" t="s">
        <v>7</v>
      </c>
    </row>
    <row r="12" spans="1:10" outlineLevel="1" x14ac:dyDescent="0.2">
      <c r="B12" s="1">
        <v>44677</v>
      </c>
      <c r="C12" s="11" t="s">
        <v>2</v>
      </c>
      <c r="D12" s="11" t="s">
        <v>18</v>
      </c>
      <c r="E12" s="11" t="s">
        <v>27</v>
      </c>
      <c r="F12" s="3">
        <v>1785990</v>
      </c>
      <c r="G12" s="5" t="s">
        <v>17</v>
      </c>
      <c r="H12" s="3">
        <v>142879</v>
      </c>
      <c r="I12" s="11" t="s">
        <v>58</v>
      </c>
      <c r="J12" s="11" t="s">
        <v>7</v>
      </c>
    </row>
    <row r="13" spans="1:10" outlineLevel="1" x14ac:dyDescent="0.2">
      <c r="B13" s="1">
        <v>44680</v>
      </c>
      <c r="C13" s="11" t="s">
        <v>65</v>
      </c>
      <c r="D13" s="11" t="s">
        <v>18</v>
      </c>
      <c r="E13" s="11" t="s">
        <v>26</v>
      </c>
      <c r="F13" s="3">
        <v>1844890</v>
      </c>
      <c r="G13" s="5" t="s">
        <v>17</v>
      </c>
      <c r="H13" s="3">
        <v>147591</v>
      </c>
      <c r="I13" s="11" t="s">
        <v>58</v>
      </c>
      <c r="J13" s="11" t="s">
        <v>7</v>
      </c>
    </row>
    <row r="14" spans="1:10" outlineLevel="1" x14ac:dyDescent="0.2">
      <c r="B14" s="1">
        <v>44699</v>
      </c>
      <c r="C14" s="11" t="s">
        <v>36</v>
      </c>
      <c r="D14" s="11" t="s">
        <v>18</v>
      </c>
      <c r="E14" s="11" t="s">
        <v>16</v>
      </c>
      <c r="F14" s="3">
        <v>1907555</v>
      </c>
      <c r="G14" s="5" t="s">
        <v>17</v>
      </c>
      <c r="H14" s="3">
        <v>152604</v>
      </c>
      <c r="I14" s="11" t="s">
        <v>58</v>
      </c>
      <c r="J14" s="11" t="s">
        <v>7</v>
      </c>
    </row>
    <row r="15" spans="1:10" outlineLevel="1" x14ac:dyDescent="0.2">
      <c r="B15" s="1">
        <v>44704</v>
      </c>
      <c r="C15" s="11" t="s">
        <v>50</v>
      </c>
      <c r="D15" s="11" t="s">
        <v>18</v>
      </c>
      <c r="E15" s="11" t="s">
        <v>59</v>
      </c>
      <c r="F15" s="3">
        <v>1110580</v>
      </c>
      <c r="G15" s="5" t="s">
        <v>17</v>
      </c>
      <c r="H15" s="3">
        <v>88846</v>
      </c>
      <c r="I15" s="11" t="s">
        <v>58</v>
      </c>
      <c r="J15" s="11" t="s">
        <v>7</v>
      </c>
    </row>
    <row r="16" spans="1:10" outlineLevel="1" x14ac:dyDescent="0.2">
      <c r="B16" s="1">
        <v>44721</v>
      </c>
      <c r="C16" s="11" t="s">
        <v>8</v>
      </c>
      <c r="D16" s="11" t="s">
        <v>18</v>
      </c>
      <c r="E16" s="11" t="s">
        <v>41</v>
      </c>
      <c r="F16" s="3">
        <v>1101465</v>
      </c>
      <c r="G16" s="5" t="s">
        <v>17</v>
      </c>
      <c r="H16" s="3">
        <v>88117</v>
      </c>
      <c r="I16" s="11" t="s">
        <v>58</v>
      </c>
      <c r="J16" s="11" t="s">
        <v>7</v>
      </c>
    </row>
    <row r="17" spans="2:10" outlineLevel="1" x14ac:dyDescent="0.2">
      <c r="B17" s="1">
        <v>44726</v>
      </c>
      <c r="C17" s="11" t="s">
        <v>66</v>
      </c>
      <c r="D17" s="11" t="s">
        <v>18</v>
      </c>
      <c r="E17" s="11" t="s">
        <v>1</v>
      </c>
      <c r="F17" s="3">
        <v>1785990</v>
      </c>
      <c r="G17" s="5" t="s">
        <v>17</v>
      </c>
      <c r="H17" s="3">
        <v>142879</v>
      </c>
      <c r="I17" s="11" t="s">
        <v>58</v>
      </c>
      <c r="J17" s="11" t="s">
        <v>7</v>
      </c>
    </row>
    <row r="18" spans="2:10" outlineLevel="1" x14ac:dyDescent="0.2">
      <c r="B18" s="1">
        <v>44734</v>
      </c>
      <c r="C18" s="11" t="s">
        <v>70</v>
      </c>
      <c r="D18" s="11" t="s">
        <v>18</v>
      </c>
      <c r="E18" s="11" t="s">
        <v>47</v>
      </c>
      <c r="F18" s="3">
        <v>1110580</v>
      </c>
      <c r="G18" s="5" t="s">
        <v>17</v>
      </c>
      <c r="H18" s="3">
        <v>88846</v>
      </c>
      <c r="I18" s="11" t="s">
        <v>58</v>
      </c>
      <c r="J18" s="11" t="s">
        <v>7</v>
      </c>
    </row>
    <row r="19" spans="2:10" outlineLevel="1" x14ac:dyDescent="0.2">
      <c r="B19" s="1">
        <v>44760</v>
      </c>
      <c r="C19" s="11" t="s">
        <v>60</v>
      </c>
      <c r="D19" s="11" t="s">
        <v>18</v>
      </c>
      <c r="E19" s="11" t="s">
        <v>43</v>
      </c>
      <c r="F19" s="3">
        <v>2579200</v>
      </c>
      <c r="G19" s="5" t="s">
        <v>17</v>
      </c>
      <c r="H19" s="3">
        <v>206336</v>
      </c>
      <c r="I19" s="11" t="s">
        <v>58</v>
      </c>
      <c r="J19" s="11" t="s">
        <v>7</v>
      </c>
    </row>
    <row r="20" spans="2:10" outlineLevel="1" x14ac:dyDescent="0.2">
      <c r="B20" s="1">
        <v>44774</v>
      </c>
      <c r="C20" s="11" t="s">
        <v>73</v>
      </c>
      <c r="D20" s="11" t="s">
        <v>18</v>
      </c>
      <c r="E20" s="11" t="s">
        <v>67</v>
      </c>
      <c r="F20" s="3">
        <v>1110580</v>
      </c>
      <c r="G20" s="5" t="s">
        <v>17</v>
      </c>
      <c r="H20" s="3">
        <v>88846</v>
      </c>
      <c r="I20" s="11" t="s">
        <v>28</v>
      </c>
      <c r="J20" s="11" t="s">
        <v>7</v>
      </c>
    </row>
    <row r="21" spans="2:10" outlineLevel="1" x14ac:dyDescent="0.2">
      <c r="B21" s="1">
        <v>44788</v>
      </c>
      <c r="C21" s="11" t="s">
        <v>62</v>
      </c>
      <c r="D21" s="11" t="s">
        <v>18</v>
      </c>
      <c r="E21" s="11" t="s">
        <v>20</v>
      </c>
      <c r="F21" s="3">
        <v>2418270</v>
      </c>
      <c r="G21" s="5" t="s">
        <v>17</v>
      </c>
      <c r="H21" s="3">
        <v>193462</v>
      </c>
      <c r="I21" s="11" t="s">
        <v>28</v>
      </c>
      <c r="J21" s="11" t="s">
        <v>7</v>
      </c>
    </row>
    <row r="22" spans="2:10" outlineLevel="1" x14ac:dyDescent="0.2">
      <c r="B22" s="1">
        <v>44790</v>
      </c>
      <c r="C22" s="11" t="s">
        <v>15</v>
      </c>
      <c r="D22" s="11" t="s">
        <v>18</v>
      </c>
      <c r="E22" s="11" t="s">
        <v>24</v>
      </c>
      <c r="F22" s="3">
        <v>782000</v>
      </c>
      <c r="G22" s="5" t="s">
        <v>17</v>
      </c>
      <c r="H22" s="3">
        <v>62560</v>
      </c>
      <c r="I22" s="11" t="s">
        <v>28</v>
      </c>
      <c r="J22" s="11" t="s">
        <v>7</v>
      </c>
    </row>
    <row r="23" spans="2:10" outlineLevel="1" x14ac:dyDescent="0.2">
      <c r="B23" s="1">
        <v>44795</v>
      </c>
      <c r="C23" s="11" t="s">
        <v>35</v>
      </c>
      <c r="D23" s="11" t="s">
        <v>18</v>
      </c>
      <c r="E23" s="11" t="s">
        <v>3</v>
      </c>
      <c r="F23" s="3">
        <v>2301240</v>
      </c>
      <c r="G23" s="5" t="s">
        <v>17</v>
      </c>
      <c r="H23" s="3">
        <v>184099</v>
      </c>
      <c r="I23" s="11" t="s">
        <v>28</v>
      </c>
      <c r="J23" s="11" t="s">
        <v>7</v>
      </c>
    </row>
    <row r="24" spans="2:10" outlineLevel="1" x14ac:dyDescent="0.2">
      <c r="B24" s="1">
        <v>44802</v>
      </c>
      <c r="C24" s="11" t="s">
        <v>33</v>
      </c>
      <c r="D24" s="11" t="s">
        <v>18</v>
      </c>
      <c r="E24" s="11" t="s">
        <v>29</v>
      </c>
      <c r="F24" s="3">
        <v>3134490</v>
      </c>
      <c r="G24" s="5" t="s">
        <v>17</v>
      </c>
      <c r="H24" s="3">
        <v>250759</v>
      </c>
      <c r="I24" s="11" t="s">
        <v>28</v>
      </c>
      <c r="J24" s="11" t="s">
        <v>7</v>
      </c>
    </row>
    <row r="25" spans="2:10" outlineLevel="1" x14ac:dyDescent="0.2">
      <c r="B25" s="1">
        <v>44827</v>
      </c>
      <c r="C25" s="11" t="s">
        <v>69</v>
      </c>
      <c r="D25" s="11" t="s">
        <v>18</v>
      </c>
      <c r="E25" s="11" t="s">
        <v>44</v>
      </c>
      <c r="F25" s="3">
        <v>2847415</v>
      </c>
      <c r="G25" s="5" t="s">
        <v>17</v>
      </c>
      <c r="H25" s="3">
        <v>227793</v>
      </c>
      <c r="I25" s="11" t="s">
        <v>28</v>
      </c>
      <c r="J25" s="11" t="s">
        <v>7</v>
      </c>
    </row>
    <row r="26" spans="2:10" outlineLevel="1" x14ac:dyDescent="0.2">
      <c r="B26" s="1">
        <v>44837</v>
      </c>
      <c r="C26" s="11" t="s">
        <v>56</v>
      </c>
      <c r="D26" s="11" t="s">
        <v>18</v>
      </c>
      <c r="E26" s="11" t="s">
        <v>46</v>
      </c>
      <c r="F26" s="3">
        <v>1844890</v>
      </c>
      <c r="G26" s="5" t="s">
        <v>17</v>
      </c>
      <c r="H26" s="3">
        <v>147591</v>
      </c>
      <c r="I26" s="11" t="s">
        <v>28</v>
      </c>
      <c r="J26" s="11" t="s">
        <v>7</v>
      </c>
    </row>
    <row r="27" spans="2:10" outlineLevel="1" x14ac:dyDescent="0.2">
      <c r="B27" s="1">
        <v>44852</v>
      </c>
      <c r="C27" s="11" t="s">
        <v>57</v>
      </c>
      <c r="D27" s="11" t="s">
        <v>18</v>
      </c>
      <c r="E27" s="11" t="s">
        <v>13</v>
      </c>
      <c r="F27" s="3">
        <v>1924970</v>
      </c>
      <c r="G27" s="5" t="s">
        <v>17</v>
      </c>
      <c r="H27" s="3">
        <v>153998</v>
      </c>
      <c r="I27" s="11" t="s">
        <v>28</v>
      </c>
      <c r="J27" s="11" t="s">
        <v>7</v>
      </c>
    </row>
    <row r="28" spans="2:10" outlineLevel="1" x14ac:dyDescent="0.2">
      <c r="B28" s="1">
        <v>44873</v>
      </c>
      <c r="C28" s="11" t="s">
        <v>61</v>
      </c>
      <c r="D28" s="11" t="s">
        <v>18</v>
      </c>
      <c r="E28" s="11" t="s">
        <v>19</v>
      </c>
      <c r="F28" s="3">
        <v>4365190</v>
      </c>
      <c r="G28" s="5" t="s">
        <v>17</v>
      </c>
      <c r="H28" s="3">
        <v>349215</v>
      </c>
      <c r="I28" s="11" t="s">
        <v>28</v>
      </c>
      <c r="J28" s="11" t="s">
        <v>7</v>
      </c>
    </row>
    <row r="29" spans="2:10" outlineLevel="1" x14ac:dyDescent="0.2">
      <c r="B29" s="1">
        <v>44900</v>
      </c>
      <c r="C29" s="11" t="s">
        <v>63</v>
      </c>
      <c r="D29" s="11" t="s">
        <v>18</v>
      </c>
      <c r="E29" s="11" t="s">
        <v>21</v>
      </c>
      <c r="F29" s="3">
        <v>1110580</v>
      </c>
      <c r="G29" s="5" t="s">
        <v>17</v>
      </c>
      <c r="H29" s="3">
        <v>88846</v>
      </c>
      <c r="I29" s="11" t="s">
        <v>28</v>
      </c>
      <c r="J29" s="11" t="s">
        <v>7</v>
      </c>
    </row>
    <row r="30" spans="2:10" outlineLevel="1" x14ac:dyDescent="0.2">
      <c r="B30" s="1">
        <v>44907</v>
      </c>
      <c r="C30" s="11" t="s">
        <v>51</v>
      </c>
      <c r="D30" s="11" t="s">
        <v>18</v>
      </c>
      <c r="E30" s="11" t="s">
        <v>49</v>
      </c>
      <c r="F30" s="3">
        <v>2480260</v>
      </c>
      <c r="G30" s="5" t="s">
        <v>17</v>
      </c>
      <c r="H30" s="3">
        <v>198421</v>
      </c>
      <c r="I30" s="11" t="s">
        <v>28</v>
      </c>
      <c r="J30" s="11" t="s">
        <v>7</v>
      </c>
    </row>
    <row r="31" spans="2:10" outlineLevel="1" x14ac:dyDescent="0.2">
      <c r="B31" s="1">
        <v>44918</v>
      </c>
      <c r="C31" s="11" t="s">
        <v>11</v>
      </c>
      <c r="D31" s="11" t="s">
        <v>18</v>
      </c>
      <c r="E31" s="11" t="s">
        <v>22</v>
      </c>
      <c r="F31" s="3">
        <v>2212045</v>
      </c>
      <c r="G31" s="5" t="s">
        <v>17</v>
      </c>
      <c r="H31" s="3">
        <v>176964</v>
      </c>
      <c r="I31" s="11" t="s">
        <v>28</v>
      </c>
      <c r="J31" s="11" t="s">
        <v>7</v>
      </c>
    </row>
    <row r="32" spans="2:10" x14ac:dyDescent="0.2">
      <c r="B32" s="9" t="s">
        <v>37</v>
      </c>
      <c r="F32" s="4">
        <v>71082220</v>
      </c>
      <c r="H32" s="4">
        <v>6184594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Q260"/>
  <sheetViews>
    <sheetView tabSelected="1" zoomScaleNormal="100" workbookViewId="0"/>
  </sheetViews>
  <sheetFormatPr defaultColWidth="9.125" defaultRowHeight="14.25" outlineLevelRow="1" x14ac:dyDescent="0.2"/>
  <cols>
    <col min="1" max="1" width="14.25" style="12" customWidth="1"/>
    <col min="2" max="3" width="11.375" customWidth="1"/>
    <col min="4" max="4" width="47.875" bestFit="1" customWidth="1"/>
    <col min="5" max="5" width="17.125" style="6" customWidth="1"/>
    <col min="6" max="6" width="11.375" customWidth="1"/>
    <col min="7" max="8" width="15.75" style="6" customWidth="1"/>
    <col min="9" max="9" width="23.125" bestFit="1" customWidth="1"/>
    <col min="10" max="10" width="20.75" bestFit="1" customWidth="1"/>
    <col min="11" max="11" width="47.125" bestFit="1" customWidth="1"/>
    <col min="12" max="13" width="10.75" bestFit="1" customWidth="1"/>
    <col min="15" max="17" width="10.75" bestFit="1" customWidth="1"/>
  </cols>
  <sheetData>
    <row r="1" spans="1:15" ht="24.75" customHeight="1" x14ac:dyDescent="0.2">
      <c r="A1" s="7" t="s">
        <v>14</v>
      </c>
      <c r="B1" s="10" t="s">
        <v>0</v>
      </c>
      <c r="C1" s="10" t="s">
        <v>64</v>
      </c>
      <c r="D1" s="10" t="s">
        <v>48</v>
      </c>
      <c r="E1" s="8" t="s">
        <v>30</v>
      </c>
      <c r="F1" s="10" t="s">
        <v>9</v>
      </c>
      <c r="G1" s="8" t="s">
        <v>54</v>
      </c>
      <c r="H1" s="8" t="s">
        <v>74</v>
      </c>
      <c r="I1" s="10" t="s">
        <v>42</v>
      </c>
      <c r="J1" s="10" t="s">
        <v>25</v>
      </c>
      <c r="K1" s="13" t="s">
        <v>75</v>
      </c>
      <c r="L1" s="13" t="s">
        <v>94</v>
      </c>
      <c r="M1" s="13" t="s">
        <v>99</v>
      </c>
      <c r="O1" t="s">
        <v>100</v>
      </c>
    </row>
    <row r="2" spans="1:15" hidden="1" x14ac:dyDescent="0.2">
      <c r="A2" s="1">
        <v>44023</v>
      </c>
      <c r="B2" s="11">
        <v>16982</v>
      </c>
      <c r="C2" s="11"/>
      <c r="D2" s="11"/>
      <c r="E2" s="3">
        <v>2023910</v>
      </c>
      <c r="F2" s="5" t="s">
        <v>4</v>
      </c>
      <c r="G2" s="3">
        <v>202391</v>
      </c>
      <c r="H2" s="14">
        <f t="shared" ref="H2:H35" si="0">+E2+G2</f>
        <v>2226301</v>
      </c>
      <c r="I2" s="11" t="s">
        <v>58</v>
      </c>
      <c r="J2" s="11" t="s">
        <v>7</v>
      </c>
      <c r="L2" t="s">
        <v>95</v>
      </c>
    </row>
    <row r="3" spans="1:15" hidden="1" x14ac:dyDescent="0.2">
      <c r="A3" s="1">
        <v>44013</v>
      </c>
      <c r="B3" s="11">
        <v>1618</v>
      </c>
      <c r="C3" s="11"/>
      <c r="D3" s="11"/>
      <c r="E3" s="3">
        <v>246115</v>
      </c>
      <c r="F3" s="5" t="s">
        <v>4</v>
      </c>
      <c r="G3" s="3">
        <v>24612</v>
      </c>
      <c r="H3" s="14">
        <f t="shared" si="0"/>
        <v>270727</v>
      </c>
      <c r="I3" s="11" t="s">
        <v>83</v>
      </c>
      <c r="J3" s="11" t="s">
        <v>7</v>
      </c>
      <c r="L3" t="s">
        <v>95</v>
      </c>
    </row>
    <row r="4" spans="1:15" hidden="1" x14ac:dyDescent="0.2">
      <c r="A4" s="1">
        <v>44044</v>
      </c>
      <c r="B4" s="11">
        <v>19551</v>
      </c>
      <c r="C4" s="11"/>
      <c r="D4" s="11"/>
      <c r="E4" s="3">
        <v>3214570</v>
      </c>
      <c r="F4" s="5" t="s">
        <v>4</v>
      </c>
      <c r="G4" s="3">
        <v>321457</v>
      </c>
      <c r="H4" s="14">
        <f t="shared" si="0"/>
        <v>3536027</v>
      </c>
      <c r="I4" s="11" t="s">
        <v>58</v>
      </c>
      <c r="J4" s="11" t="s">
        <v>7</v>
      </c>
      <c r="L4" t="s">
        <v>95</v>
      </c>
    </row>
    <row r="5" spans="1:15" hidden="1" x14ac:dyDescent="0.2">
      <c r="A5" s="1">
        <v>44065</v>
      </c>
      <c r="B5" s="11">
        <v>22011</v>
      </c>
      <c r="C5" s="11"/>
      <c r="D5" s="11"/>
      <c r="E5" s="3">
        <v>2301240</v>
      </c>
      <c r="F5" s="5" t="s">
        <v>4</v>
      </c>
      <c r="G5" s="3">
        <v>230124</v>
      </c>
      <c r="H5" s="14">
        <f t="shared" si="0"/>
        <v>2531364</v>
      </c>
      <c r="I5" s="11" t="s">
        <v>58</v>
      </c>
      <c r="J5" s="11" t="s">
        <v>7</v>
      </c>
      <c r="L5" t="s">
        <v>95</v>
      </c>
    </row>
    <row r="6" spans="1:15" hidden="1" x14ac:dyDescent="0.2">
      <c r="A6" s="1">
        <v>44081</v>
      </c>
      <c r="B6" s="11">
        <v>23976</v>
      </c>
      <c r="C6" s="11"/>
      <c r="D6" s="11"/>
      <c r="E6" s="3">
        <v>2292125</v>
      </c>
      <c r="F6" s="5" t="s">
        <v>4</v>
      </c>
      <c r="G6" s="3">
        <v>229213</v>
      </c>
      <c r="H6" s="14">
        <f t="shared" si="0"/>
        <v>2521338</v>
      </c>
      <c r="I6" s="11" t="s">
        <v>58</v>
      </c>
      <c r="J6" s="11" t="s">
        <v>7</v>
      </c>
      <c r="L6" t="s">
        <v>95</v>
      </c>
    </row>
    <row r="7" spans="1:15" hidden="1" x14ac:dyDescent="0.2">
      <c r="A7" s="1">
        <v>44098</v>
      </c>
      <c r="B7" s="11">
        <v>25812</v>
      </c>
      <c r="C7" s="11"/>
      <c r="D7" s="11"/>
      <c r="E7" s="3">
        <v>1656755</v>
      </c>
      <c r="F7" s="5" t="s">
        <v>4</v>
      </c>
      <c r="G7" s="3">
        <v>165676</v>
      </c>
      <c r="H7" s="14">
        <f t="shared" si="0"/>
        <v>1822431</v>
      </c>
      <c r="I7" s="11" t="s">
        <v>58</v>
      </c>
      <c r="J7" s="11" t="s">
        <v>7</v>
      </c>
      <c r="L7" t="s">
        <v>95</v>
      </c>
    </row>
    <row r="8" spans="1:15" hidden="1" x14ac:dyDescent="0.2">
      <c r="A8" s="1">
        <v>44114</v>
      </c>
      <c r="B8" s="11">
        <v>27586</v>
      </c>
      <c r="C8" s="11"/>
      <c r="D8" s="11"/>
      <c r="E8" s="3">
        <v>1289600</v>
      </c>
      <c r="F8" s="5" t="s">
        <v>4</v>
      </c>
      <c r="G8" s="3">
        <v>128960</v>
      </c>
      <c r="H8" s="14">
        <f t="shared" si="0"/>
        <v>1418560</v>
      </c>
      <c r="I8" s="11" t="s">
        <v>58</v>
      </c>
      <c r="J8" s="11" t="s">
        <v>7</v>
      </c>
      <c r="L8" t="s">
        <v>95</v>
      </c>
    </row>
    <row r="9" spans="1:15" hidden="1" x14ac:dyDescent="0.2">
      <c r="A9" s="1">
        <v>44127</v>
      </c>
      <c r="B9" s="11">
        <v>28719</v>
      </c>
      <c r="C9" s="11"/>
      <c r="D9" s="11"/>
      <c r="E9" s="3">
        <v>1785990</v>
      </c>
      <c r="F9" s="5" t="s">
        <v>4</v>
      </c>
      <c r="G9" s="3">
        <v>178599</v>
      </c>
      <c r="H9" s="14">
        <f t="shared" ref="H9:H21" si="1">+E9+G9</f>
        <v>1964589</v>
      </c>
      <c r="I9" s="11" t="s">
        <v>58</v>
      </c>
      <c r="J9" s="11" t="s">
        <v>7</v>
      </c>
      <c r="L9" t="s">
        <v>95</v>
      </c>
    </row>
    <row r="10" spans="1:15" hidden="1" x14ac:dyDescent="0.2">
      <c r="A10" s="1">
        <v>44137</v>
      </c>
      <c r="B10" s="11">
        <v>29700</v>
      </c>
      <c r="C10" s="11"/>
      <c r="D10" s="11"/>
      <c r="E10" s="3">
        <v>2023910</v>
      </c>
      <c r="F10" s="5" t="s">
        <v>4</v>
      </c>
      <c r="G10" s="3">
        <v>202391</v>
      </c>
      <c r="H10" s="14">
        <f t="shared" si="1"/>
        <v>2226301</v>
      </c>
      <c r="I10" s="11" t="s">
        <v>58</v>
      </c>
      <c r="J10" s="11" t="s">
        <v>7</v>
      </c>
      <c r="L10" t="s">
        <v>95</v>
      </c>
    </row>
    <row r="11" spans="1:15" hidden="1" x14ac:dyDescent="0.2">
      <c r="A11" s="1">
        <v>44158</v>
      </c>
      <c r="B11" s="11">
        <v>32436</v>
      </c>
      <c r="C11" s="11"/>
      <c r="D11" s="11"/>
      <c r="E11" s="3">
        <v>1110580</v>
      </c>
      <c r="F11" s="5" t="s">
        <v>4</v>
      </c>
      <c r="G11" s="3">
        <v>111058</v>
      </c>
      <c r="H11" s="14">
        <f t="shared" si="1"/>
        <v>1221638</v>
      </c>
      <c r="I11" s="11" t="s">
        <v>58</v>
      </c>
      <c r="J11" s="11" t="s">
        <v>7</v>
      </c>
      <c r="L11" t="s">
        <v>95</v>
      </c>
    </row>
    <row r="12" spans="1:15" hidden="1" x14ac:dyDescent="0.2">
      <c r="A12" s="1">
        <v>44163</v>
      </c>
      <c r="B12" s="11">
        <v>33040</v>
      </c>
      <c r="C12" s="11"/>
      <c r="D12" s="11"/>
      <c r="E12" s="3">
        <v>2292125</v>
      </c>
      <c r="F12" s="5" t="s">
        <v>4</v>
      </c>
      <c r="G12" s="3">
        <v>229213</v>
      </c>
      <c r="H12" s="14">
        <f t="shared" si="1"/>
        <v>2521338</v>
      </c>
      <c r="I12" s="11" t="s">
        <v>58</v>
      </c>
      <c r="J12" s="11" t="s">
        <v>7</v>
      </c>
      <c r="L12" t="s">
        <v>95</v>
      </c>
    </row>
    <row r="13" spans="1:15" hidden="1" x14ac:dyDescent="0.2">
      <c r="A13" s="1">
        <v>44147</v>
      </c>
      <c r="B13" s="11">
        <v>1706</v>
      </c>
      <c r="C13" s="11"/>
      <c r="D13" s="11"/>
      <c r="E13" s="3">
        <v>-832924</v>
      </c>
      <c r="F13" s="5" t="s">
        <v>4</v>
      </c>
      <c r="G13" s="3">
        <v>-83292</v>
      </c>
      <c r="H13" s="14">
        <f t="shared" si="1"/>
        <v>-916216</v>
      </c>
      <c r="I13" s="11" t="s">
        <v>83</v>
      </c>
      <c r="J13" s="11" t="s">
        <v>7</v>
      </c>
      <c r="L13" t="s">
        <v>95</v>
      </c>
    </row>
    <row r="14" spans="1:15" hidden="1" x14ac:dyDescent="0.2">
      <c r="A14" s="1">
        <v>44162</v>
      </c>
      <c r="B14" s="11">
        <v>76669</v>
      </c>
      <c r="C14" s="11"/>
      <c r="D14" s="11"/>
      <c r="E14" s="3">
        <v>-66685578</v>
      </c>
      <c r="F14" s="5" t="s">
        <v>4</v>
      </c>
      <c r="G14" s="3">
        <v>-6668558</v>
      </c>
      <c r="H14" s="14">
        <f t="shared" si="1"/>
        <v>-73354136</v>
      </c>
      <c r="I14" s="11" t="s">
        <v>83</v>
      </c>
      <c r="J14" s="11" t="s">
        <v>7</v>
      </c>
      <c r="L14" t="s">
        <v>95</v>
      </c>
    </row>
    <row r="15" spans="1:15" hidden="1" x14ac:dyDescent="0.2">
      <c r="A15" s="1">
        <v>44177</v>
      </c>
      <c r="B15" s="11">
        <v>35046</v>
      </c>
      <c r="C15" s="11"/>
      <c r="D15" s="11"/>
      <c r="E15" s="3">
        <v>1468620</v>
      </c>
      <c r="F15" s="5" t="s">
        <v>4</v>
      </c>
      <c r="G15" s="3">
        <v>146862</v>
      </c>
      <c r="H15" s="14">
        <f t="shared" si="1"/>
        <v>1615482</v>
      </c>
      <c r="I15" s="11" t="s">
        <v>58</v>
      </c>
      <c r="J15" s="11" t="s">
        <v>7</v>
      </c>
      <c r="L15" t="s">
        <v>95</v>
      </c>
    </row>
    <row r="16" spans="1:15" hidden="1" x14ac:dyDescent="0.2">
      <c r="A16" s="1">
        <v>44186</v>
      </c>
      <c r="B16" s="11">
        <v>36033</v>
      </c>
      <c r="C16" s="11"/>
      <c r="D16" s="11"/>
      <c r="E16" s="3">
        <v>2301240</v>
      </c>
      <c r="F16" s="5" t="s">
        <v>4</v>
      </c>
      <c r="G16" s="3">
        <v>230124</v>
      </c>
      <c r="H16" s="14">
        <f t="shared" si="1"/>
        <v>2531364</v>
      </c>
      <c r="I16" s="11" t="s">
        <v>58</v>
      </c>
      <c r="J16" s="11" t="s">
        <v>7</v>
      </c>
      <c r="L16" t="s">
        <v>95</v>
      </c>
    </row>
    <row r="17" spans="1:12" hidden="1" x14ac:dyDescent="0.2">
      <c r="A17" s="1">
        <v>44174</v>
      </c>
      <c r="B17" s="11">
        <v>2957</v>
      </c>
      <c r="C17" s="11"/>
      <c r="D17" s="11"/>
      <c r="E17" s="3">
        <v>222981</v>
      </c>
      <c r="F17" s="5" t="s">
        <v>4</v>
      </c>
      <c r="G17" s="3">
        <v>22298</v>
      </c>
      <c r="H17" s="14">
        <f t="shared" si="1"/>
        <v>245279</v>
      </c>
      <c r="I17" s="11" t="s">
        <v>83</v>
      </c>
      <c r="J17" s="11" t="s">
        <v>7</v>
      </c>
      <c r="L17" t="s">
        <v>95</v>
      </c>
    </row>
    <row r="18" spans="1:12" hidden="1" x14ac:dyDescent="0.2">
      <c r="A18" s="1">
        <v>44208</v>
      </c>
      <c r="B18" s="11">
        <v>38929</v>
      </c>
      <c r="C18" s="11"/>
      <c r="D18" s="11"/>
      <c r="E18" s="3">
        <v>2579200</v>
      </c>
      <c r="F18" s="5" t="s">
        <v>4</v>
      </c>
      <c r="G18" s="3">
        <v>257920</v>
      </c>
      <c r="H18" s="14">
        <f t="shared" si="1"/>
        <v>2837120</v>
      </c>
      <c r="I18" s="11" t="s">
        <v>58</v>
      </c>
      <c r="J18" s="11" t="s">
        <v>7</v>
      </c>
      <c r="L18" t="s">
        <v>95</v>
      </c>
    </row>
    <row r="19" spans="1:12" hidden="1" x14ac:dyDescent="0.2">
      <c r="A19" s="1">
        <v>44212</v>
      </c>
      <c r="B19" s="11">
        <v>39674</v>
      </c>
      <c r="C19" s="11"/>
      <c r="D19" s="11"/>
      <c r="E19" s="3">
        <v>945120</v>
      </c>
      <c r="F19" s="5" t="s">
        <v>4</v>
      </c>
      <c r="G19" s="3">
        <v>94512</v>
      </c>
      <c r="H19" s="14">
        <f t="shared" si="1"/>
        <v>1039632</v>
      </c>
      <c r="I19" s="11" t="s">
        <v>58</v>
      </c>
      <c r="J19" s="11" t="s">
        <v>7</v>
      </c>
      <c r="L19" t="s">
        <v>95</v>
      </c>
    </row>
    <row r="20" spans="1:12" hidden="1" x14ac:dyDescent="0.2">
      <c r="A20" s="1">
        <v>44217</v>
      </c>
      <c r="B20" s="11">
        <v>40257</v>
      </c>
      <c r="C20" s="11"/>
      <c r="D20" s="11"/>
      <c r="E20" s="3">
        <v>1785990</v>
      </c>
      <c r="F20" s="5" t="s">
        <v>4</v>
      </c>
      <c r="G20" s="3">
        <v>178599</v>
      </c>
      <c r="H20" s="14">
        <f t="shared" si="1"/>
        <v>1964589</v>
      </c>
      <c r="I20" s="11" t="s">
        <v>58</v>
      </c>
      <c r="J20" s="11" t="s">
        <v>7</v>
      </c>
      <c r="L20" t="s">
        <v>95</v>
      </c>
    </row>
    <row r="21" spans="1:12" hidden="1" x14ac:dyDescent="0.2">
      <c r="A21" s="1">
        <v>44215</v>
      </c>
      <c r="B21" s="11">
        <v>4568</v>
      </c>
      <c r="C21" s="11"/>
      <c r="D21" s="11"/>
      <c r="E21" s="3">
        <v>-393429</v>
      </c>
      <c r="F21" s="5" t="s">
        <v>4</v>
      </c>
      <c r="G21" s="3">
        <v>-39343</v>
      </c>
      <c r="H21" s="14">
        <f t="shared" si="1"/>
        <v>-432772</v>
      </c>
      <c r="I21" s="11" t="s">
        <v>83</v>
      </c>
      <c r="J21" s="11" t="s">
        <v>7</v>
      </c>
      <c r="L21" t="s">
        <v>95</v>
      </c>
    </row>
    <row r="22" spans="1:12" hidden="1" x14ac:dyDescent="0.2">
      <c r="A22" s="1">
        <v>44228</v>
      </c>
      <c r="B22" s="11">
        <v>42283</v>
      </c>
      <c r="C22" s="11"/>
      <c r="D22" s="11"/>
      <c r="E22" s="3">
        <v>5040600</v>
      </c>
      <c r="F22" s="5" t="s">
        <v>4</v>
      </c>
      <c r="G22" s="3">
        <v>504060</v>
      </c>
      <c r="H22" s="14">
        <f t="shared" si="0"/>
        <v>5544660</v>
      </c>
      <c r="I22" s="11" t="s">
        <v>58</v>
      </c>
      <c r="J22" s="11" t="s">
        <v>7</v>
      </c>
      <c r="L22" t="s">
        <v>95</v>
      </c>
    </row>
    <row r="23" spans="1:12" hidden="1" x14ac:dyDescent="0.2">
      <c r="A23" s="1">
        <v>44231</v>
      </c>
      <c r="B23" s="11">
        <v>42849</v>
      </c>
      <c r="C23" s="11"/>
      <c r="D23" s="11"/>
      <c r="E23" s="3">
        <v>5547600</v>
      </c>
      <c r="F23" s="5" t="s">
        <v>4</v>
      </c>
      <c r="G23" s="3">
        <v>554760</v>
      </c>
      <c r="H23" s="14">
        <f t="shared" si="0"/>
        <v>6102360</v>
      </c>
      <c r="I23" s="11" t="s">
        <v>58</v>
      </c>
      <c r="J23" s="11" t="s">
        <v>7</v>
      </c>
      <c r="L23" t="s">
        <v>95</v>
      </c>
    </row>
    <row r="24" spans="1:12" hidden="1" x14ac:dyDescent="0.2">
      <c r="A24" s="1">
        <v>44249</v>
      </c>
      <c r="B24" s="11">
        <v>43748</v>
      </c>
      <c r="C24" s="11"/>
      <c r="D24" s="11"/>
      <c r="E24" s="3">
        <v>3809900</v>
      </c>
      <c r="F24" s="5" t="s">
        <v>4</v>
      </c>
      <c r="G24" s="3">
        <v>380990</v>
      </c>
      <c r="H24" s="14">
        <f t="shared" si="0"/>
        <v>4190890</v>
      </c>
      <c r="I24" s="11" t="s">
        <v>58</v>
      </c>
      <c r="J24" s="11" t="s">
        <v>7</v>
      </c>
      <c r="K24" t="s">
        <v>84</v>
      </c>
      <c r="L24" t="s">
        <v>95</v>
      </c>
    </row>
    <row r="25" spans="1:12" hidden="1" x14ac:dyDescent="0.2">
      <c r="A25" s="1">
        <v>44261</v>
      </c>
      <c r="B25" s="11">
        <v>46094</v>
      </c>
      <c r="C25" s="11"/>
      <c r="D25" s="11"/>
      <c r="E25" s="3">
        <v>1844890</v>
      </c>
      <c r="F25" s="5" t="s">
        <v>4</v>
      </c>
      <c r="G25" s="3">
        <v>184489</v>
      </c>
      <c r="H25" s="14">
        <f t="shared" si="0"/>
        <v>2029379</v>
      </c>
      <c r="I25" s="11" t="s">
        <v>58</v>
      </c>
      <c r="J25" s="11" t="s">
        <v>7</v>
      </c>
      <c r="K25" t="s">
        <v>84</v>
      </c>
      <c r="L25" t="s">
        <v>95</v>
      </c>
    </row>
    <row r="26" spans="1:12" hidden="1" x14ac:dyDescent="0.2">
      <c r="A26" s="1">
        <v>44280</v>
      </c>
      <c r="B26" s="11">
        <v>48011</v>
      </c>
      <c r="C26" s="11"/>
      <c r="D26" s="11"/>
      <c r="E26" s="3">
        <v>1785990</v>
      </c>
      <c r="F26" s="5" t="s">
        <v>4</v>
      </c>
      <c r="G26" s="3">
        <v>178599</v>
      </c>
      <c r="H26" s="14">
        <f t="shared" si="0"/>
        <v>1964589</v>
      </c>
      <c r="I26" s="11" t="s">
        <v>58</v>
      </c>
      <c r="J26" s="11" t="s">
        <v>7</v>
      </c>
      <c r="K26" t="s">
        <v>84</v>
      </c>
      <c r="L26" t="s">
        <v>95</v>
      </c>
    </row>
    <row r="27" spans="1:12" hidden="1" x14ac:dyDescent="0.2">
      <c r="A27" s="1">
        <v>44294</v>
      </c>
      <c r="B27" s="11">
        <v>49043</v>
      </c>
      <c r="C27" s="11"/>
      <c r="D27" s="11"/>
      <c r="E27" s="3">
        <v>1656755</v>
      </c>
      <c r="F27" s="5" t="s">
        <v>4</v>
      </c>
      <c r="G27" s="3">
        <v>165676</v>
      </c>
      <c r="H27" s="14">
        <f t="shared" si="0"/>
        <v>1822431</v>
      </c>
      <c r="I27" s="11" t="s">
        <v>58</v>
      </c>
      <c r="J27" s="11" t="s">
        <v>7</v>
      </c>
      <c r="K27" t="s">
        <v>84</v>
      </c>
      <c r="L27" t="s">
        <v>95</v>
      </c>
    </row>
    <row r="28" spans="1:12" hidden="1" x14ac:dyDescent="0.2">
      <c r="A28" s="1">
        <v>44303</v>
      </c>
      <c r="B28" s="11">
        <v>49624</v>
      </c>
      <c r="C28" s="11"/>
      <c r="D28" s="11"/>
      <c r="E28" s="3">
        <v>2579200</v>
      </c>
      <c r="F28" s="5" t="s">
        <v>4</v>
      </c>
      <c r="G28" s="3">
        <v>257920</v>
      </c>
      <c r="H28" s="14">
        <f t="shared" si="0"/>
        <v>2837120</v>
      </c>
      <c r="I28" s="11" t="s">
        <v>58</v>
      </c>
      <c r="J28" s="11" t="s">
        <v>7</v>
      </c>
      <c r="K28" t="s">
        <v>84</v>
      </c>
      <c r="L28" t="s">
        <v>95</v>
      </c>
    </row>
    <row r="29" spans="1:12" hidden="1" x14ac:dyDescent="0.2">
      <c r="A29" s="1">
        <v>44314</v>
      </c>
      <c r="B29" s="11">
        <v>110</v>
      </c>
      <c r="C29" s="11"/>
      <c r="D29" s="11"/>
      <c r="E29" s="3">
        <v>2341280</v>
      </c>
      <c r="F29" s="5" t="s">
        <v>4</v>
      </c>
      <c r="G29" s="3">
        <v>234128</v>
      </c>
      <c r="H29" s="14">
        <f t="shared" si="0"/>
        <v>2575408</v>
      </c>
      <c r="I29" s="11" t="s">
        <v>58</v>
      </c>
      <c r="J29" s="11" t="s">
        <v>7</v>
      </c>
      <c r="K29" t="s">
        <v>84</v>
      </c>
      <c r="L29" t="s">
        <v>95</v>
      </c>
    </row>
    <row r="30" spans="1:12" hidden="1" x14ac:dyDescent="0.2">
      <c r="A30" s="1">
        <v>44292</v>
      </c>
      <c r="B30" s="11">
        <v>6715</v>
      </c>
      <c r="C30" s="11"/>
      <c r="D30" s="11"/>
      <c r="E30" s="3">
        <v>-273317</v>
      </c>
      <c r="F30" s="5" t="s">
        <v>4</v>
      </c>
      <c r="G30" s="3">
        <v>-27332</v>
      </c>
      <c r="H30" s="14">
        <f t="shared" si="0"/>
        <v>-300649</v>
      </c>
      <c r="I30" s="11" t="s">
        <v>83</v>
      </c>
      <c r="J30" s="11" t="s">
        <v>7</v>
      </c>
      <c r="K30" t="s">
        <v>84</v>
      </c>
      <c r="L30" t="s">
        <v>95</v>
      </c>
    </row>
    <row r="31" spans="1:12" hidden="1" x14ac:dyDescent="0.2">
      <c r="A31" s="1">
        <v>44324</v>
      </c>
      <c r="B31" s="11">
        <v>843</v>
      </c>
      <c r="C31" s="11"/>
      <c r="D31" s="11"/>
      <c r="E31" s="3">
        <v>2579200</v>
      </c>
      <c r="F31" s="5" t="s">
        <v>4</v>
      </c>
      <c r="G31" s="3">
        <v>257920</v>
      </c>
      <c r="H31" s="14">
        <f t="shared" si="0"/>
        <v>2837120</v>
      </c>
      <c r="I31" s="11" t="s">
        <v>58</v>
      </c>
      <c r="J31" s="11" t="s">
        <v>7</v>
      </c>
      <c r="K31" t="s">
        <v>84</v>
      </c>
      <c r="L31" t="s">
        <v>95</v>
      </c>
    </row>
    <row r="32" spans="1:12" hidden="1" x14ac:dyDescent="0.2">
      <c r="A32" s="1">
        <v>44345</v>
      </c>
      <c r="B32" s="11">
        <v>2160</v>
      </c>
      <c r="C32" s="11"/>
      <c r="D32" s="11"/>
      <c r="E32" s="3">
        <v>2301240</v>
      </c>
      <c r="F32" s="5" t="s">
        <v>4</v>
      </c>
      <c r="G32" s="3">
        <v>230124</v>
      </c>
      <c r="H32" s="14">
        <f t="shared" si="0"/>
        <v>2531364</v>
      </c>
      <c r="I32" s="11" t="s">
        <v>58</v>
      </c>
      <c r="J32" s="11" t="s">
        <v>7</v>
      </c>
      <c r="K32" t="s">
        <v>84</v>
      </c>
      <c r="L32" t="s">
        <v>95</v>
      </c>
    </row>
    <row r="33" spans="1:12" hidden="1" x14ac:dyDescent="0.2">
      <c r="A33" s="1">
        <v>44359</v>
      </c>
      <c r="B33" s="11">
        <v>3039</v>
      </c>
      <c r="C33" s="11"/>
      <c r="D33" s="11"/>
      <c r="E33" s="3">
        <v>3254610</v>
      </c>
      <c r="F33" s="5" t="s">
        <v>4</v>
      </c>
      <c r="G33" s="3">
        <v>325461</v>
      </c>
      <c r="H33" s="14">
        <f t="shared" si="0"/>
        <v>3580071</v>
      </c>
      <c r="I33" s="11" t="s">
        <v>58</v>
      </c>
      <c r="J33" s="11" t="s">
        <v>7</v>
      </c>
      <c r="K33" t="s">
        <v>84</v>
      </c>
      <c r="L33" t="s">
        <v>95</v>
      </c>
    </row>
    <row r="34" spans="1:12" hidden="1" x14ac:dyDescent="0.2">
      <c r="A34" s="1">
        <v>44369</v>
      </c>
      <c r="B34" s="11">
        <v>3683</v>
      </c>
      <c r="C34" s="11"/>
      <c r="D34" s="11"/>
      <c r="E34" s="3">
        <v>4584250</v>
      </c>
      <c r="F34" s="5" t="s">
        <v>4</v>
      </c>
      <c r="G34" s="3">
        <v>458425</v>
      </c>
      <c r="H34" s="14">
        <f t="shared" si="0"/>
        <v>5042675</v>
      </c>
      <c r="I34" s="11" t="s">
        <v>58</v>
      </c>
      <c r="J34" s="11" t="s">
        <v>7</v>
      </c>
      <c r="L34" t="s">
        <v>95</v>
      </c>
    </row>
    <row r="35" spans="1:12" hidden="1" x14ac:dyDescent="0.2">
      <c r="A35" s="1">
        <v>44368</v>
      </c>
      <c r="B35" s="11">
        <v>8699</v>
      </c>
      <c r="C35" s="11"/>
      <c r="D35" s="11"/>
      <c r="E35" s="3">
        <v>-1692099</v>
      </c>
      <c r="F35" s="5" t="s">
        <v>4</v>
      </c>
      <c r="G35" s="3">
        <v>-169210</v>
      </c>
      <c r="H35" s="14">
        <f t="shared" si="0"/>
        <v>-1861309</v>
      </c>
      <c r="I35" s="11" t="s">
        <v>83</v>
      </c>
      <c r="J35" s="11" t="s">
        <v>7</v>
      </c>
      <c r="K35" t="s">
        <v>84</v>
      </c>
      <c r="L35" t="s">
        <v>95</v>
      </c>
    </row>
    <row r="36" spans="1:12" hidden="1" x14ac:dyDescent="0.2">
      <c r="A36" s="1">
        <v>44383</v>
      </c>
      <c r="B36" s="11">
        <v>4546</v>
      </c>
      <c r="C36" s="11"/>
      <c r="D36" s="11"/>
      <c r="E36" s="3">
        <v>1999040</v>
      </c>
      <c r="F36" s="5" t="s">
        <v>4</v>
      </c>
      <c r="G36" s="3">
        <v>199904</v>
      </c>
      <c r="H36" s="14">
        <f t="shared" ref="H36:H78" si="2">+E36+G36</f>
        <v>2198944</v>
      </c>
      <c r="I36" s="11" t="s">
        <v>58</v>
      </c>
      <c r="J36" s="11" t="s">
        <v>7</v>
      </c>
      <c r="L36" t="s">
        <v>95</v>
      </c>
    </row>
    <row r="37" spans="1:12" hidden="1" x14ac:dyDescent="0.2">
      <c r="A37" s="1">
        <v>44398</v>
      </c>
      <c r="B37" s="11">
        <v>5790</v>
      </c>
      <c r="C37" s="11"/>
      <c r="D37" s="11"/>
      <c r="E37" s="3">
        <v>8669150</v>
      </c>
      <c r="F37" s="5" t="s">
        <v>4</v>
      </c>
      <c r="G37" s="3">
        <v>866915</v>
      </c>
      <c r="H37" s="14">
        <f t="shared" si="2"/>
        <v>9536065</v>
      </c>
      <c r="I37" s="11" t="s">
        <v>58</v>
      </c>
      <c r="J37" s="11" t="s">
        <v>7</v>
      </c>
      <c r="L37" t="s">
        <v>95</v>
      </c>
    </row>
    <row r="38" spans="1:12" hidden="1" x14ac:dyDescent="0.2">
      <c r="A38" s="1">
        <v>44477</v>
      </c>
      <c r="B38" s="11">
        <v>8316</v>
      </c>
      <c r="C38" s="11"/>
      <c r="D38" s="11"/>
      <c r="E38" s="3">
        <v>4365190</v>
      </c>
      <c r="F38" s="5" t="s">
        <v>4</v>
      </c>
      <c r="G38" s="3">
        <v>436519</v>
      </c>
      <c r="H38" s="14">
        <f t="shared" si="2"/>
        <v>4801709</v>
      </c>
      <c r="I38" s="11" t="s">
        <v>58</v>
      </c>
      <c r="J38" s="11" t="s">
        <v>7</v>
      </c>
      <c r="L38" t="s">
        <v>95</v>
      </c>
    </row>
    <row r="39" spans="1:12" hidden="1" x14ac:dyDescent="0.2">
      <c r="A39" s="1">
        <v>44487</v>
      </c>
      <c r="B39" s="11">
        <v>8966</v>
      </c>
      <c r="C39" s="11"/>
      <c r="D39" s="11"/>
      <c r="E39" s="3">
        <v>1468620</v>
      </c>
      <c r="F39" s="5" t="s">
        <v>4</v>
      </c>
      <c r="G39" s="3">
        <v>146862</v>
      </c>
      <c r="H39" s="14">
        <f t="shared" si="2"/>
        <v>1615482</v>
      </c>
      <c r="I39" s="11" t="s">
        <v>58</v>
      </c>
      <c r="J39" s="11" t="s">
        <v>7</v>
      </c>
      <c r="L39" t="s">
        <v>95</v>
      </c>
    </row>
    <row r="40" spans="1:12" hidden="1" x14ac:dyDescent="0.2">
      <c r="A40" s="1">
        <v>44524</v>
      </c>
      <c r="B40" s="11">
        <v>2267</v>
      </c>
      <c r="C40" s="11"/>
      <c r="D40" s="11"/>
      <c r="E40" s="3">
        <v>3254610</v>
      </c>
      <c r="F40" s="5" t="s">
        <v>4</v>
      </c>
      <c r="G40" s="3">
        <v>325461</v>
      </c>
      <c r="H40" s="14">
        <f t="shared" si="2"/>
        <v>3580071</v>
      </c>
      <c r="I40" s="11" t="s">
        <v>58</v>
      </c>
      <c r="J40" s="11" t="s">
        <v>7</v>
      </c>
      <c r="L40" t="s">
        <v>95</v>
      </c>
    </row>
    <row r="41" spans="1:12" hidden="1" x14ac:dyDescent="0.2">
      <c r="A41" s="1">
        <v>44512</v>
      </c>
      <c r="B41" s="11">
        <v>1353</v>
      </c>
      <c r="C41" s="11"/>
      <c r="D41" s="11"/>
      <c r="E41" s="3">
        <v>2212045</v>
      </c>
      <c r="F41" s="5" t="s">
        <v>4</v>
      </c>
      <c r="G41" s="3">
        <v>221205</v>
      </c>
      <c r="H41" s="14">
        <f t="shared" si="2"/>
        <v>2433250</v>
      </c>
      <c r="I41" s="11" t="s">
        <v>58</v>
      </c>
      <c r="J41" s="11" t="s">
        <v>7</v>
      </c>
      <c r="L41" t="s">
        <v>95</v>
      </c>
    </row>
    <row r="42" spans="1:12" hidden="1" x14ac:dyDescent="0.2">
      <c r="A42" s="1">
        <v>44538</v>
      </c>
      <c r="B42" s="11">
        <v>3669</v>
      </c>
      <c r="C42" s="11"/>
      <c r="D42" s="11"/>
      <c r="E42" s="3">
        <v>3442745</v>
      </c>
      <c r="F42" s="5" t="s">
        <v>4</v>
      </c>
      <c r="G42" s="3">
        <v>344275</v>
      </c>
      <c r="H42" s="14">
        <f t="shared" si="2"/>
        <v>3787020</v>
      </c>
      <c r="I42" s="11" t="s">
        <v>58</v>
      </c>
      <c r="J42" s="11" t="s">
        <v>7</v>
      </c>
      <c r="L42" t="s">
        <v>95</v>
      </c>
    </row>
    <row r="43" spans="1:12" hidden="1" x14ac:dyDescent="0.2">
      <c r="A43" s="1">
        <v>44551</v>
      </c>
      <c r="B43" s="11">
        <v>4899</v>
      </c>
      <c r="C43" s="11"/>
      <c r="D43" s="11"/>
      <c r="E43" s="3">
        <v>2579200</v>
      </c>
      <c r="F43" s="5" t="s">
        <v>4</v>
      </c>
      <c r="G43" s="3">
        <v>257920</v>
      </c>
      <c r="H43" s="14">
        <f t="shared" si="2"/>
        <v>2837120</v>
      </c>
      <c r="I43" s="11" t="s">
        <v>58</v>
      </c>
      <c r="J43" s="11" t="s">
        <v>7</v>
      </c>
      <c r="L43" t="s">
        <v>95</v>
      </c>
    </row>
    <row r="44" spans="1:12" hidden="1" collapsed="1" x14ac:dyDescent="0.2">
      <c r="A44" s="1">
        <v>44552</v>
      </c>
      <c r="B44" s="11">
        <v>2335</v>
      </c>
      <c r="C44" s="11"/>
      <c r="D44" s="11"/>
      <c r="E44" s="3">
        <v>-396334</v>
      </c>
      <c r="F44" s="5" t="s">
        <v>4</v>
      </c>
      <c r="G44" s="3">
        <v>-39633</v>
      </c>
      <c r="H44" s="14">
        <f t="shared" si="2"/>
        <v>-435967</v>
      </c>
      <c r="I44" s="11" t="s">
        <v>83</v>
      </c>
      <c r="J44" s="11" t="s">
        <v>7</v>
      </c>
      <c r="L44" t="s">
        <v>95</v>
      </c>
    </row>
    <row r="45" spans="1:12" hidden="1" outlineLevel="1" x14ac:dyDescent="0.2">
      <c r="A45" s="1">
        <v>44573</v>
      </c>
      <c r="B45" s="11">
        <v>7445</v>
      </c>
      <c r="C45" s="11" t="s">
        <v>12</v>
      </c>
      <c r="D45" s="11" t="s">
        <v>72</v>
      </c>
      <c r="E45" s="3">
        <v>3769860</v>
      </c>
      <c r="F45" s="5" t="s">
        <v>4</v>
      </c>
      <c r="G45" s="3">
        <v>376986</v>
      </c>
      <c r="H45" s="14">
        <f t="shared" si="2"/>
        <v>4146846</v>
      </c>
      <c r="I45" s="11" t="s">
        <v>58</v>
      </c>
      <c r="J45" s="11" t="s">
        <v>7</v>
      </c>
      <c r="K45" t="s">
        <v>82</v>
      </c>
      <c r="L45" s="12">
        <v>45005</v>
      </c>
    </row>
    <row r="46" spans="1:12" hidden="1" outlineLevel="1" x14ac:dyDescent="0.2">
      <c r="A46" s="1">
        <v>44586</v>
      </c>
      <c r="B46" s="11">
        <v>10258</v>
      </c>
      <c r="C46" s="11" t="s">
        <v>12</v>
      </c>
      <c r="D46" s="11" t="s">
        <v>31</v>
      </c>
      <c r="E46" s="3">
        <v>21131050</v>
      </c>
      <c r="F46" s="5" t="s">
        <v>4</v>
      </c>
      <c r="G46" s="3">
        <v>2113105</v>
      </c>
      <c r="H46" s="14">
        <f t="shared" si="2"/>
        <v>23244155</v>
      </c>
      <c r="I46" s="11" t="s">
        <v>58</v>
      </c>
      <c r="J46" s="11" t="s">
        <v>7</v>
      </c>
      <c r="L46" t="s">
        <v>95</v>
      </c>
    </row>
    <row r="47" spans="1:12" hidden="1" outlineLevel="1" x14ac:dyDescent="0.2">
      <c r="A47" s="1">
        <v>44620</v>
      </c>
      <c r="B47" s="11">
        <v>14356</v>
      </c>
      <c r="C47" s="11" t="s">
        <v>12</v>
      </c>
      <c r="D47" s="11" t="s">
        <v>6</v>
      </c>
      <c r="E47" s="3">
        <v>999520</v>
      </c>
      <c r="F47" s="5" t="s">
        <v>17</v>
      </c>
      <c r="G47" s="3">
        <v>79962</v>
      </c>
      <c r="H47" s="14">
        <f t="shared" si="2"/>
        <v>1079482</v>
      </c>
      <c r="I47" s="11" t="s">
        <v>58</v>
      </c>
      <c r="J47" s="11" t="s">
        <v>7</v>
      </c>
      <c r="K47" t="s">
        <v>82</v>
      </c>
      <c r="L47" s="12">
        <v>45005</v>
      </c>
    </row>
    <row r="48" spans="1:12" ht="15" hidden="1" customHeight="1" outlineLevel="1" x14ac:dyDescent="0.2">
      <c r="A48" s="1">
        <v>44629</v>
      </c>
      <c r="B48" s="11">
        <v>913</v>
      </c>
      <c r="C48" s="11" t="s">
        <v>18</v>
      </c>
      <c r="D48" s="11" t="s">
        <v>38</v>
      </c>
      <c r="E48" s="3">
        <v>999520</v>
      </c>
      <c r="F48" s="5" t="s">
        <v>17</v>
      </c>
      <c r="G48" s="3">
        <v>79962</v>
      </c>
      <c r="H48" s="14">
        <f t="shared" si="2"/>
        <v>1079482</v>
      </c>
      <c r="I48" s="11" t="s">
        <v>58</v>
      </c>
      <c r="J48" s="11" t="s">
        <v>7</v>
      </c>
      <c r="K48" t="s">
        <v>76</v>
      </c>
      <c r="L48" t="s">
        <v>95</v>
      </c>
    </row>
    <row r="49" spans="1:12" hidden="1" outlineLevel="1" x14ac:dyDescent="0.2">
      <c r="A49" s="1">
        <v>44636</v>
      </c>
      <c r="B49" s="11">
        <v>4847</v>
      </c>
      <c r="C49" s="11"/>
      <c r="D49" s="11"/>
      <c r="E49" s="3">
        <v>-436589</v>
      </c>
      <c r="F49" s="5"/>
      <c r="G49" s="3">
        <v>-43659</v>
      </c>
      <c r="H49" s="14">
        <f t="shared" si="2"/>
        <v>-480248</v>
      </c>
      <c r="I49" s="11" t="s">
        <v>28</v>
      </c>
      <c r="J49" s="11" t="s">
        <v>7</v>
      </c>
      <c r="L49" t="s">
        <v>95</v>
      </c>
    </row>
    <row r="50" spans="1:12" hidden="1" outlineLevel="1" x14ac:dyDescent="0.2">
      <c r="A50" s="1">
        <v>44642</v>
      </c>
      <c r="B50" s="11">
        <v>3246</v>
      </c>
      <c r="C50" s="11" t="s">
        <v>18</v>
      </c>
      <c r="D50" s="11" t="s">
        <v>10</v>
      </c>
      <c r="E50" s="3">
        <v>2212045</v>
      </c>
      <c r="F50" s="5" t="s">
        <v>17</v>
      </c>
      <c r="G50" s="3">
        <v>176964</v>
      </c>
      <c r="H50" s="14">
        <f t="shared" si="2"/>
        <v>2389009</v>
      </c>
      <c r="I50" s="11" t="s">
        <v>58</v>
      </c>
      <c r="J50" s="11" t="s">
        <v>7</v>
      </c>
      <c r="K50" t="s">
        <v>76</v>
      </c>
      <c r="L50" t="s">
        <v>95</v>
      </c>
    </row>
    <row r="51" spans="1:12" hidden="1" outlineLevel="1" x14ac:dyDescent="0.2">
      <c r="A51" s="1">
        <v>44663</v>
      </c>
      <c r="B51" s="11">
        <v>6736</v>
      </c>
      <c r="C51" s="11" t="s">
        <v>18</v>
      </c>
      <c r="D51" s="11" t="s">
        <v>71</v>
      </c>
      <c r="E51" s="3">
        <v>1110580</v>
      </c>
      <c r="F51" s="5" t="s">
        <v>17</v>
      </c>
      <c r="G51" s="3">
        <v>88846</v>
      </c>
      <c r="H51" s="14">
        <f t="shared" si="2"/>
        <v>1199426</v>
      </c>
      <c r="I51" s="11" t="s">
        <v>58</v>
      </c>
      <c r="J51" s="11" t="s">
        <v>7</v>
      </c>
      <c r="K51" t="s">
        <v>76</v>
      </c>
      <c r="L51" t="s">
        <v>95</v>
      </c>
    </row>
    <row r="52" spans="1:12" hidden="1" outlineLevel="1" x14ac:dyDescent="0.2">
      <c r="A52" s="1">
        <v>44670</v>
      </c>
      <c r="B52" s="11">
        <v>8485</v>
      </c>
      <c r="C52" s="11" t="s">
        <v>18</v>
      </c>
      <c r="D52" s="11" t="s">
        <v>52</v>
      </c>
      <c r="E52" s="3">
        <v>1101465</v>
      </c>
      <c r="F52" s="5" t="s">
        <v>17</v>
      </c>
      <c r="G52" s="3">
        <v>88117</v>
      </c>
      <c r="H52" s="14">
        <f t="shared" si="2"/>
        <v>1189582</v>
      </c>
      <c r="I52" s="11" t="s">
        <v>58</v>
      </c>
      <c r="J52" s="11" t="s">
        <v>7</v>
      </c>
      <c r="K52" t="s">
        <v>76</v>
      </c>
      <c r="L52" t="s">
        <v>95</v>
      </c>
    </row>
    <row r="53" spans="1:12" hidden="1" outlineLevel="1" x14ac:dyDescent="0.2">
      <c r="A53" s="1">
        <v>44677</v>
      </c>
      <c r="B53" s="11">
        <v>9893</v>
      </c>
      <c r="C53" s="11" t="s">
        <v>18</v>
      </c>
      <c r="D53" s="11" t="s">
        <v>27</v>
      </c>
      <c r="E53" s="3">
        <v>1785990</v>
      </c>
      <c r="F53" s="5" t="s">
        <v>17</v>
      </c>
      <c r="G53" s="3">
        <v>142879</v>
      </c>
      <c r="H53" s="14">
        <f t="shared" si="2"/>
        <v>1928869</v>
      </c>
      <c r="I53" s="11" t="s">
        <v>58</v>
      </c>
      <c r="J53" s="11" t="s">
        <v>7</v>
      </c>
      <c r="K53" t="s">
        <v>76</v>
      </c>
      <c r="L53" t="s">
        <v>95</v>
      </c>
    </row>
    <row r="54" spans="1:12" hidden="1" outlineLevel="1" x14ac:dyDescent="0.2">
      <c r="A54" s="1">
        <v>44680</v>
      </c>
      <c r="B54" s="11">
        <v>10494</v>
      </c>
      <c r="C54" s="11" t="s">
        <v>18</v>
      </c>
      <c r="D54" s="11" t="s">
        <v>26</v>
      </c>
      <c r="E54" s="3">
        <v>1844890</v>
      </c>
      <c r="F54" s="5" t="s">
        <v>17</v>
      </c>
      <c r="G54" s="3">
        <v>147591</v>
      </c>
      <c r="H54" s="14">
        <f t="shared" si="2"/>
        <v>1992481</v>
      </c>
      <c r="I54" s="11" t="s">
        <v>58</v>
      </c>
      <c r="J54" s="11" t="s">
        <v>7</v>
      </c>
      <c r="K54" t="s">
        <v>76</v>
      </c>
      <c r="L54" t="s">
        <v>95</v>
      </c>
    </row>
    <row r="55" spans="1:12" hidden="1" outlineLevel="1" x14ac:dyDescent="0.2">
      <c r="A55" s="1">
        <v>44692</v>
      </c>
      <c r="B55" s="11">
        <v>1454</v>
      </c>
      <c r="C55" s="11"/>
      <c r="D55" s="11"/>
      <c r="E55" s="3">
        <v>-1805316</v>
      </c>
      <c r="F55" s="5"/>
      <c r="G55" s="3">
        <v>-180532</v>
      </c>
      <c r="H55" s="14">
        <f t="shared" si="2"/>
        <v>-1985848</v>
      </c>
      <c r="I55" s="11" t="s">
        <v>28</v>
      </c>
      <c r="J55" s="11" t="s">
        <v>7</v>
      </c>
      <c r="K55" t="s">
        <v>76</v>
      </c>
      <c r="L55" t="s">
        <v>95</v>
      </c>
    </row>
    <row r="56" spans="1:12" hidden="1" outlineLevel="1" x14ac:dyDescent="0.2">
      <c r="A56" s="1">
        <v>44699</v>
      </c>
      <c r="B56" s="11">
        <v>13386</v>
      </c>
      <c r="C56" s="11" t="s">
        <v>18</v>
      </c>
      <c r="D56" s="11" t="s">
        <v>16</v>
      </c>
      <c r="E56" s="3">
        <v>1907555</v>
      </c>
      <c r="F56" s="5" t="s">
        <v>17</v>
      </c>
      <c r="G56" s="3">
        <v>152604</v>
      </c>
      <c r="H56" s="14">
        <f t="shared" si="2"/>
        <v>2060159</v>
      </c>
      <c r="I56" s="11" t="s">
        <v>58</v>
      </c>
      <c r="J56" s="11" t="s">
        <v>7</v>
      </c>
      <c r="K56" t="s">
        <v>76</v>
      </c>
      <c r="L56" t="s">
        <v>95</v>
      </c>
    </row>
    <row r="57" spans="1:12" hidden="1" outlineLevel="1" x14ac:dyDescent="0.2">
      <c r="A57" s="1">
        <v>44704</v>
      </c>
      <c r="B57" s="11">
        <v>13714</v>
      </c>
      <c r="C57" s="11" t="s">
        <v>18</v>
      </c>
      <c r="D57" s="11" t="s">
        <v>59</v>
      </c>
      <c r="E57" s="3">
        <v>1110580</v>
      </c>
      <c r="F57" s="5" t="s">
        <v>17</v>
      </c>
      <c r="G57" s="3">
        <v>88846</v>
      </c>
      <c r="H57" s="14">
        <f t="shared" si="2"/>
        <v>1199426</v>
      </c>
      <c r="I57" s="11" t="s">
        <v>58</v>
      </c>
      <c r="J57" s="11" t="s">
        <v>7</v>
      </c>
      <c r="K57" t="s">
        <v>76</v>
      </c>
      <c r="L57" t="s">
        <v>95</v>
      </c>
    </row>
    <row r="58" spans="1:12" hidden="1" outlineLevel="1" x14ac:dyDescent="0.2">
      <c r="A58" s="1">
        <v>44721</v>
      </c>
      <c r="B58" s="11">
        <v>17106</v>
      </c>
      <c r="C58" s="11" t="s">
        <v>18</v>
      </c>
      <c r="D58" s="11" t="s">
        <v>41</v>
      </c>
      <c r="E58" s="3">
        <v>1101465</v>
      </c>
      <c r="F58" s="5" t="s">
        <v>17</v>
      </c>
      <c r="G58" s="3">
        <v>88117</v>
      </c>
      <c r="H58" s="14">
        <f t="shared" si="2"/>
        <v>1189582</v>
      </c>
      <c r="I58" s="11" t="s">
        <v>58</v>
      </c>
      <c r="J58" s="11" t="s">
        <v>7</v>
      </c>
      <c r="K58" t="s">
        <v>76</v>
      </c>
      <c r="L58" t="s">
        <v>95</v>
      </c>
    </row>
    <row r="59" spans="1:12" hidden="1" outlineLevel="1" x14ac:dyDescent="0.2">
      <c r="A59" s="1">
        <v>44726</v>
      </c>
      <c r="B59" s="11">
        <v>18032</v>
      </c>
      <c r="C59" s="11" t="s">
        <v>18</v>
      </c>
      <c r="D59" s="11" t="s">
        <v>1</v>
      </c>
      <c r="E59" s="3">
        <v>1785990</v>
      </c>
      <c r="F59" s="5" t="s">
        <v>17</v>
      </c>
      <c r="G59" s="3">
        <v>142879</v>
      </c>
      <c r="H59" s="14">
        <f t="shared" si="2"/>
        <v>1928869</v>
      </c>
      <c r="I59" s="11" t="s">
        <v>58</v>
      </c>
      <c r="J59" s="11" t="s">
        <v>7</v>
      </c>
      <c r="K59" t="s">
        <v>76</v>
      </c>
      <c r="L59" t="s">
        <v>95</v>
      </c>
    </row>
    <row r="60" spans="1:12" hidden="1" outlineLevel="1" x14ac:dyDescent="0.2">
      <c r="A60" s="1">
        <v>44734</v>
      </c>
      <c r="B60" s="11">
        <v>19788</v>
      </c>
      <c r="C60" s="11" t="s">
        <v>18</v>
      </c>
      <c r="D60" s="11" t="s">
        <v>47</v>
      </c>
      <c r="E60" s="3">
        <v>1110580</v>
      </c>
      <c r="F60" s="5" t="s">
        <v>17</v>
      </c>
      <c r="G60" s="3">
        <v>88846</v>
      </c>
      <c r="H60" s="14">
        <f t="shared" si="2"/>
        <v>1199426</v>
      </c>
      <c r="I60" s="11" t="s">
        <v>58</v>
      </c>
      <c r="J60" s="11" t="s">
        <v>7</v>
      </c>
      <c r="K60" t="s">
        <v>76</v>
      </c>
      <c r="L60" t="s">
        <v>95</v>
      </c>
    </row>
    <row r="61" spans="1:12" hidden="1" outlineLevel="1" x14ac:dyDescent="0.2">
      <c r="A61" s="1">
        <v>44748</v>
      </c>
      <c r="B61" s="11">
        <v>4261</v>
      </c>
      <c r="C61" s="11"/>
      <c r="D61" s="11"/>
      <c r="E61" s="3">
        <v>-305304</v>
      </c>
      <c r="F61" s="5"/>
      <c r="G61" s="3">
        <v>-30530</v>
      </c>
      <c r="H61" s="14">
        <f t="shared" si="2"/>
        <v>-335834</v>
      </c>
      <c r="I61" s="11" t="s">
        <v>28</v>
      </c>
      <c r="J61" s="11" t="s">
        <v>7</v>
      </c>
      <c r="K61" t="s">
        <v>76</v>
      </c>
      <c r="L61" t="s">
        <v>95</v>
      </c>
    </row>
    <row r="62" spans="1:12" hidden="1" outlineLevel="1" x14ac:dyDescent="0.2">
      <c r="A62" s="1">
        <v>44760</v>
      </c>
      <c r="B62" s="11">
        <v>25958</v>
      </c>
      <c r="C62" s="11" t="s">
        <v>18</v>
      </c>
      <c r="D62" s="11" t="s">
        <v>43</v>
      </c>
      <c r="E62" s="3">
        <v>2579200</v>
      </c>
      <c r="F62" s="5" t="s">
        <v>17</v>
      </c>
      <c r="G62" s="3">
        <v>206336</v>
      </c>
      <c r="H62" s="14">
        <f t="shared" si="2"/>
        <v>2785536</v>
      </c>
      <c r="I62" s="11" t="s">
        <v>58</v>
      </c>
      <c r="J62" s="11" t="s">
        <v>7</v>
      </c>
      <c r="K62" t="s">
        <v>76</v>
      </c>
      <c r="L62" t="s">
        <v>95</v>
      </c>
    </row>
    <row r="63" spans="1:12" hidden="1" outlineLevel="1" x14ac:dyDescent="0.2">
      <c r="A63" s="1">
        <v>44774</v>
      </c>
      <c r="B63" s="11">
        <v>28974</v>
      </c>
      <c r="C63" s="11" t="s">
        <v>18</v>
      </c>
      <c r="D63" s="11" t="s">
        <v>67</v>
      </c>
      <c r="E63" s="3">
        <v>1110580</v>
      </c>
      <c r="F63" s="5" t="s">
        <v>17</v>
      </c>
      <c r="G63" s="3">
        <v>88846</v>
      </c>
      <c r="H63" s="14">
        <f t="shared" si="2"/>
        <v>1199426</v>
      </c>
      <c r="I63" s="11" t="s">
        <v>28</v>
      </c>
      <c r="J63" s="11" t="s">
        <v>7</v>
      </c>
      <c r="K63" t="s">
        <v>77</v>
      </c>
      <c r="L63" t="s">
        <v>95</v>
      </c>
    </row>
    <row r="64" spans="1:12" hidden="1" outlineLevel="1" x14ac:dyDescent="0.2">
      <c r="A64" s="1">
        <v>44788</v>
      </c>
      <c r="B64" s="11">
        <v>31520</v>
      </c>
      <c r="C64" s="11" t="s">
        <v>18</v>
      </c>
      <c r="D64" s="11" t="s">
        <v>20</v>
      </c>
      <c r="E64" s="3">
        <v>2418270</v>
      </c>
      <c r="F64" s="5" t="s">
        <v>17</v>
      </c>
      <c r="G64" s="3">
        <v>193462</v>
      </c>
      <c r="H64" s="14">
        <f t="shared" si="2"/>
        <v>2611732</v>
      </c>
      <c r="I64" s="11" t="s">
        <v>28</v>
      </c>
      <c r="J64" s="11" t="s">
        <v>7</v>
      </c>
      <c r="K64" t="s">
        <v>77</v>
      </c>
      <c r="L64" t="s">
        <v>95</v>
      </c>
    </row>
    <row r="65" spans="1:17" hidden="1" outlineLevel="1" x14ac:dyDescent="0.2">
      <c r="A65" s="1">
        <v>44790</v>
      </c>
      <c r="B65" s="11">
        <v>31724</v>
      </c>
      <c r="C65" s="11" t="s">
        <v>18</v>
      </c>
      <c r="D65" s="11" t="s">
        <v>24</v>
      </c>
      <c r="E65" s="3">
        <v>782000</v>
      </c>
      <c r="F65" s="5" t="s">
        <v>17</v>
      </c>
      <c r="G65" s="3">
        <v>62560</v>
      </c>
      <c r="H65" s="14">
        <f t="shared" si="2"/>
        <v>844560</v>
      </c>
      <c r="I65" s="11" t="s">
        <v>28</v>
      </c>
      <c r="J65" s="11" t="s">
        <v>7</v>
      </c>
      <c r="K65" t="s">
        <v>77</v>
      </c>
      <c r="L65" t="s">
        <v>95</v>
      </c>
    </row>
    <row r="66" spans="1:17" hidden="1" outlineLevel="1" x14ac:dyDescent="0.2">
      <c r="A66" s="1">
        <v>44795</v>
      </c>
      <c r="B66" s="11">
        <v>34149</v>
      </c>
      <c r="C66" s="11" t="s">
        <v>18</v>
      </c>
      <c r="D66" s="11" t="s">
        <v>3</v>
      </c>
      <c r="E66" s="3">
        <v>2301240</v>
      </c>
      <c r="F66" s="5" t="s">
        <v>17</v>
      </c>
      <c r="G66" s="3">
        <v>184099</v>
      </c>
      <c r="H66" s="14">
        <f t="shared" si="2"/>
        <v>2485339</v>
      </c>
      <c r="I66" s="11" t="s">
        <v>28</v>
      </c>
      <c r="J66" s="11" t="s">
        <v>7</v>
      </c>
      <c r="K66" t="s">
        <v>77</v>
      </c>
      <c r="L66" t="s">
        <v>95</v>
      </c>
    </row>
    <row r="67" spans="1:17" hidden="1" outlineLevel="1" x14ac:dyDescent="0.2">
      <c r="A67" s="1">
        <v>44802</v>
      </c>
      <c r="B67" s="11">
        <v>36405</v>
      </c>
      <c r="C67" s="11" t="s">
        <v>18</v>
      </c>
      <c r="D67" s="11" t="s">
        <v>29</v>
      </c>
      <c r="E67" s="3">
        <v>3134490</v>
      </c>
      <c r="F67" s="5" t="s">
        <v>17</v>
      </c>
      <c r="G67" s="3">
        <v>250759</v>
      </c>
      <c r="H67" s="14">
        <f t="shared" si="2"/>
        <v>3385249</v>
      </c>
      <c r="I67" s="11" t="s">
        <v>28</v>
      </c>
      <c r="J67" s="11" t="s">
        <v>7</v>
      </c>
      <c r="K67" t="s">
        <v>77</v>
      </c>
      <c r="L67" t="s">
        <v>95</v>
      </c>
    </row>
    <row r="68" spans="1:17" hidden="1" outlineLevel="1" x14ac:dyDescent="0.2">
      <c r="A68" s="1">
        <v>44827</v>
      </c>
      <c r="B68" s="11">
        <v>43870</v>
      </c>
      <c r="C68" s="11" t="s">
        <v>18</v>
      </c>
      <c r="D68" s="11" t="s">
        <v>44</v>
      </c>
      <c r="E68" s="3">
        <v>2847415</v>
      </c>
      <c r="F68" s="5" t="s">
        <v>17</v>
      </c>
      <c r="G68" s="3">
        <v>227793</v>
      </c>
      <c r="H68" s="14">
        <f t="shared" si="2"/>
        <v>3075208</v>
      </c>
      <c r="I68" s="11" t="s">
        <v>28</v>
      </c>
      <c r="J68" s="11" t="s">
        <v>7</v>
      </c>
      <c r="K68" t="s">
        <v>77</v>
      </c>
      <c r="L68" t="s">
        <v>95</v>
      </c>
    </row>
    <row r="69" spans="1:17" hidden="1" outlineLevel="1" x14ac:dyDescent="0.2">
      <c r="A69" s="1">
        <v>44837</v>
      </c>
      <c r="B69" s="11">
        <v>45729</v>
      </c>
      <c r="C69" s="11" t="s">
        <v>18</v>
      </c>
      <c r="D69" s="11" t="s">
        <v>46</v>
      </c>
      <c r="E69" s="3">
        <v>1844890</v>
      </c>
      <c r="F69" s="5" t="s">
        <v>17</v>
      </c>
      <c r="G69" s="3">
        <v>147591</v>
      </c>
      <c r="H69" s="14">
        <f t="shared" si="2"/>
        <v>1992481</v>
      </c>
      <c r="I69" s="11" t="s">
        <v>28</v>
      </c>
      <c r="J69" s="11" t="s">
        <v>7</v>
      </c>
      <c r="K69" t="s">
        <v>77</v>
      </c>
      <c r="L69" t="s">
        <v>95</v>
      </c>
    </row>
    <row r="70" spans="1:17" hidden="1" outlineLevel="1" x14ac:dyDescent="0.2">
      <c r="A70" s="1">
        <v>44852</v>
      </c>
      <c r="B70" s="11">
        <v>47979</v>
      </c>
      <c r="C70" s="11" t="s">
        <v>18</v>
      </c>
      <c r="D70" s="11" t="s">
        <v>13</v>
      </c>
      <c r="E70" s="3">
        <v>1924970</v>
      </c>
      <c r="F70" s="5" t="s">
        <v>17</v>
      </c>
      <c r="G70" s="3">
        <v>153998</v>
      </c>
      <c r="H70" s="14">
        <f t="shared" si="2"/>
        <v>2078968</v>
      </c>
      <c r="I70" s="11" t="s">
        <v>28</v>
      </c>
      <c r="J70" s="11" t="s">
        <v>7</v>
      </c>
      <c r="K70" t="s">
        <v>77</v>
      </c>
      <c r="L70" t="s">
        <v>95</v>
      </c>
    </row>
    <row r="71" spans="1:17" hidden="1" outlineLevel="1" x14ac:dyDescent="0.2">
      <c r="A71" s="1">
        <v>44873</v>
      </c>
      <c r="B71" s="11">
        <v>50364</v>
      </c>
      <c r="C71" s="11" t="s">
        <v>18</v>
      </c>
      <c r="D71" s="11" t="s">
        <v>19</v>
      </c>
      <c r="E71" s="3">
        <v>4365190</v>
      </c>
      <c r="F71" s="5" t="s">
        <v>17</v>
      </c>
      <c r="G71" s="3">
        <v>349215</v>
      </c>
      <c r="H71" s="14">
        <f t="shared" si="2"/>
        <v>4714405</v>
      </c>
      <c r="I71" s="11" t="s">
        <v>28</v>
      </c>
      <c r="J71" s="11" t="s">
        <v>7</v>
      </c>
      <c r="K71" t="s">
        <v>82</v>
      </c>
      <c r="L71" s="12">
        <v>45005</v>
      </c>
    </row>
    <row r="72" spans="1:17" hidden="1" outlineLevel="1" x14ac:dyDescent="0.2">
      <c r="A72" s="1">
        <v>44874</v>
      </c>
      <c r="B72" s="11">
        <v>10293</v>
      </c>
      <c r="C72" s="11"/>
      <c r="D72" s="11"/>
      <c r="E72" s="3">
        <v>-932284</v>
      </c>
      <c r="F72" s="5"/>
      <c r="G72" s="3">
        <v>-93228</v>
      </c>
      <c r="H72" s="14">
        <f t="shared" si="2"/>
        <v>-1025512</v>
      </c>
      <c r="I72" s="11" t="s">
        <v>28</v>
      </c>
      <c r="J72" s="11" t="s">
        <v>7</v>
      </c>
      <c r="K72" t="s">
        <v>77</v>
      </c>
      <c r="L72" t="s">
        <v>95</v>
      </c>
    </row>
    <row r="73" spans="1:17" hidden="1" outlineLevel="1" x14ac:dyDescent="0.2">
      <c r="A73" s="1">
        <v>44900</v>
      </c>
      <c r="B73" s="11">
        <v>54331</v>
      </c>
      <c r="C73" s="11" t="s">
        <v>18</v>
      </c>
      <c r="D73" s="11" t="s">
        <v>21</v>
      </c>
      <c r="E73" s="3">
        <v>1110580</v>
      </c>
      <c r="F73" s="5" t="s">
        <v>17</v>
      </c>
      <c r="G73" s="3">
        <v>88846</v>
      </c>
      <c r="H73" s="14">
        <f t="shared" si="2"/>
        <v>1199426</v>
      </c>
      <c r="I73" s="11" t="s">
        <v>28</v>
      </c>
      <c r="J73" s="11" t="s">
        <v>7</v>
      </c>
      <c r="K73" t="s">
        <v>82</v>
      </c>
      <c r="L73" s="12">
        <v>45005</v>
      </c>
    </row>
    <row r="74" spans="1:17" hidden="1" outlineLevel="1" x14ac:dyDescent="0.2">
      <c r="A74" s="1">
        <v>44903</v>
      </c>
      <c r="B74" s="11">
        <v>12295</v>
      </c>
      <c r="C74" s="11"/>
      <c r="D74" s="11"/>
      <c r="E74" s="3">
        <v>-1100057</v>
      </c>
      <c r="F74" s="5"/>
      <c r="G74" s="3">
        <v>-110006</v>
      </c>
      <c r="H74" s="14">
        <f t="shared" si="2"/>
        <v>-1210063</v>
      </c>
      <c r="I74" s="11" t="s">
        <v>28</v>
      </c>
      <c r="J74" s="11"/>
      <c r="K74" t="s">
        <v>82</v>
      </c>
      <c r="L74" s="12">
        <v>45005</v>
      </c>
    </row>
    <row r="75" spans="1:17" hidden="1" outlineLevel="1" x14ac:dyDescent="0.2">
      <c r="A75" s="1">
        <v>44903</v>
      </c>
      <c r="B75" s="11">
        <v>12409</v>
      </c>
      <c r="C75" s="11"/>
      <c r="D75" s="11"/>
      <c r="E75" s="3">
        <v>-273317</v>
      </c>
      <c r="F75" s="5"/>
      <c r="G75" s="3">
        <v>-27332</v>
      </c>
      <c r="H75" s="14">
        <f t="shared" si="2"/>
        <v>-300649</v>
      </c>
      <c r="I75" s="11" t="s">
        <v>28</v>
      </c>
      <c r="J75" s="11"/>
      <c r="K75" t="s">
        <v>82</v>
      </c>
      <c r="L75" s="12">
        <v>45005</v>
      </c>
    </row>
    <row r="76" spans="1:17" hidden="1" outlineLevel="1" x14ac:dyDescent="0.2">
      <c r="A76" s="1">
        <v>44907</v>
      </c>
      <c r="B76" s="11">
        <v>55279</v>
      </c>
      <c r="C76" s="11" t="s">
        <v>18</v>
      </c>
      <c r="D76" s="11" t="s">
        <v>49</v>
      </c>
      <c r="E76" s="3">
        <v>2480260</v>
      </c>
      <c r="F76" s="5" t="s">
        <v>17</v>
      </c>
      <c r="G76" s="3">
        <v>198421</v>
      </c>
      <c r="H76" s="14">
        <f t="shared" si="2"/>
        <v>2678681</v>
      </c>
      <c r="I76" s="11" t="s">
        <v>28</v>
      </c>
      <c r="J76" s="11" t="s">
        <v>7</v>
      </c>
      <c r="K76" t="s">
        <v>82</v>
      </c>
      <c r="L76" s="12">
        <v>45005</v>
      </c>
    </row>
    <row r="77" spans="1:17" hidden="1" outlineLevel="1" x14ac:dyDescent="0.2">
      <c r="A77" s="1">
        <v>44915</v>
      </c>
      <c r="B77" s="11">
        <v>13496</v>
      </c>
      <c r="C77" s="11"/>
      <c r="D77" s="11"/>
      <c r="E77" s="3">
        <v>-316477</v>
      </c>
      <c r="F77" s="5"/>
      <c r="G77" s="3">
        <v>-31648</v>
      </c>
      <c r="H77" s="14">
        <f t="shared" si="2"/>
        <v>-348125</v>
      </c>
      <c r="I77" s="11" t="s">
        <v>28</v>
      </c>
      <c r="J77" s="11"/>
      <c r="K77" t="s">
        <v>82</v>
      </c>
      <c r="L77" s="12">
        <v>45005</v>
      </c>
    </row>
    <row r="78" spans="1:17" hidden="1" outlineLevel="1" x14ac:dyDescent="0.2">
      <c r="A78" s="1">
        <v>44918</v>
      </c>
      <c r="B78" s="11">
        <v>56736</v>
      </c>
      <c r="C78" s="11" t="s">
        <v>18</v>
      </c>
      <c r="D78" s="11" t="s">
        <v>22</v>
      </c>
      <c r="E78" s="3">
        <v>2212045</v>
      </c>
      <c r="F78" s="5" t="s">
        <v>17</v>
      </c>
      <c r="G78" s="3">
        <v>176964</v>
      </c>
      <c r="H78" s="14">
        <f t="shared" si="2"/>
        <v>2389009</v>
      </c>
      <c r="I78" s="11" t="s">
        <v>28</v>
      </c>
      <c r="J78" s="11" t="s">
        <v>7</v>
      </c>
      <c r="K78" t="s">
        <v>82</v>
      </c>
      <c r="L78" s="12">
        <v>45005</v>
      </c>
    </row>
    <row r="79" spans="1:17" hidden="1" x14ac:dyDescent="0.2">
      <c r="A79" s="1">
        <v>44942</v>
      </c>
      <c r="B79" s="11">
        <v>1641</v>
      </c>
      <c r="C79" s="11" t="s">
        <v>78</v>
      </c>
      <c r="D79" s="11" t="s">
        <v>79</v>
      </c>
      <c r="E79" s="3">
        <v>10971454</v>
      </c>
      <c r="F79" s="5" t="s">
        <v>4</v>
      </c>
      <c r="G79" s="3">
        <v>1097145</v>
      </c>
      <c r="H79" s="14">
        <f t="shared" ref="H79:H89" si="3">+E79+G79</f>
        <v>12068599</v>
      </c>
      <c r="I79" s="11" t="s">
        <v>28</v>
      </c>
      <c r="J79" s="11" t="s">
        <v>7</v>
      </c>
      <c r="K79" t="s">
        <v>82</v>
      </c>
      <c r="L79" s="12">
        <v>45005</v>
      </c>
    </row>
    <row r="80" spans="1:17" hidden="1" x14ac:dyDescent="0.2">
      <c r="A80" s="1">
        <v>44970</v>
      </c>
      <c r="B80" s="11">
        <v>4009</v>
      </c>
      <c r="C80" s="11" t="s">
        <v>78</v>
      </c>
      <c r="D80" s="11" t="s">
        <v>80</v>
      </c>
      <c r="E80" s="3">
        <v>3849940</v>
      </c>
      <c r="F80" s="5" t="s">
        <v>4</v>
      </c>
      <c r="G80" s="3">
        <v>384994</v>
      </c>
      <c r="H80" s="17">
        <f t="shared" si="3"/>
        <v>4234934</v>
      </c>
      <c r="I80" s="11" t="s">
        <v>28</v>
      </c>
      <c r="J80" s="11" t="s">
        <v>7</v>
      </c>
      <c r="L80" s="12">
        <v>45372</v>
      </c>
      <c r="M80" s="1">
        <f>35+A80</f>
        <v>45005</v>
      </c>
      <c r="O80" s="12"/>
      <c r="P80" s="12"/>
      <c r="Q80" s="20"/>
    </row>
    <row r="81" spans="1:17" hidden="1" x14ac:dyDescent="0.2">
      <c r="A81" s="15">
        <v>44974</v>
      </c>
      <c r="B81" s="16">
        <v>1757</v>
      </c>
      <c r="C81" s="11"/>
      <c r="D81" s="11"/>
      <c r="E81" s="3">
        <v>-420709</v>
      </c>
      <c r="F81" s="5" t="s">
        <v>4</v>
      </c>
      <c r="G81" s="3">
        <v>-42071</v>
      </c>
      <c r="H81" s="14">
        <f t="shared" si="3"/>
        <v>-462780</v>
      </c>
      <c r="I81" s="16" t="s">
        <v>28</v>
      </c>
      <c r="J81" s="11"/>
      <c r="K81" t="s">
        <v>82</v>
      </c>
      <c r="L81" s="12">
        <v>45005</v>
      </c>
      <c r="M81" s="1"/>
    </row>
    <row r="82" spans="1:17" hidden="1" x14ac:dyDescent="0.2">
      <c r="A82" s="1">
        <v>44977</v>
      </c>
      <c r="B82" s="11">
        <v>6722</v>
      </c>
      <c r="C82" s="11" t="s">
        <v>78</v>
      </c>
      <c r="D82" s="11" t="s">
        <v>81</v>
      </c>
      <c r="E82" s="3">
        <v>1110580</v>
      </c>
      <c r="F82" s="5" t="s">
        <v>4</v>
      </c>
      <c r="G82" s="3">
        <v>111058</v>
      </c>
      <c r="H82" s="17">
        <f t="shared" si="3"/>
        <v>1221638</v>
      </c>
      <c r="I82" s="11" t="s">
        <v>28</v>
      </c>
      <c r="J82" s="11" t="s">
        <v>7</v>
      </c>
      <c r="L82" s="12">
        <v>45372</v>
      </c>
      <c r="M82" s="1">
        <f>35+A82</f>
        <v>45012</v>
      </c>
      <c r="O82" s="12"/>
      <c r="P82" s="12"/>
      <c r="Q82" s="20"/>
    </row>
    <row r="83" spans="1:17" hidden="1" x14ac:dyDescent="0.2">
      <c r="A83" s="1">
        <v>45005</v>
      </c>
      <c r="B83" s="11">
        <v>15743</v>
      </c>
      <c r="C83" s="11" t="s">
        <v>78</v>
      </c>
      <c r="D83" s="11" t="s">
        <v>28</v>
      </c>
      <c r="E83" s="3">
        <v>2202930</v>
      </c>
      <c r="F83" s="5" t="s">
        <v>4</v>
      </c>
      <c r="G83" s="3">
        <v>220293</v>
      </c>
      <c r="H83" s="14">
        <f t="shared" si="3"/>
        <v>2423223</v>
      </c>
      <c r="I83" s="11" t="s">
        <v>28</v>
      </c>
      <c r="J83" s="11" t="s">
        <v>7</v>
      </c>
      <c r="K83" t="s">
        <v>87</v>
      </c>
      <c r="L83" s="12">
        <v>45093</v>
      </c>
      <c r="M83" s="1"/>
    </row>
    <row r="84" spans="1:17" hidden="1" x14ac:dyDescent="0.2">
      <c r="A84" s="1">
        <v>45026</v>
      </c>
      <c r="B84" s="11">
        <v>20514</v>
      </c>
      <c r="C84" s="11" t="s">
        <v>78</v>
      </c>
      <c r="D84" s="11" t="s">
        <v>28</v>
      </c>
      <c r="E84" s="3">
        <v>1110580</v>
      </c>
      <c r="F84" s="5" t="s">
        <v>4</v>
      </c>
      <c r="G84" s="3">
        <v>111058</v>
      </c>
      <c r="H84" s="14">
        <f t="shared" si="3"/>
        <v>1221638</v>
      </c>
      <c r="I84" s="11" t="s">
        <v>28</v>
      </c>
      <c r="J84" s="11" t="s">
        <v>7</v>
      </c>
      <c r="K84" t="s">
        <v>87</v>
      </c>
      <c r="L84" s="12">
        <v>45093</v>
      </c>
      <c r="M84" s="1"/>
    </row>
    <row r="85" spans="1:17" hidden="1" x14ac:dyDescent="0.2">
      <c r="A85" s="1">
        <v>45040</v>
      </c>
      <c r="B85" s="11">
        <v>23618</v>
      </c>
      <c r="C85" s="11" t="s">
        <v>78</v>
      </c>
      <c r="D85" s="11" t="s">
        <v>28</v>
      </c>
      <c r="E85" s="3">
        <v>3809900</v>
      </c>
      <c r="F85" s="5" t="s">
        <v>4</v>
      </c>
      <c r="G85" s="3">
        <v>380990</v>
      </c>
      <c r="H85" s="14">
        <f t="shared" si="3"/>
        <v>4190890</v>
      </c>
      <c r="I85" s="11" t="s">
        <v>28</v>
      </c>
      <c r="J85" s="11" t="s">
        <v>7</v>
      </c>
      <c r="K85" t="s">
        <v>87</v>
      </c>
      <c r="L85" s="12">
        <v>45093</v>
      </c>
      <c r="M85" s="1"/>
    </row>
    <row r="86" spans="1:17" hidden="1" x14ac:dyDescent="0.2">
      <c r="A86" s="1">
        <v>45042</v>
      </c>
      <c r="B86" s="11">
        <v>24912</v>
      </c>
      <c r="C86" s="11" t="s">
        <v>78</v>
      </c>
      <c r="D86" s="11" t="s">
        <v>28</v>
      </c>
      <c r="E86" s="3">
        <v>4365190</v>
      </c>
      <c r="F86" s="5" t="s">
        <v>4</v>
      </c>
      <c r="G86" s="3">
        <v>436519</v>
      </c>
      <c r="H86" s="14">
        <f t="shared" si="3"/>
        <v>4801709</v>
      </c>
      <c r="I86" s="11" t="s">
        <v>28</v>
      </c>
      <c r="J86" s="11" t="s">
        <v>7</v>
      </c>
      <c r="K86" t="s">
        <v>87</v>
      </c>
      <c r="L86" s="12">
        <v>45093</v>
      </c>
      <c r="M86" s="1"/>
    </row>
    <row r="87" spans="1:17" hidden="1" x14ac:dyDescent="0.2">
      <c r="A87" s="1">
        <v>45086</v>
      </c>
      <c r="B87" s="11">
        <v>34343</v>
      </c>
      <c r="C87" s="11" t="s">
        <v>78</v>
      </c>
      <c r="D87" s="11" t="s">
        <v>88</v>
      </c>
      <c r="E87" s="3">
        <v>943990</v>
      </c>
      <c r="F87" s="5" t="s">
        <v>4</v>
      </c>
      <c r="G87" s="3">
        <v>94399</v>
      </c>
      <c r="H87" s="14">
        <f t="shared" si="3"/>
        <v>1038389</v>
      </c>
      <c r="I87" s="11" t="s">
        <v>28</v>
      </c>
      <c r="J87" s="11" t="s">
        <v>7</v>
      </c>
      <c r="K87" t="s">
        <v>93</v>
      </c>
      <c r="L87" s="12">
        <v>45175</v>
      </c>
      <c r="M87" s="1"/>
    </row>
    <row r="88" spans="1:17" hidden="1" x14ac:dyDescent="0.2">
      <c r="A88" s="1">
        <v>45096</v>
      </c>
      <c r="B88" s="11">
        <v>36223</v>
      </c>
      <c r="C88" s="11" t="s">
        <v>78</v>
      </c>
      <c r="D88" s="11" t="s">
        <v>89</v>
      </c>
      <c r="E88" s="3">
        <v>1924970</v>
      </c>
      <c r="F88" s="5" t="s">
        <v>4</v>
      </c>
      <c r="G88" s="3">
        <v>192497</v>
      </c>
      <c r="H88" s="14">
        <f t="shared" si="3"/>
        <v>2117467</v>
      </c>
      <c r="I88" s="11" t="s">
        <v>28</v>
      </c>
      <c r="J88" s="11" t="s">
        <v>7</v>
      </c>
      <c r="K88" t="s">
        <v>93</v>
      </c>
      <c r="L88" s="12">
        <v>45175</v>
      </c>
      <c r="M88" s="1"/>
    </row>
    <row r="89" spans="1:17" hidden="1" x14ac:dyDescent="0.2">
      <c r="A89" s="1">
        <v>45096</v>
      </c>
      <c r="B89" s="11">
        <v>36234</v>
      </c>
      <c r="C89" s="11" t="s">
        <v>78</v>
      </c>
      <c r="D89" s="11" t="s">
        <v>90</v>
      </c>
      <c r="E89" s="3">
        <v>1415985</v>
      </c>
      <c r="F89" s="5" t="s">
        <v>4</v>
      </c>
      <c r="G89" s="3">
        <v>141599</v>
      </c>
      <c r="H89" s="14">
        <f t="shared" si="3"/>
        <v>1557584</v>
      </c>
      <c r="I89" s="11" t="s">
        <v>28</v>
      </c>
      <c r="J89" s="11" t="s">
        <v>7</v>
      </c>
      <c r="K89" t="s">
        <v>93</v>
      </c>
      <c r="L89" s="12">
        <v>45175</v>
      </c>
      <c r="M89" s="1"/>
    </row>
    <row r="90" spans="1:17" hidden="1" x14ac:dyDescent="0.2">
      <c r="A90" s="1">
        <v>45107</v>
      </c>
      <c r="B90" s="11"/>
      <c r="C90" s="11"/>
      <c r="D90" s="11" t="s">
        <v>85</v>
      </c>
      <c r="E90" s="3"/>
      <c r="F90" s="5"/>
      <c r="G90" s="3"/>
      <c r="H90" s="14">
        <v>-1446259</v>
      </c>
      <c r="I90" s="11"/>
      <c r="J90" s="11"/>
      <c r="K90" t="s">
        <v>87</v>
      </c>
      <c r="L90" s="12">
        <v>45093</v>
      </c>
      <c r="M90" s="1"/>
    </row>
    <row r="91" spans="1:17" hidden="1" x14ac:dyDescent="0.2">
      <c r="A91" s="1">
        <v>45107</v>
      </c>
      <c r="B91" s="11"/>
      <c r="C91" s="11"/>
      <c r="D91" s="11" t="s">
        <v>86</v>
      </c>
      <c r="E91" s="3"/>
      <c r="F91" s="5"/>
      <c r="G91" s="3"/>
      <c r="H91" s="14">
        <v>-1819819</v>
      </c>
      <c r="I91" s="11"/>
      <c r="J91" s="11"/>
      <c r="K91" t="s">
        <v>87</v>
      </c>
      <c r="L91" s="12">
        <v>45093</v>
      </c>
      <c r="M91" s="1"/>
    </row>
    <row r="92" spans="1:17" hidden="1" x14ac:dyDescent="0.2">
      <c r="A92" s="1">
        <v>45117</v>
      </c>
      <c r="B92" s="11">
        <v>40886</v>
      </c>
      <c r="C92" s="11" t="s">
        <v>78</v>
      </c>
      <c r="D92" s="11" t="s">
        <v>91</v>
      </c>
      <c r="E92" s="3">
        <v>2847415</v>
      </c>
      <c r="F92" s="18">
        <v>0.08</v>
      </c>
      <c r="G92" s="3">
        <v>227793</v>
      </c>
      <c r="H92" s="14">
        <f t="shared" ref="H92:H109" si="4">+E92+G92</f>
        <v>3075208</v>
      </c>
      <c r="I92" s="11" t="s">
        <v>28</v>
      </c>
      <c r="J92" s="11" t="s">
        <v>7</v>
      </c>
      <c r="K92" t="s">
        <v>93</v>
      </c>
      <c r="L92" s="12">
        <v>45175</v>
      </c>
      <c r="M92" s="1"/>
    </row>
    <row r="93" spans="1:17" hidden="1" x14ac:dyDescent="0.2">
      <c r="A93" s="1">
        <v>45131</v>
      </c>
      <c r="B93" s="11">
        <v>43840</v>
      </c>
      <c r="C93" s="11" t="s">
        <v>78</v>
      </c>
      <c r="D93" s="11" t="s">
        <v>92</v>
      </c>
      <c r="E93" s="3">
        <v>1844890</v>
      </c>
      <c r="F93" s="18">
        <v>0.08</v>
      </c>
      <c r="G93" s="3">
        <v>147591</v>
      </c>
      <c r="H93" s="14">
        <f t="shared" si="4"/>
        <v>1992481</v>
      </c>
      <c r="I93" s="11" t="s">
        <v>28</v>
      </c>
      <c r="J93" s="11" t="s">
        <v>7</v>
      </c>
      <c r="K93" t="s">
        <v>101</v>
      </c>
      <c r="L93" s="12">
        <v>45238</v>
      </c>
      <c r="M93" s="1">
        <f t="shared" ref="M93:M156" si="5">35+A93</f>
        <v>45166</v>
      </c>
      <c r="N93">
        <v>-11000</v>
      </c>
      <c r="O93" s="12" t="s">
        <v>102</v>
      </c>
      <c r="P93" s="12"/>
      <c r="Q93" s="20"/>
    </row>
    <row r="94" spans="1:17" hidden="1" x14ac:dyDescent="0.2">
      <c r="A94" s="1">
        <v>45142</v>
      </c>
      <c r="B94" s="11">
        <v>46658</v>
      </c>
      <c r="C94" s="11" t="s">
        <v>78</v>
      </c>
      <c r="D94" s="11" t="s">
        <v>28</v>
      </c>
      <c r="E94" s="3">
        <v>2301240</v>
      </c>
      <c r="F94" s="5" t="s">
        <v>17</v>
      </c>
      <c r="G94" s="3">
        <v>184099</v>
      </c>
      <c r="H94" s="14">
        <f t="shared" si="4"/>
        <v>2485339</v>
      </c>
      <c r="I94" s="11" t="s">
        <v>28</v>
      </c>
      <c r="J94" s="11" t="s">
        <v>7</v>
      </c>
      <c r="K94" t="s">
        <v>101</v>
      </c>
      <c r="L94" s="12">
        <v>45238</v>
      </c>
      <c r="M94" s="1">
        <f t="shared" si="5"/>
        <v>45177</v>
      </c>
    </row>
    <row r="95" spans="1:17" hidden="1" x14ac:dyDescent="0.2">
      <c r="A95" s="1">
        <v>45159</v>
      </c>
      <c r="B95" s="11">
        <v>49841</v>
      </c>
      <c r="C95" s="11" t="s">
        <v>78</v>
      </c>
      <c r="D95" s="11" t="s">
        <v>28</v>
      </c>
      <c r="E95" s="3">
        <v>1101465</v>
      </c>
      <c r="F95" s="5" t="s">
        <v>17</v>
      </c>
      <c r="G95" s="3">
        <v>88117</v>
      </c>
      <c r="H95" s="14">
        <f t="shared" si="4"/>
        <v>1189582</v>
      </c>
      <c r="I95" s="11" t="s">
        <v>28</v>
      </c>
      <c r="J95" s="11" t="s">
        <v>7</v>
      </c>
      <c r="K95" t="s">
        <v>101</v>
      </c>
      <c r="L95" s="12">
        <v>45238</v>
      </c>
      <c r="M95" s="1">
        <f t="shared" si="5"/>
        <v>45194</v>
      </c>
    </row>
    <row r="96" spans="1:17" hidden="1" x14ac:dyDescent="0.2">
      <c r="A96" s="1">
        <v>45167</v>
      </c>
      <c r="B96" s="11">
        <v>51586</v>
      </c>
      <c r="C96" s="11" t="s">
        <v>78</v>
      </c>
      <c r="D96" s="11" t="s">
        <v>28</v>
      </c>
      <c r="E96" s="3">
        <v>1844890</v>
      </c>
      <c r="F96" s="5" t="s">
        <v>17</v>
      </c>
      <c r="G96" s="3">
        <v>147591</v>
      </c>
      <c r="H96" s="14">
        <f t="shared" si="4"/>
        <v>1992481</v>
      </c>
      <c r="I96" s="11" t="s">
        <v>28</v>
      </c>
      <c r="J96" s="11" t="s">
        <v>7</v>
      </c>
      <c r="K96" t="s">
        <v>101</v>
      </c>
      <c r="L96" s="12">
        <v>45238</v>
      </c>
      <c r="M96" s="1">
        <f t="shared" si="5"/>
        <v>45202</v>
      </c>
    </row>
    <row r="97" spans="1:13" hidden="1" x14ac:dyDescent="0.2">
      <c r="A97" s="1">
        <v>45181</v>
      </c>
      <c r="B97" s="11">
        <v>54886</v>
      </c>
      <c r="C97" s="11" t="s">
        <v>78</v>
      </c>
      <c r="D97" s="11" t="s">
        <v>96</v>
      </c>
      <c r="E97" s="3">
        <v>2887455</v>
      </c>
      <c r="F97" s="5" t="s">
        <v>17</v>
      </c>
      <c r="G97" s="3">
        <v>230996</v>
      </c>
      <c r="H97" s="14">
        <f t="shared" si="4"/>
        <v>3118451</v>
      </c>
      <c r="I97" s="11" t="s">
        <v>28</v>
      </c>
      <c r="J97" s="11" t="s">
        <v>7</v>
      </c>
      <c r="K97" t="s">
        <v>101</v>
      </c>
      <c r="L97" s="12">
        <v>45238</v>
      </c>
      <c r="M97" s="1">
        <f t="shared" si="5"/>
        <v>45216</v>
      </c>
    </row>
    <row r="98" spans="1:13" hidden="1" x14ac:dyDescent="0.2">
      <c r="A98" s="1">
        <v>45183</v>
      </c>
      <c r="B98" s="11">
        <v>10687</v>
      </c>
      <c r="C98" s="11"/>
      <c r="D98" s="11" t="s">
        <v>97</v>
      </c>
      <c r="E98" s="3">
        <v>-863823</v>
      </c>
      <c r="F98" s="5" t="s">
        <v>98</v>
      </c>
      <c r="G98" s="3">
        <v>-86383</v>
      </c>
      <c r="H98" s="14">
        <f t="shared" si="4"/>
        <v>-950206</v>
      </c>
      <c r="I98" s="11" t="s">
        <v>28</v>
      </c>
      <c r="J98" s="11" t="s">
        <v>7</v>
      </c>
      <c r="K98" t="s">
        <v>101</v>
      </c>
      <c r="L98" s="12">
        <v>45238</v>
      </c>
      <c r="M98" s="1">
        <f t="shared" si="5"/>
        <v>45218</v>
      </c>
    </row>
    <row r="99" spans="1:13" hidden="1" x14ac:dyDescent="0.2">
      <c r="A99" s="1">
        <v>45209</v>
      </c>
      <c r="B99" s="11">
        <v>60970</v>
      </c>
      <c r="C99" s="11" t="s">
        <v>78</v>
      </c>
      <c r="D99" s="11" t="s">
        <v>28</v>
      </c>
      <c r="E99" s="3">
        <v>2212045</v>
      </c>
      <c r="F99" s="5" t="s">
        <v>17</v>
      </c>
      <c r="G99" s="3">
        <v>176964</v>
      </c>
      <c r="H99" s="14">
        <f t="shared" si="4"/>
        <v>2389009</v>
      </c>
      <c r="I99" s="11" t="s">
        <v>28</v>
      </c>
      <c r="J99" s="11" t="s">
        <v>7</v>
      </c>
      <c r="K99" t="s">
        <v>101</v>
      </c>
      <c r="L99" s="12">
        <v>45238</v>
      </c>
      <c r="M99" s="1">
        <f t="shared" si="5"/>
        <v>45244</v>
      </c>
    </row>
    <row r="100" spans="1:13" hidden="1" x14ac:dyDescent="0.2">
      <c r="A100" s="1">
        <v>45223</v>
      </c>
      <c r="B100" s="11">
        <v>63741</v>
      </c>
      <c r="C100" s="11" t="s">
        <v>78</v>
      </c>
      <c r="D100" s="11" t="s">
        <v>28</v>
      </c>
      <c r="E100" s="3">
        <v>1924970</v>
      </c>
      <c r="F100" s="5" t="s">
        <v>17</v>
      </c>
      <c r="G100" s="3">
        <v>153998</v>
      </c>
      <c r="H100" s="17">
        <f t="shared" si="4"/>
        <v>2078968</v>
      </c>
      <c r="I100" s="11" t="s">
        <v>28</v>
      </c>
      <c r="J100" s="11" t="s">
        <v>7</v>
      </c>
      <c r="L100" s="12">
        <v>45293</v>
      </c>
      <c r="M100" s="1">
        <f t="shared" si="5"/>
        <v>45258</v>
      </c>
    </row>
    <row r="101" spans="1:13" hidden="1" x14ac:dyDescent="0.2">
      <c r="A101" s="1">
        <v>45236</v>
      </c>
      <c r="B101" s="11">
        <v>66604</v>
      </c>
      <c r="C101" s="11" t="s">
        <v>78</v>
      </c>
      <c r="D101" s="11" t="s">
        <v>28</v>
      </c>
      <c r="E101" s="3">
        <v>2023910</v>
      </c>
      <c r="F101" s="5" t="s">
        <v>17</v>
      </c>
      <c r="G101" s="3">
        <v>161913</v>
      </c>
      <c r="H101" s="17">
        <f t="shared" si="4"/>
        <v>2185823</v>
      </c>
      <c r="I101" s="11" t="s">
        <v>28</v>
      </c>
      <c r="J101" s="11" t="s">
        <v>7</v>
      </c>
      <c r="L101" s="12">
        <v>45293</v>
      </c>
      <c r="M101" s="1">
        <f t="shared" si="5"/>
        <v>45271</v>
      </c>
    </row>
    <row r="102" spans="1:13" hidden="1" x14ac:dyDescent="0.2">
      <c r="A102" s="1">
        <v>45250</v>
      </c>
      <c r="B102" s="11">
        <v>69672</v>
      </c>
      <c r="C102" s="11" t="s">
        <v>78</v>
      </c>
      <c r="D102" s="11" t="s">
        <v>28</v>
      </c>
      <c r="E102" s="3">
        <v>1844890</v>
      </c>
      <c r="F102" s="5" t="s">
        <v>17</v>
      </c>
      <c r="G102" s="3">
        <v>147591</v>
      </c>
      <c r="H102" s="17">
        <f t="shared" si="4"/>
        <v>1992481</v>
      </c>
      <c r="I102" s="11" t="s">
        <v>28</v>
      </c>
      <c r="J102" s="11" t="s">
        <v>7</v>
      </c>
      <c r="L102" s="12">
        <v>45293</v>
      </c>
      <c r="M102" s="1">
        <f t="shared" si="5"/>
        <v>45285</v>
      </c>
    </row>
    <row r="103" spans="1:13" hidden="1" x14ac:dyDescent="0.2">
      <c r="A103" s="15">
        <v>45246</v>
      </c>
      <c r="B103" s="11">
        <v>14563</v>
      </c>
      <c r="C103" s="11"/>
      <c r="D103" s="16" t="s">
        <v>28</v>
      </c>
      <c r="E103" s="3">
        <v>-929985</v>
      </c>
      <c r="F103" s="5" t="s">
        <v>98</v>
      </c>
      <c r="G103" s="3">
        <v>-92999</v>
      </c>
      <c r="H103" s="17">
        <f t="shared" si="4"/>
        <v>-1022984</v>
      </c>
      <c r="I103" s="11" t="s">
        <v>28</v>
      </c>
      <c r="J103" s="11" t="s">
        <v>7</v>
      </c>
      <c r="L103" s="12">
        <v>45293</v>
      </c>
      <c r="M103" s="1">
        <f t="shared" si="5"/>
        <v>45281</v>
      </c>
    </row>
    <row r="104" spans="1:13" hidden="1" x14ac:dyDescent="0.2">
      <c r="A104" s="15">
        <v>45254</v>
      </c>
      <c r="B104" s="11">
        <v>15035</v>
      </c>
      <c r="C104" s="11"/>
      <c r="D104" s="16" t="s">
        <v>28</v>
      </c>
      <c r="E104" s="3">
        <v>-299933</v>
      </c>
      <c r="F104" s="5" t="s">
        <v>98</v>
      </c>
      <c r="G104" s="3">
        <v>-29993</v>
      </c>
      <c r="H104" s="17">
        <f t="shared" si="4"/>
        <v>-329926</v>
      </c>
      <c r="I104" s="11" t="s">
        <v>28</v>
      </c>
      <c r="J104" s="11" t="s">
        <v>7</v>
      </c>
      <c r="L104" s="12">
        <v>45293</v>
      </c>
      <c r="M104" s="1">
        <f t="shared" si="5"/>
        <v>45289</v>
      </c>
    </row>
    <row r="105" spans="1:13" hidden="1" x14ac:dyDescent="0.2">
      <c r="A105" s="21">
        <v>45264</v>
      </c>
      <c r="B105" s="22" t="s">
        <v>103</v>
      </c>
      <c r="C105" s="11"/>
      <c r="D105" s="23" t="s">
        <v>28</v>
      </c>
      <c r="E105" s="24">
        <v>2301240</v>
      </c>
      <c r="F105" s="5"/>
      <c r="G105" s="24">
        <v>184099</v>
      </c>
      <c r="H105" s="17">
        <f t="shared" si="4"/>
        <v>2485339</v>
      </c>
      <c r="I105" s="11" t="s">
        <v>28</v>
      </c>
      <c r="J105" s="11" t="s">
        <v>7</v>
      </c>
      <c r="L105" s="12">
        <v>45372</v>
      </c>
      <c r="M105" s="1">
        <f t="shared" si="5"/>
        <v>45299</v>
      </c>
    </row>
    <row r="106" spans="1:13" hidden="1" x14ac:dyDescent="0.2">
      <c r="A106" s="21">
        <v>45281</v>
      </c>
      <c r="B106" s="22" t="s">
        <v>104</v>
      </c>
      <c r="C106" s="11"/>
      <c r="D106" s="23" t="s">
        <v>28</v>
      </c>
      <c r="E106" s="24">
        <v>4584250</v>
      </c>
      <c r="F106" s="5"/>
      <c r="G106" s="24">
        <v>366740</v>
      </c>
      <c r="H106" s="17">
        <f t="shared" si="4"/>
        <v>4950990</v>
      </c>
      <c r="I106" s="11" t="s">
        <v>28</v>
      </c>
      <c r="J106" s="11" t="s">
        <v>7</v>
      </c>
      <c r="L106" s="12">
        <v>45372</v>
      </c>
      <c r="M106" s="1">
        <f t="shared" si="5"/>
        <v>45316</v>
      </c>
    </row>
    <row r="107" spans="1:13" hidden="1" x14ac:dyDescent="0.2">
      <c r="A107" s="21">
        <v>45282</v>
      </c>
      <c r="B107" s="23" t="s">
        <v>105</v>
      </c>
      <c r="C107" s="11"/>
      <c r="D107" s="23" t="s">
        <v>28</v>
      </c>
      <c r="E107" s="24">
        <v>-280488</v>
      </c>
      <c r="F107" s="5"/>
      <c r="G107" s="24">
        <v>-28049</v>
      </c>
      <c r="H107" s="17">
        <f t="shared" si="4"/>
        <v>-308537</v>
      </c>
      <c r="I107" s="11" t="s">
        <v>28</v>
      </c>
      <c r="J107" s="11" t="s">
        <v>7</v>
      </c>
      <c r="L107" s="12">
        <v>45372</v>
      </c>
      <c r="M107" s="1">
        <f t="shared" si="5"/>
        <v>45317</v>
      </c>
    </row>
    <row r="108" spans="1:13" hidden="1" x14ac:dyDescent="0.2">
      <c r="A108" s="1">
        <v>45329</v>
      </c>
      <c r="B108" s="11" t="s">
        <v>106</v>
      </c>
      <c r="C108" s="11" t="s">
        <v>107</v>
      </c>
      <c r="D108" s="11" t="s">
        <v>28</v>
      </c>
      <c r="E108" s="3">
        <v>7261760</v>
      </c>
      <c r="F108" s="5" t="s">
        <v>17</v>
      </c>
      <c r="G108" s="3">
        <v>580941</v>
      </c>
      <c r="H108" s="27">
        <f t="shared" si="4"/>
        <v>7842701</v>
      </c>
      <c r="I108" s="11" t="s">
        <v>28</v>
      </c>
      <c r="J108" s="11" t="s">
        <v>7</v>
      </c>
      <c r="L108" s="12">
        <v>45813</v>
      </c>
      <c r="M108" s="1">
        <f t="shared" si="5"/>
        <v>45364</v>
      </c>
    </row>
    <row r="109" spans="1:13" hidden="1" x14ac:dyDescent="0.2">
      <c r="A109" s="1">
        <v>45345</v>
      </c>
      <c r="B109" s="11" t="s">
        <v>108</v>
      </c>
      <c r="C109" s="11" t="s">
        <v>109</v>
      </c>
      <c r="D109" s="11" t="s">
        <v>110</v>
      </c>
      <c r="E109" s="3">
        <v>-499198</v>
      </c>
      <c r="F109" s="18">
        <v>0.1</v>
      </c>
      <c r="G109" s="3">
        <v>-49920</v>
      </c>
      <c r="H109" s="17">
        <f t="shared" si="4"/>
        <v>-549118</v>
      </c>
      <c r="I109" s="11" t="s">
        <v>28</v>
      </c>
      <c r="J109" s="11" t="s">
        <v>7</v>
      </c>
      <c r="L109" s="12">
        <v>45372</v>
      </c>
      <c r="M109" s="1">
        <f t="shared" si="5"/>
        <v>45380</v>
      </c>
    </row>
    <row r="110" spans="1:13" hidden="1" x14ac:dyDescent="0.2">
      <c r="A110" s="1">
        <v>45367</v>
      </c>
      <c r="B110" s="11" t="s">
        <v>111</v>
      </c>
      <c r="C110" s="11" t="s">
        <v>107</v>
      </c>
      <c r="D110" s="11" t="s">
        <v>28</v>
      </c>
      <c r="E110" s="3">
        <v>3254610</v>
      </c>
      <c r="F110" s="5" t="s">
        <v>17</v>
      </c>
      <c r="G110" s="3">
        <v>260369</v>
      </c>
      <c r="H110" s="3">
        <v>3514979</v>
      </c>
      <c r="I110" s="11" t="s">
        <v>28</v>
      </c>
      <c r="J110" s="11" t="s">
        <v>7</v>
      </c>
      <c r="L110" s="12">
        <v>45406</v>
      </c>
      <c r="M110" s="1">
        <f t="shared" si="5"/>
        <v>45402</v>
      </c>
    </row>
    <row r="111" spans="1:13" hidden="1" x14ac:dyDescent="0.2">
      <c r="A111" s="1">
        <v>45370</v>
      </c>
      <c r="B111" s="11" t="s">
        <v>112</v>
      </c>
      <c r="C111" s="11" t="s">
        <v>109</v>
      </c>
      <c r="D111" s="11" t="s">
        <v>113</v>
      </c>
      <c r="E111" s="3">
        <v>-591094</v>
      </c>
      <c r="F111" s="5" t="s">
        <v>17</v>
      </c>
      <c r="G111" s="3">
        <v>-47288</v>
      </c>
      <c r="H111" s="3">
        <v>-638382</v>
      </c>
      <c r="I111" s="11" t="s">
        <v>28</v>
      </c>
      <c r="J111" s="11" t="s">
        <v>7</v>
      </c>
      <c r="L111" s="12">
        <v>45406</v>
      </c>
      <c r="M111" s="1">
        <f t="shared" si="5"/>
        <v>45405</v>
      </c>
    </row>
    <row r="112" spans="1:13" hidden="1" x14ac:dyDescent="0.2">
      <c r="A112" s="1">
        <v>45390</v>
      </c>
      <c r="B112" s="11" t="s">
        <v>114</v>
      </c>
      <c r="C112" s="11" t="s">
        <v>107</v>
      </c>
      <c r="D112" s="11" t="s">
        <v>28</v>
      </c>
      <c r="E112" s="3">
        <v>1289600</v>
      </c>
      <c r="F112" s="5" t="s">
        <v>17</v>
      </c>
      <c r="G112" s="3">
        <v>103168</v>
      </c>
      <c r="H112" s="3">
        <f>+E112+G112</f>
        <v>1392768</v>
      </c>
      <c r="I112" s="11" t="s">
        <v>28</v>
      </c>
      <c r="J112" s="11" t="s">
        <v>7</v>
      </c>
      <c r="L112" s="12">
        <v>45429</v>
      </c>
      <c r="M112" s="1">
        <f t="shared" si="5"/>
        <v>45425</v>
      </c>
    </row>
    <row r="113" spans="1:14" hidden="1" x14ac:dyDescent="0.2">
      <c r="A113" s="1">
        <v>45408</v>
      </c>
      <c r="B113" s="11" t="s">
        <v>115</v>
      </c>
      <c r="C113" s="11" t="s">
        <v>107</v>
      </c>
      <c r="D113" s="11" t="s">
        <v>28</v>
      </c>
      <c r="E113" s="3">
        <v>4960520</v>
      </c>
      <c r="F113" s="5" t="s">
        <v>17</v>
      </c>
      <c r="G113" s="3">
        <v>396842</v>
      </c>
      <c r="H113" s="3">
        <f>+E113+G113</f>
        <v>5357362</v>
      </c>
      <c r="I113" s="11" t="s">
        <v>28</v>
      </c>
      <c r="J113" s="11" t="s">
        <v>7</v>
      </c>
      <c r="L113" s="12">
        <v>45526</v>
      </c>
      <c r="M113" s="1">
        <f t="shared" si="5"/>
        <v>45443</v>
      </c>
    </row>
    <row r="114" spans="1:14" hidden="1" x14ac:dyDescent="0.2">
      <c r="A114" s="1">
        <v>45422</v>
      </c>
      <c r="B114" s="25" t="s">
        <v>116</v>
      </c>
      <c r="C114" s="11" t="s">
        <v>109</v>
      </c>
      <c r="D114" s="11" t="s">
        <v>117</v>
      </c>
      <c r="E114" s="3">
        <v>-719583</v>
      </c>
      <c r="F114" s="18">
        <v>0.1</v>
      </c>
      <c r="G114" s="3">
        <v>-71958</v>
      </c>
      <c r="H114" s="3">
        <f t="shared" ref="H114:H124" si="6">+E114+G114</f>
        <v>-791541</v>
      </c>
      <c r="I114" s="11" t="s">
        <v>28</v>
      </c>
      <c r="J114" s="11" t="s">
        <v>7</v>
      </c>
      <c r="L114" s="12">
        <v>45526</v>
      </c>
      <c r="M114" s="1">
        <f t="shared" si="5"/>
        <v>45457</v>
      </c>
    </row>
    <row r="115" spans="1:14" hidden="1" x14ac:dyDescent="0.2">
      <c r="A115" s="1">
        <v>45442</v>
      </c>
      <c r="B115" s="11" t="s">
        <v>118</v>
      </c>
      <c r="C115" s="11" t="s">
        <v>107</v>
      </c>
      <c r="D115" s="11" t="s">
        <v>28</v>
      </c>
      <c r="E115" s="3">
        <v>2659280</v>
      </c>
      <c r="F115" s="5" t="s">
        <v>17</v>
      </c>
      <c r="G115" s="3">
        <v>212742</v>
      </c>
      <c r="H115" s="3">
        <f t="shared" si="6"/>
        <v>2872022</v>
      </c>
      <c r="I115" s="11" t="s">
        <v>28</v>
      </c>
      <c r="J115" s="11" t="s">
        <v>7</v>
      </c>
      <c r="L115" s="12">
        <v>45581</v>
      </c>
      <c r="M115" s="1">
        <f t="shared" si="5"/>
        <v>45477</v>
      </c>
      <c r="N115" t="s">
        <v>129</v>
      </c>
    </row>
    <row r="116" spans="1:14" hidden="1" x14ac:dyDescent="0.2">
      <c r="A116" s="1">
        <v>45443</v>
      </c>
      <c r="B116" s="11" t="s">
        <v>119</v>
      </c>
      <c r="C116" s="11" t="s">
        <v>109</v>
      </c>
      <c r="D116" s="11" t="s">
        <v>120</v>
      </c>
      <c r="E116" s="3">
        <v>-1154392</v>
      </c>
      <c r="F116" s="5" t="s">
        <v>17</v>
      </c>
      <c r="G116" s="3">
        <v>-92351</v>
      </c>
      <c r="H116" s="3">
        <f t="shared" si="6"/>
        <v>-1246743</v>
      </c>
      <c r="I116" s="11" t="s">
        <v>28</v>
      </c>
      <c r="J116" s="11" t="s">
        <v>7</v>
      </c>
      <c r="L116" s="12">
        <v>45581</v>
      </c>
      <c r="M116" s="1">
        <f t="shared" si="5"/>
        <v>45478</v>
      </c>
    </row>
    <row r="117" spans="1:14" hidden="1" x14ac:dyDescent="0.2">
      <c r="A117" s="1">
        <v>45469</v>
      </c>
      <c r="B117" s="11" t="s">
        <v>121</v>
      </c>
      <c r="C117" s="11" t="s">
        <v>107</v>
      </c>
      <c r="D117" s="11" t="s">
        <v>28</v>
      </c>
      <c r="E117" s="3">
        <v>1656755</v>
      </c>
      <c r="F117" s="5" t="s">
        <v>17</v>
      </c>
      <c r="G117" s="3">
        <v>132540</v>
      </c>
      <c r="H117" s="3">
        <f t="shared" si="6"/>
        <v>1789295</v>
      </c>
      <c r="I117" s="11" t="s">
        <v>28</v>
      </c>
      <c r="J117" s="11" t="s">
        <v>7</v>
      </c>
      <c r="L117" s="12">
        <v>45532</v>
      </c>
      <c r="M117" s="1">
        <f t="shared" si="5"/>
        <v>45504</v>
      </c>
    </row>
    <row r="118" spans="1:14" hidden="1" x14ac:dyDescent="0.2">
      <c r="A118" s="1">
        <v>45482</v>
      </c>
      <c r="B118" s="11" t="s">
        <v>122</v>
      </c>
      <c r="C118" s="11" t="s">
        <v>107</v>
      </c>
      <c r="D118" s="11" t="s">
        <v>28</v>
      </c>
      <c r="E118" s="3">
        <v>2887455</v>
      </c>
      <c r="F118" s="5" t="s">
        <v>17</v>
      </c>
      <c r="G118" s="3">
        <v>230996</v>
      </c>
      <c r="H118" s="3">
        <f t="shared" si="6"/>
        <v>3118451</v>
      </c>
      <c r="I118" s="11" t="s">
        <v>28</v>
      </c>
      <c r="J118" s="11" t="s">
        <v>7</v>
      </c>
      <c r="K118" t="s">
        <v>131</v>
      </c>
      <c r="L118" s="1">
        <v>45622</v>
      </c>
      <c r="M118" s="1">
        <f t="shared" si="5"/>
        <v>45517</v>
      </c>
    </row>
    <row r="119" spans="1:14" hidden="1" x14ac:dyDescent="0.2">
      <c r="A119" s="1">
        <v>45503</v>
      </c>
      <c r="B119" s="11" t="s">
        <v>123</v>
      </c>
      <c r="C119" s="11" t="s">
        <v>107</v>
      </c>
      <c r="D119" s="11" t="s">
        <v>28</v>
      </c>
      <c r="E119" s="3">
        <v>1656755</v>
      </c>
      <c r="F119" s="5" t="s">
        <v>17</v>
      </c>
      <c r="G119" s="3">
        <v>132540</v>
      </c>
      <c r="H119" s="3">
        <f t="shared" si="6"/>
        <v>1789295</v>
      </c>
      <c r="I119" s="11" t="s">
        <v>28</v>
      </c>
      <c r="J119" s="11" t="s">
        <v>7</v>
      </c>
      <c r="K119" t="s">
        <v>131</v>
      </c>
      <c r="L119" s="1">
        <v>45622</v>
      </c>
      <c r="M119" s="1">
        <f t="shared" si="5"/>
        <v>45538</v>
      </c>
    </row>
    <row r="120" spans="1:14" hidden="1" x14ac:dyDescent="0.2">
      <c r="A120" s="1">
        <v>45513</v>
      </c>
      <c r="B120" s="25" t="s">
        <v>124</v>
      </c>
      <c r="C120" s="11" t="s">
        <v>109</v>
      </c>
      <c r="D120" s="11" t="s">
        <v>125</v>
      </c>
      <c r="E120" s="3">
        <v>-682354</v>
      </c>
      <c r="F120" s="18">
        <v>0.1</v>
      </c>
      <c r="G120" s="3">
        <v>-68235</v>
      </c>
      <c r="H120" s="3">
        <f t="shared" si="6"/>
        <v>-750589</v>
      </c>
      <c r="I120" s="11" t="s">
        <v>28</v>
      </c>
      <c r="J120" s="11" t="s">
        <v>7</v>
      </c>
      <c r="K120" t="s">
        <v>131</v>
      </c>
      <c r="L120" s="1">
        <v>45622</v>
      </c>
      <c r="M120" s="1">
        <f t="shared" si="5"/>
        <v>45548</v>
      </c>
    </row>
    <row r="121" spans="1:14" hidden="1" x14ac:dyDescent="0.2">
      <c r="A121" s="1">
        <v>45523</v>
      </c>
      <c r="B121" s="11" t="s">
        <v>126</v>
      </c>
      <c r="C121" s="11" t="s">
        <v>107</v>
      </c>
      <c r="D121" s="11" t="s">
        <v>28</v>
      </c>
      <c r="E121" s="3">
        <v>1436465</v>
      </c>
      <c r="F121" s="5" t="s">
        <v>17</v>
      </c>
      <c r="G121" s="3">
        <v>114917</v>
      </c>
      <c r="H121" s="3">
        <f t="shared" si="6"/>
        <v>1551382</v>
      </c>
      <c r="I121" s="11" t="s">
        <v>28</v>
      </c>
      <c r="J121" s="11" t="s">
        <v>7</v>
      </c>
      <c r="K121" t="s">
        <v>131</v>
      </c>
      <c r="L121" s="1">
        <v>45622</v>
      </c>
      <c r="M121" s="1">
        <f t="shared" si="5"/>
        <v>45558</v>
      </c>
    </row>
    <row r="122" spans="1:14" hidden="1" x14ac:dyDescent="0.2">
      <c r="A122" s="1">
        <v>45527</v>
      </c>
      <c r="B122" s="11" t="s">
        <v>127</v>
      </c>
      <c r="C122" s="11" t="s">
        <v>107</v>
      </c>
      <c r="D122" s="11" t="s">
        <v>28</v>
      </c>
      <c r="E122" s="3">
        <v>3508300</v>
      </c>
      <c r="F122" s="5" t="s">
        <v>17</v>
      </c>
      <c r="G122" s="3">
        <v>280664</v>
      </c>
      <c r="H122" s="3">
        <f t="shared" si="6"/>
        <v>3788964</v>
      </c>
      <c r="I122" s="11" t="s">
        <v>28</v>
      </c>
      <c r="J122" s="11" t="s">
        <v>7</v>
      </c>
      <c r="K122" t="s">
        <v>131</v>
      </c>
      <c r="L122" s="1">
        <v>45622</v>
      </c>
      <c r="M122" s="1">
        <f t="shared" si="5"/>
        <v>45562</v>
      </c>
    </row>
    <row r="123" spans="1:14" hidden="1" x14ac:dyDescent="0.2">
      <c r="A123" s="1">
        <v>45558</v>
      </c>
      <c r="B123" s="11" t="s">
        <v>128</v>
      </c>
      <c r="C123" s="11" t="s">
        <v>107</v>
      </c>
      <c r="D123" s="11" t="s">
        <v>28</v>
      </c>
      <c r="E123" s="3">
        <v>2292125</v>
      </c>
      <c r="F123" s="5" t="s">
        <v>17</v>
      </c>
      <c r="G123" s="3">
        <v>183370</v>
      </c>
      <c r="H123" s="3">
        <f t="shared" si="6"/>
        <v>2475495</v>
      </c>
      <c r="I123" s="11" t="s">
        <v>28</v>
      </c>
      <c r="J123" s="11" t="s">
        <v>7</v>
      </c>
      <c r="L123" s="12">
        <v>45630</v>
      </c>
      <c r="M123" s="1">
        <f t="shared" si="5"/>
        <v>45593</v>
      </c>
    </row>
    <row r="124" spans="1:14" hidden="1" x14ac:dyDescent="0.2">
      <c r="A124" s="1">
        <v>45586</v>
      </c>
      <c r="B124" s="11" t="s">
        <v>130</v>
      </c>
      <c r="C124" s="11" t="s">
        <v>107</v>
      </c>
      <c r="D124" s="11" t="s">
        <v>28</v>
      </c>
      <c r="E124" s="3">
        <v>2292125</v>
      </c>
      <c r="F124" s="5" t="s">
        <v>17</v>
      </c>
      <c r="G124" s="3">
        <v>183370</v>
      </c>
      <c r="H124" s="3">
        <f t="shared" si="6"/>
        <v>2475495</v>
      </c>
      <c r="I124" s="11" t="s">
        <v>28</v>
      </c>
      <c r="J124" s="11" t="s">
        <v>7</v>
      </c>
      <c r="L124" s="12">
        <v>45630</v>
      </c>
      <c r="M124" s="1">
        <f t="shared" si="5"/>
        <v>45621</v>
      </c>
    </row>
    <row r="125" spans="1:14" hidden="1" x14ac:dyDescent="0.2">
      <c r="A125" s="1">
        <v>45598</v>
      </c>
      <c r="B125" s="11" t="s">
        <v>132</v>
      </c>
      <c r="C125" s="11" t="s">
        <v>109</v>
      </c>
      <c r="D125" s="11" t="s">
        <v>133</v>
      </c>
      <c r="E125" s="3">
        <v>-48343</v>
      </c>
      <c r="F125" s="18">
        <v>0.1</v>
      </c>
      <c r="G125" s="3">
        <v>-4834</v>
      </c>
      <c r="H125" s="27">
        <f>+E125+G125</f>
        <v>-53177</v>
      </c>
      <c r="I125" s="11" t="s">
        <v>28</v>
      </c>
      <c r="J125" s="11" t="s">
        <v>7</v>
      </c>
      <c r="L125" s="12">
        <v>45813</v>
      </c>
      <c r="M125" s="1">
        <f t="shared" si="5"/>
        <v>45633</v>
      </c>
    </row>
    <row r="126" spans="1:14" hidden="1" x14ac:dyDescent="0.2">
      <c r="A126" s="1">
        <v>45602</v>
      </c>
      <c r="B126" s="11" t="s">
        <v>134</v>
      </c>
      <c r="C126" s="11" t="s">
        <v>109</v>
      </c>
      <c r="D126" s="11" t="s">
        <v>135</v>
      </c>
      <c r="E126" s="3">
        <v>-883583</v>
      </c>
      <c r="F126" s="18">
        <v>0.1</v>
      </c>
      <c r="G126" s="3">
        <v>-88358</v>
      </c>
      <c r="H126" s="27">
        <f>+E126+G126</f>
        <v>-971941</v>
      </c>
      <c r="I126" s="11" t="s">
        <v>28</v>
      </c>
      <c r="J126" s="11" t="s">
        <v>7</v>
      </c>
      <c r="L126" s="12">
        <v>45813</v>
      </c>
      <c r="M126" s="1">
        <f t="shared" si="5"/>
        <v>45637</v>
      </c>
    </row>
    <row r="127" spans="1:14" hidden="1" x14ac:dyDescent="0.2">
      <c r="A127" s="1">
        <v>45602</v>
      </c>
      <c r="B127" s="11" t="s">
        <v>136</v>
      </c>
      <c r="C127" s="11" t="s">
        <v>107</v>
      </c>
      <c r="D127" s="11" t="s">
        <v>28</v>
      </c>
      <c r="E127" s="3">
        <v>1924970</v>
      </c>
      <c r="F127" s="5" t="s">
        <v>17</v>
      </c>
      <c r="G127" s="3">
        <v>153998</v>
      </c>
      <c r="H127" s="3">
        <f>+E127+G127</f>
        <v>2078968</v>
      </c>
      <c r="I127" s="11" t="s">
        <v>28</v>
      </c>
      <c r="J127" s="11" t="s">
        <v>7</v>
      </c>
      <c r="L127" s="12">
        <v>45630</v>
      </c>
      <c r="M127" s="1">
        <f t="shared" si="5"/>
        <v>45637</v>
      </c>
    </row>
    <row r="128" spans="1:14" hidden="1" x14ac:dyDescent="0.2">
      <c r="A128" s="1">
        <v>45624</v>
      </c>
      <c r="B128" s="11" t="s">
        <v>137</v>
      </c>
      <c r="C128" s="11" t="s">
        <v>109</v>
      </c>
      <c r="D128" s="11" t="s">
        <v>138</v>
      </c>
      <c r="E128" s="3">
        <v>-171909</v>
      </c>
      <c r="F128" s="18">
        <v>0.1</v>
      </c>
      <c r="G128" s="3">
        <v>-17191</v>
      </c>
      <c r="H128" s="27">
        <f>+E128+G128</f>
        <v>-189100</v>
      </c>
      <c r="I128" s="11" t="s">
        <v>28</v>
      </c>
      <c r="J128" s="11" t="s">
        <v>7</v>
      </c>
      <c r="L128" s="12">
        <v>45813</v>
      </c>
      <c r="M128" s="1">
        <f t="shared" si="5"/>
        <v>45659</v>
      </c>
    </row>
    <row r="129" spans="1:13" hidden="1" x14ac:dyDescent="0.2">
      <c r="A129" s="1">
        <v>45635</v>
      </c>
      <c r="B129" s="11" t="s">
        <v>139</v>
      </c>
      <c r="C129" s="11" t="s">
        <v>107</v>
      </c>
      <c r="D129" s="11" t="s">
        <v>28</v>
      </c>
      <c r="E129" s="3">
        <v>2700755</v>
      </c>
      <c r="F129" s="5" t="s">
        <v>17</v>
      </c>
      <c r="G129" s="3">
        <v>216060</v>
      </c>
      <c r="H129" s="27">
        <v>2916815</v>
      </c>
      <c r="I129" s="11" t="s">
        <v>28</v>
      </c>
      <c r="J129" s="11" t="s">
        <v>7</v>
      </c>
      <c r="L129" s="12">
        <v>45813</v>
      </c>
      <c r="M129" s="1">
        <f t="shared" si="5"/>
        <v>45670</v>
      </c>
    </row>
    <row r="130" spans="1:13" hidden="1" x14ac:dyDescent="0.2">
      <c r="A130" s="1">
        <v>45649</v>
      </c>
      <c r="B130" s="11" t="s">
        <v>140</v>
      </c>
      <c r="C130" s="11" t="s">
        <v>107</v>
      </c>
      <c r="D130" s="11" t="s">
        <v>28</v>
      </c>
      <c r="E130" s="3">
        <v>2896570</v>
      </c>
      <c r="F130" s="5" t="s">
        <v>17</v>
      </c>
      <c r="G130" s="3">
        <v>231726</v>
      </c>
      <c r="H130" s="27">
        <v>3128296</v>
      </c>
      <c r="I130" s="11" t="s">
        <v>28</v>
      </c>
      <c r="J130" s="11" t="s">
        <v>7</v>
      </c>
      <c r="L130" s="12">
        <v>45813</v>
      </c>
      <c r="M130" s="1">
        <f t="shared" si="5"/>
        <v>45684</v>
      </c>
    </row>
    <row r="131" spans="1:13" hidden="1" x14ac:dyDescent="0.2">
      <c r="A131" s="1">
        <v>45651</v>
      </c>
      <c r="B131" s="11" t="s">
        <v>141</v>
      </c>
      <c r="C131" s="11" t="s">
        <v>109</v>
      </c>
      <c r="D131" s="11" t="s">
        <v>142</v>
      </c>
      <c r="E131" s="3">
        <v>-144374</v>
      </c>
      <c r="F131" s="18">
        <v>0.1</v>
      </c>
      <c r="G131" s="3">
        <v>-14437</v>
      </c>
      <c r="H131" s="27">
        <f>+E131+G131</f>
        <v>-158811</v>
      </c>
      <c r="I131" s="11" t="s">
        <v>28</v>
      </c>
      <c r="J131" s="11" t="s">
        <v>7</v>
      </c>
      <c r="L131" s="12">
        <v>45813</v>
      </c>
      <c r="M131" s="1">
        <f t="shared" si="5"/>
        <v>45686</v>
      </c>
    </row>
    <row r="132" spans="1:13" x14ac:dyDescent="0.2">
      <c r="A132" s="1">
        <v>45681</v>
      </c>
      <c r="B132" s="11" t="s">
        <v>143</v>
      </c>
      <c r="C132" s="11" t="s">
        <v>144</v>
      </c>
      <c r="D132" s="11" t="s">
        <v>28</v>
      </c>
      <c r="E132" s="3">
        <v>4504170</v>
      </c>
      <c r="F132" s="5" t="s">
        <v>17</v>
      </c>
      <c r="G132" s="3">
        <v>360334</v>
      </c>
      <c r="H132" s="3">
        <f>+E132+G132</f>
        <v>4864504</v>
      </c>
      <c r="I132" s="11" t="s">
        <v>28</v>
      </c>
      <c r="J132" s="11" t="s">
        <v>7</v>
      </c>
      <c r="L132" s="12"/>
      <c r="M132" s="1">
        <f t="shared" si="5"/>
        <v>45716</v>
      </c>
    </row>
    <row r="133" spans="1:13" x14ac:dyDescent="0.2">
      <c r="A133" s="1">
        <v>45699</v>
      </c>
      <c r="B133" s="11" t="s">
        <v>145</v>
      </c>
      <c r="C133" s="11" t="s">
        <v>144</v>
      </c>
      <c r="D133" s="11" t="s">
        <v>28</v>
      </c>
      <c r="E133" s="3">
        <v>1785990</v>
      </c>
      <c r="F133" s="5" t="s">
        <v>17</v>
      </c>
      <c r="G133" s="3">
        <v>142879</v>
      </c>
      <c r="H133" s="3">
        <v>1928869</v>
      </c>
      <c r="I133" s="11" t="s">
        <v>28</v>
      </c>
      <c r="J133" s="11" t="s">
        <v>7</v>
      </c>
      <c r="L133" s="12"/>
      <c r="M133" s="1">
        <f t="shared" si="5"/>
        <v>45734</v>
      </c>
    </row>
    <row r="134" spans="1:13" hidden="1" x14ac:dyDescent="0.2">
      <c r="A134" s="1">
        <v>45705</v>
      </c>
      <c r="B134" s="11" t="s">
        <v>146</v>
      </c>
      <c r="C134" s="11" t="s">
        <v>144</v>
      </c>
      <c r="D134" s="11" t="s">
        <v>28</v>
      </c>
      <c r="E134" s="3">
        <v>2968970</v>
      </c>
      <c r="F134" s="5" t="s">
        <v>17</v>
      </c>
      <c r="G134" s="3">
        <v>237518</v>
      </c>
      <c r="H134" s="27">
        <v>3206488</v>
      </c>
      <c r="I134" s="11" t="s">
        <v>28</v>
      </c>
      <c r="J134" s="11" t="s">
        <v>7</v>
      </c>
      <c r="L134" s="12">
        <v>45813</v>
      </c>
      <c r="M134" s="1">
        <f t="shared" si="5"/>
        <v>45740</v>
      </c>
    </row>
    <row r="135" spans="1:13" hidden="1" x14ac:dyDescent="0.2">
      <c r="A135" s="1">
        <v>45711</v>
      </c>
      <c r="B135" s="11" t="s">
        <v>147</v>
      </c>
      <c r="C135" s="11" t="s">
        <v>148</v>
      </c>
      <c r="D135" s="11" t="s">
        <v>149</v>
      </c>
      <c r="E135" s="3">
        <v>-419799</v>
      </c>
      <c r="F135" s="18">
        <v>0.1</v>
      </c>
      <c r="G135" s="3">
        <v>-41980</v>
      </c>
      <c r="H135" s="27">
        <v>-461779</v>
      </c>
      <c r="I135" s="11" t="s">
        <v>28</v>
      </c>
      <c r="J135" s="11" t="s">
        <v>7</v>
      </c>
      <c r="L135" s="12">
        <v>45813</v>
      </c>
      <c r="M135" s="1">
        <f t="shared" si="5"/>
        <v>45746</v>
      </c>
    </row>
    <row r="136" spans="1:13" hidden="1" x14ac:dyDescent="0.2">
      <c r="A136" s="1">
        <v>45740</v>
      </c>
      <c r="B136" s="11" t="s">
        <v>150</v>
      </c>
      <c r="C136" s="11" t="s">
        <v>144</v>
      </c>
      <c r="D136" s="11" t="s">
        <v>28</v>
      </c>
      <c r="E136" s="3">
        <v>1289600</v>
      </c>
      <c r="F136" s="5" t="s">
        <v>17</v>
      </c>
      <c r="G136" s="3">
        <v>103168</v>
      </c>
      <c r="H136" s="3">
        <f t="shared" ref="H136:H137" si="7">+E136+G136</f>
        <v>1392768</v>
      </c>
      <c r="I136" s="11" t="s">
        <v>28</v>
      </c>
      <c r="J136" s="11" t="s">
        <v>7</v>
      </c>
      <c r="K136" t="s">
        <v>167</v>
      </c>
      <c r="L136" s="12">
        <v>45883</v>
      </c>
      <c r="M136" s="1">
        <f t="shared" si="5"/>
        <v>45775</v>
      </c>
    </row>
    <row r="137" spans="1:13" hidden="1" x14ac:dyDescent="0.2">
      <c r="A137" s="1">
        <v>45743</v>
      </c>
      <c r="B137" s="11" t="s">
        <v>151</v>
      </c>
      <c r="C137" s="11" t="s">
        <v>148</v>
      </c>
      <c r="D137" s="11" t="s">
        <v>120</v>
      </c>
      <c r="E137" s="3">
        <v>-819863</v>
      </c>
      <c r="F137" s="5" t="s">
        <v>17</v>
      </c>
      <c r="G137" s="3">
        <v>-65589</v>
      </c>
      <c r="H137" s="3">
        <f t="shared" si="7"/>
        <v>-885452</v>
      </c>
      <c r="I137" s="11" t="s">
        <v>28</v>
      </c>
      <c r="J137" s="11" t="s">
        <v>7</v>
      </c>
      <c r="K137" t="s">
        <v>167</v>
      </c>
      <c r="L137" s="12">
        <v>45883</v>
      </c>
      <c r="M137" s="1">
        <f t="shared" si="5"/>
        <v>45778</v>
      </c>
    </row>
    <row r="138" spans="1:13" hidden="1" x14ac:dyDescent="0.2">
      <c r="A138" s="1">
        <v>45775</v>
      </c>
      <c r="B138" s="11" t="s">
        <v>152</v>
      </c>
      <c r="C138" s="11" t="s">
        <v>144</v>
      </c>
      <c r="D138" s="11" t="s">
        <v>28</v>
      </c>
      <c r="E138" s="3">
        <v>1884930</v>
      </c>
      <c r="F138" s="5" t="s">
        <v>17</v>
      </c>
      <c r="G138" s="3">
        <v>150794</v>
      </c>
      <c r="H138" s="3">
        <v>2035724</v>
      </c>
      <c r="I138" s="11" t="s">
        <v>28</v>
      </c>
      <c r="J138" s="11" t="s">
        <v>7</v>
      </c>
      <c r="K138" t="s">
        <v>167</v>
      </c>
      <c r="L138" s="12">
        <v>45883</v>
      </c>
      <c r="M138" s="1">
        <f t="shared" si="5"/>
        <v>45810</v>
      </c>
    </row>
    <row r="139" spans="1:13" hidden="1" x14ac:dyDescent="0.2">
      <c r="A139" s="1">
        <v>45776</v>
      </c>
      <c r="B139" s="11" t="s">
        <v>153</v>
      </c>
      <c r="C139" s="11" t="s">
        <v>148</v>
      </c>
      <c r="D139" s="11" t="s">
        <v>154</v>
      </c>
      <c r="E139" s="3">
        <v>-650922</v>
      </c>
      <c r="F139" s="5" t="s">
        <v>17</v>
      </c>
      <c r="G139" s="3">
        <v>-52074</v>
      </c>
      <c r="H139" s="3">
        <v>-702996</v>
      </c>
      <c r="I139" s="11" t="s">
        <v>28</v>
      </c>
      <c r="J139" s="11" t="s">
        <v>7</v>
      </c>
      <c r="K139" t="s">
        <v>167</v>
      </c>
      <c r="L139" s="12">
        <v>45883</v>
      </c>
      <c r="M139" s="1">
        <f t="shared" si="5"/>
        <v>45811</v>
      </c>
    </row>
    <row r="140" spans="1:13" hidden="1" x14ac:dyDescent="0.2">
      <c r="A140" s="1">
        <v>45791</v>
      </c>
      <c r="B140" s="11" t="s">
        <v>155</v>
      </c>
      <c r="C140" s="11" t="s">
        <v>148</v>
      </c>
      <c r="D140" s="11" t="s">
        <v>156</v>
      </c>
      <c r="E140" s="3">
        <v>-729666</v>
      </c>
      <c r="F140" s="18">
        <v>0.1</v>
      </c>
      <c r="G140" s="3">
        <v>-72967</v>
      </c>
      <c r="H140" s="3">
        <v>-802633</v>
      </c>
      <c r="I140" s="11" t="s">
        <v>28</v>
      </c>
      <c r="J140" s="11" t="s">
        <v>7</v>
      </c>
      <c r="K140" t="s">
        <v>167</v>
      </c>
      <c r="L140" s="12">
        <v>45883</v>
      </c>
      <c r="M140" s="1">
        <f t="shared" si="5"/>
        <v>45826</v>
      </c>
    </row>
    <row r="141" spans="1:13" hidden="1" x14ac:dyDescent="0.2">
      <c r="A141" s="1">
        <v>45804</v>
      </c>
      <c r="B141" s="11" t="s">
        <v>157</v>
      </c>
      <c r="C141" s="11" t="s">
        <v>144</v>
      </c>
      <c r="D141" s="11" t="s">
        <v>28</v>
      </c>
      <c r="E141" s="3">
        <v>1190660</v>
      </c>
      <c r="F141" s="5" t="s">
        <v>17</v>
      </c>
      <c r="G141" s="3">
        <v>95253</v>
      </c>
      <c r="H141" s="3">
        <v>1285913</v>
      </c>
      <c r="I141" s="11" t="s">
        <v>28</v>
      </c>
      <c r="J141" s="11" t="s">
        <v>7</v>
      </c>
      <c r="K141" t="s">
        <v>167</v>
      </c>
      <c r="L141" s="12">
        <v>45883</v>
      </c>
      <c r="M141" s="1">
        <f t="shared" si="5"/>
        <v>45839</v>
      </c>
    </row>
    <row r="142" spans="1:13" hidden="1" x14ac:dyDescent="0.2">
      <c r="A142" s="1">
        <v>45817</v>
      </c>
      <c r="B142" s="11" t="s">
        <v>158</v>
      </c>
      <c r="C142" s="11" t="s">
        <v>144</v>
      </c>
      <c r="D142" s="11" t="s">
        <v>28</v>
      </c>
      <c r="E142" s="3">
        <v>2480260</v>
      </c>
      <c r="F142" s="5" t="s">
        <v>17</v>
      </c>
      <c r="G142" s="3">
        <v>198421</v>
      </c>
      <c r="H142" s="3">
        <f t="shared" ref="H142" si="8">+E142+G142</f>
        <v>2678681</v>
      </c>
      <c r="I142" s="11" t="s">
        <v>28</v>
      </c>
      <c r="J142" s="11" t="s">
        <v>7</v>
      </c>
      <c r="K142" t="s">
        <v>167</v>
      </c>
      <c r="L142" s="12">
        <v>45883</v>
      </c>
      <c r="M142" s="1">
        <f t="shared" si="5"/>
        <v>45852</v>
      </c>
    </row>
    <row r="143" spans="1:13" hidden="1" x14ac:dyDescent="0.2">
      <c r="A143" s="1">
        <v>45845</v>
      </c>
      <c r="B143" s="11" t="s">
        <v>159</v>
      </c>
      <c r="C143" s="11" t="s">
        <v>144</v>
      </c>
      <c r="D143" s="11" t="s">
        <v>160</v>
      </c>
      <c r="E143" s="3">
        <v>1190660</v>
      </c>
      <c r="F143" s="5" t="s">
        <v>17</v>
      </c>
      <c r="G143" s="3">
        <v>95253</v>
      </c>
      <c r="H143" s="14">
        <v>1285913</v>
      </c>
      <c r="I143" s="11" t="s">
        <v>28</v>
      </c>
      <c r="J143" s="11" t="s">
        <v>7</v>
      </c>
      <c r="K143" t="s">
        <v>180</v>
      </c>
      <c r="L143" s="12">
        <v>45932</v>
      </c>
      <c r="M143" s="1">
        <f t="shared" si="5"/>
        <v>45880</v>
      </c>
    </row>
    <row r="144" spans="1:13" hidden="1" x14ac:dyDescent="0.2">
      <c r="A144" s="1">
        <v>45849</v>
      </c>
      <c r="B144" s="11" t="s">
        <v>161</v>
      </c>
      <c r="C144" s="11" t="s">
        <v>148</v>
      </c>
      <c r="D144" s="11" t="s">
        <v>162</v>
      </c>
      <c r="E144" s="3">
        <v>-736133</v>
      </c>
      <c r="F144" s="5" t="s">
        <v>17</v>
      </c>
      <c r="G144" s="3">
        <v>-58891</v>
      </c>
      <c r="H144" s="3">
        <v>-795024</v>
      </c>
      <c r="I144" s="11" t="s">
        <v>28</v>
      </c>
      <c r="J144" s="11" t="s">
        <v>7</v>
      </c>
      <c r="K144" t="s">
        <v>167</v>
      </c>
      <c r="L144" s="12">
        <v>45883</v>
      </c>
      <c r="M144" s="1">
        <f t="shared" si="5"/>
        <v>45884</v>
      </c>
    </row>
    <row r="145" spans="1:14" hidden="1" x14ac:dyDescent="0.2">
      <c r="A145" s="1">
        <v>45852</v>
      </c>
      <c r="B145" s="11" t="s">
        <v>163</v>
      </c>
      <c r="C145" s="11" t="s">
        <v>144</v>
      </c>
      <c r="D145" s="11" t="s">
        <v>164</v>
      </c>
      <c r="E145" s="3">
        <v>660880</v>
      </c>
      <c r="F145" s="5" t="s">
        <v>17</v>
      </c>
      <c r="G145" s="3">
        <v>52870</v>
      </c>
      <c r="H145" s="14">
        <v>713750</v>
      </c>
      <c r="I145" s="11" t="s">
        <v>28</v>
      </c>
      <c r="J145" s="11" t="s">
        <v>7</v>
      </c>
      <c r="L145" s="12">
        <v>45932</v>
      </c>
      <c r="M145" s="1">
        <f t="shared" si="5"/>
        <v>45887</v>
      </c>
      <c r="N145" s="28">
        <v>-11000</v>
      </c>
    </row>
    <row r="146" spans="1:14" hidden="1" x14ac:dyDescent="0.2">
      <c r="A146" s="1">
        <v>45868</v>
      </c>
      <c r="B146" s="11" t="s">
        <v>165</v>
      </c>
      <c r="C146" s="11" t="s">
        <v>144</v>
      </c>
      <c r="D146" s="11" t="s">
        <v>166</v>
      </c>
      <c r="E146" s="3">
        <v>1716530</v>
      </c>
      <c r="F146" s="5" t="s">
        <v>17</v>
      </c>
      <c r="G146" s="3">
        <v>137322</v>
      </c>
      <c r="H146" s="14">
        <v>1853852</v>
      </c>
      <c r="I146" s="11" t="s">
        <v>28</v>
      </c>
      <c r="J146" s="11" t="s">
        <v>7</v>
      </c>
      <c r="L146" s="12">
        <v>45932</v>
      </c>
      <c r="M146" s="1">
        <f t="shared" si="5"/>
        <v>45903</v>
      </c>
    </row>
    <row r="147" spans="1:14" hidden="1" x14ac:dyDescent="0.2">
      <c r="A147" s="1">
        <v>45880</v>
      </c>
      <c r="B147" s="11" t="s">
        <v>168</v>
      </c>
      <c r="C147" s="11" t="s">
        <v>144</v>
      </c>
      <c r="D147" s="11" t="s">
        <v>169</v>
      </c>
      <c r="E147" s="3">
        <v>1440840</v>
      </c>
      <c r="F147" s="5" t="s">
        <v>17</v>
      </c>
      <c r="G147" s="3">
        <v>115267</v>
      </c>
      <c r="H147" s="3">
        <v>1556107</v>
      </c>
      <c r="I147" s="11" t="s">
        <v>28</v>
      </c>
      <c r="J147" s="11" t="s">
        <v>7</v>
      </c>
      <c r="L147" s="12">
        <v>46015</v>
      </c>
      <c r="M147" s="1">
        <f t="shared" si="5"/>
        <v>45915</v>
      </c>
    </row>
    <row r="148" spans="1:14" hidden="1" x14ac:dyDescent="0.2">
      <c r="A148" s="1">
        <v>45883</v>
      </c>
      <c r="B148" s="11" t="s">
        <v>170</v>
      </c>
      <c r="C148" s="11" t="s">
        <v>148</v>
      </c>
      <c r="D148" s="11" t="s">
        <v>171</v>
      </c>
      <c r="E148" s="3">
        <v>-423286</v>
      </c>
      <c r="F148" s="5" t="s">
        <v>17</v>
      </c>
      <c r="G148" s="3">
        <v>-33863</v>
      </c>
      <c r="H148" s="14">
        <v>-457149</v>
      </c>
      <c r="I148" s="11" t="s">
        <v>28</v>
      </c>
      <c r="J148" s="11" t="s">
        <v>7</v>
      </c>
      <c r="L148" s="12">
        <v>45932</v>
      </c>
      <c r="M148" s="1">
        <f t="shared" si="5"/>
        <v>45918</v>
      </c>
    </row>
    <row r="149" spans="1:14" hidden="1" x14ac:dyDescent="0.2">
      <c r="A149" s="1">
        <v>45891</v>
      </c>
      <c r="B149" s="11" t="s">
        <v>172</v>
      </c>
      <c r="C149" s="11" t="s">
        <v>148</v>
      </c>
      <c r="D149" s="11" t="s">
        <v>173</v>
      </c>
      <c r="E149" s="3">
        <v>-367869</v>
      </c>
      <c r="F149" s="18">
        <v>0.1</v>
      </c>
      <c r="G149" s="3">
        <v>-36787</v>
      </c>
      <c r="H149" s="3">
        <v>-404656</v>
      </c>
      <c r="I149" s="11" t="s">
        <v>28</v>
      </c>
      <c r="J149" s="11" t="s">
        <v>7</v>
      </c>
      <c r="L149" s="12">
        <v>46015</v>
      </c>
      <c r="M149" s="1">
        <f t="shared" si="5"/>
        <v>45926</v>
      </c>
    </row>
    <row r="150" spans="1:14" hidden="1" x14ac:dyDescent="0.2">
      <c r="A150" s="1">
        <v>45895</v>
      </c>
      <c r="B150" s="11" t="s">
        <v>174</v>
      </c>
      <c r="C150" s="11" t="s">
        <v>144</v>
      </c>
      <c r="D150" s="11" t="s">
        <v>175</v>
      </c>
      <c r="E150" s="3">
        <v>1637490</v>
      </c>
      <c r="F150" s="5" t="s">
        <v>17</v>
      </c>
      <c r="G150" s="3">
        <v>130999</v>
      </c>
      <c r="H150" s="3">
        <v>1768489</v>
      </c>
      <c r="I150" s="11" t="s">
        <v>28</v>
      </c>
      <c r="J150" s="11" t="s">
        <v>7</v>
      </c>
      <c r="L150" s="12">
        <v>46015</v>
      </c>
      <c r="M150" s="1">
        <f t="shared" si="5"/>
        <v>45930</v>
      </c>
    </row>
    <row r="151" spans="1:14" hidden="1" x14ac:dyDescent="0.2">
      <c r="A151" s="1">
        <v>45910</v>
      </c>
      <c r="B151" s="11" t="s">
        <v>176</v>
      </c>
      <c r="C151" s="11" t="s">
        <v>144</v>
      </c>
      <c r="D151" s="11" t="s">
        <v>177</v>
      </c>
      <c r="E151" s="3">
        <v>1557815</v>
      </c>
      <c r="F151" s="5" t="s">
        <v>17</v>
      </c>
      <c r="G151" s="3">
        <v>124625</v>
      </c>
      <c r="H151" s="3">
        <f t="shared" ref="H151:H167" si="9">+E151+G151</f>
        <v>1682440</v>
      </c>
      <c r="I151" s="11" t="s">
        <v>28</v>
      </c>
      <c r="J151" s="11" t="s">
        <v>7</v>
      </c>
      <c r="L151" s="12">
        <v>46015</v>
      </c>
      <c r="M151" s="1">
        <f t="shared" si="5"/>
        <v>45945</v>
      </c>
    </row>
    <row r="152" spans="1:14" hidden="1" x14ac:dyDescent="0.2">
      <c r="A152" s="1">
        <v>45959</v>
      </c>
      <c r="B152" s="11" t="s">
        <v>178</v>
      </c>
      <c r="C152" s="11" t="s">
        <v>144</v>
      </c>
      <c r="D152" s="11" t="s">
        <v>179</v>
      </c>
      <c r="E152" s="3">
        <v>2804885</v>
      </c>
      <c r="F152" s="5" t="s">
        <v>17</v>
      </c>
      <c r="G152" s="3">
        <v>224391</v>
      </c>
      <c r="H152" s="3">
        <f t="shared" si="9"/>
        <v>3029276</v>
      </c>
      <c r="I152" s="11" t="s">
        <v>28</v>
      </c>
      <c r="J152" s="11" t="s">
        <v>7</v>
      </c>
      <c r="K152" t="s">
        <v>206</v>
      </c>
      <c r="L152" s="12">
        <v>46037</v>
      </c>
      <c r="M152" s="1">
        <f t="shared" si="5"/>
        <v>45994</v>
      </c>
    </row>
    <row r="153" spans="1:14" hidden="1" x14ac:dyDescent="0.2">
      <c r="A153" s="1">
        <v>45986</v>
      </c>
      <c r="B153" s="11" t="s">
        <v>181</v>
      </c>
      <c r="C153" s="11" t="s">
        <v>144</v>
      </c>
      <c r="D153" s="11" t="s">
        <v>182</v>
      </c>
      <c r="E153" s="3">
        <v>414000</v>
      </c>
      <c r="F153" s="5" t="s">
        <v>17</v>
      </c>
      <c r="G153" s="3">
        <v>33120</v>
      </c>
      <c r="H153" s="3">
        <f t="shared" si="9"/>
        <v>447120</v>
      </c>
      <c r="I153" s="11" t="s">
        <v>28</v>
      </c>
      <c r="J153" s="11" t="s">
        <v>7</v>
      </c>
      <c r="K153" t="s">
        <v>206</v>
      </c>
      <c r="L153" s="12">
        <v>46037</v>
      </c>
      <c r="M153" s="1">
        <f t="shared" si="5"/>
        <v>46021</v>
      </c>
    </row>
    <row r="154" spans="1:14" hidden="1" x14ac:dyDescent="0.2">
      <c r="A154" s="26">
        <v>45989</v>
      </c>
      <c r="B154" s="29" t="s">
        <v>183</v>
      </c>
      <c r="C154" s="30" t="s">
        <v>148</v>
      </c>
      <c r="D154" s="30" t="s">
        <v>184</v>
      </c>
      <c r="E154" s="31">
        <v>-875215</v>
      </c>
      <c r="F154" s="5" t="s">
        <v>17</v>
      </c>
      <c r="G154" s="31">
        <v>-70017</v>
      </c>
      <c r="H154" s="3">
        <f t="shared" si="9"/>
        <v>-945232</v>
      </c>
      <c r="I154" s="11" t="s">
        <v>28</v>
      </c>
      <c r="J154" s="11" t="s">
        <v>7</v>
      </c>
      <c r="K154" t="s">
        <v>206</v>
      </c>
      <c r="L154" s="12">
        <v>46037</v>
      </c>
      <c r="M154" s="1">
        <f t="shared" si="5"/>
        <v>46024</v>
      </c>
    </row>
    <row r="155" spans="1:14" hidden="1" x14ac:dyDescent="0.2">
      <c r="A155" s="26">
        <v>45966</v>
      </c>
      <c r="B155" s="29" t="s">
        <v>185</v>
      </c>
      <c r="C155" s="30" t="s">
        <v>148</v>
      </c>
      <c r="D155" s="11" t="s">
        <v>186</v>
      </c>
      <c r="E155" s="31">
        <v>-545972</v>
      </c>
      <c r="F155" s="18">
        <v>0.1</v>
      </c>
      <c r="G155" s="31">
        <v>-54597</v>
      </c>
      <c r="H155" s="3">
        <f t="shared" si="9"/>
        <v>-600569</v>
      </c>
      <c r="I155" s="11" t="s">
        <v>28</v>
      </c>
      <c r="J155" s="11" t="s">
        <v>7</v>
      </c>
      <c r="K155" t="s">
        <v>206</v>
      </c>
      <c r="L155" s="12">
        <v>46037</v>
      </c>
      <c r="M155" s="1">
        <f t="shared" si="5"/>
        <v>46001</v>
      </c>
    </row>
    <row r="156" spans="1:14" hidden="1" x14ac:dyDescent="0.2">
      <c r="A156" s="26">
        <v>45972</v>
      </c>
      <c r="B156" s="29" t="s">
        <v>187</v>
      </c>
      <c r="C156" s="30" t="s">
        <v>148</v>
      </c>
      <c r="D156" s="30" t="s">
        <v>188</v>
      </c>
      <c r="E156" s="31">
        <v>-36584</v>
      </c>
      <c r="F156" s="18">
        <v>0.1</v>
      </c>
      <c r="G156" s="31">
        <v>-3658</v>
      </c>
      <c r="H156" s="3">
        <f t="shared" si="9"/>
        <v>-40242</v>
      </c>
      <c r="I156" s="11" t="s">
        <v>28</v>
      </c>
      <c r="J156" s="11" t="s">
        <v>7</v>
      </c>
      <c r="K156" t="s">
        <v>206</v>
      </c>
      <c r="L156" s="12">
        <v>46037</v>
      </c>
      <c r="M156" s="1">
        <f t="shared" si="5"/>
        <v>46007</v>
      </c>
    </row>
    <row r="157" spans="1:14" hidden="1" x14ac:dyDescent="0.2">
      <c r="A157" s="26">
        <v>45985</v>
      </c>
      <c r="B157" s="29" t="s">
        <v>189</v>
      </c>
      <c r="C157" s="30" t="s">
        <v>148</v>
      </c>
      <c r="D157" s="11" t="s">
        <v>190</v>
      </c>
      <c r="E157" s="31">
        <v>-217379</v>
      </c>
      <c r="F157" s="18">
        <v>0.1</v>
      </c>
      <c r="G157" s="31">
        <v>-21738</v>
      </c>
      <c r="H157" s="3">
        <f t="shared" si="9"/>
        <v>-239117</v>
      </c>
      <c r="I157" s="11" t="s">
        <v>28</v>
      </c>
      <c r="J157" s="11" t="s">
        <v>7</v>
      </c>
      <c r="K157" t="s">
        <v>206</v>
      </c>
      <c r="L157" s="12">
        <v>46037</v>
      </c>
      <c r="M157" s="1">
        <f t="shared" ref="M157:M166" si="10">35+A157</f>
        <v>46020</v>
      </c>
    </row>
    <row r="158" spans="1:14" hidden="1" x14ac:dyDescent="0.2">
      <c r="A158" s="1">
        <v>46015</v>
      </c>
      <c r="B158" s="11" t="s">
        <v>191</v>
      </c>
      <c r="C158" s="11" t="s">
        <v>148</v>
      </c>
      <c r="D158" s="11" t="s">
        <v>192</v>
      </c>
      <c r="E158" s="3">
        <v>35743</v>
      </c>
      <c r="F158" s="18">
        <v>0.1</v>
      </c>
      <c r="G158" s="3">
        <v>3574</v>
      </c>
      <c r="H158" s="3">
        <f t="shared" si="9"/>
        <v>39317</v>
      </c>
      <c r="I158" s="11" t="s">
        <v>28</v>
      </c>
      <c r="J158" s="11" t="s">
        <v>7</v>
      </c>
      <c r="K158" t="s">
        <v>206</v>
      </c>
      <c r="L158" s="12">
        <v>46037</v>
      </c>
      <c r="M158" s="1">
        <f t="shared" si="10"/>
        <v>46050</v>
      </c>
    </row>
    <row r="159" spans="1:14" hidden="1" x14ac:dyDescent="0.2">
      <c r="A159" s="1">
        <v>46007</v>
      </c>
      <c r="B159" s="11" t="s">
        <v>193</v>
      </c>
      <c r="C159" s="11" t="s">
        <v>144</v>
      </c>
      <c r="D159" s="11" t="s">
        <v>194</v>
      </c>
      <c r="E159" s="3">
        <v>2007100</v>
      </c>
      <c r="F159" s="5" t="s">
        <v>17</v>
      </c>
      <c r="G159" s="3">
        <v>160568</v>
      </c>
      <c r="H159" s="3">
        <f t="shared" si="9"/>
        <v>2167668</v>
      </c>
      <c r="I159" s="11" t="s">
        <v>28</v>
      </c>
      <c r="J159" s="11" t="s">
        <v>7</v>
      </c>
      <c r="K159" t="s">
        <v>206</v>
      </c>
      <c r="L159" s="12">
        <v>46037</v>
      </c>
      <c r="M159" s="1">
        <f t="shared" si="10"/>
        <v>46042</v>
      </c>
    </row>
    <row r="160" spans="1:14" x14ac:dyDescent="0.2">
      <c r="A160" s="1">
        <v>46027</v>
      </c>
      <c r="B160" s="11" t="s">
        <v>195</v>
      </c>
      <c r="C160" s="11" t="s">
        <v>196</v>
      </c>
      <c r="D160" s="11" t="s">
        <v>197</v>
      </c>
      <c r="E160" s="3">
        <v>1182030</v>
      </c>
      <c r="F160" s="5" t="s">
        <v>17</v>
      </c>
      <c r="G160" s="3">
        <v>94562</v>
      </c>
      <c r="H160" s="3">
        <f t="shared" si="9"/>
        <v>1276592</v>
      </c>
      <c r="I160" s="11" t="s">
        <v>28</v>
      </c>
      <c r="J160" s="11" t="s">
        <v>7</v>
      </c>
      <c r="M160" s="1">
        <f t="shared" si="10"/>
        <v>46062</v>
      </c>
    </row>
    <row r="161" spans="1:13" x14ac:dyDescent="0.2">
      <c r="A161" s="1">
        <v>46027</v>
      </c>
      <c r="B161" s="11" t="s">
        <v>198</v>
      </c>
      <c r="C161" s="11" t="s">
        <v>196</v>
      </c>
      <c r="D161" s="11" t="s">
        <v>199</v>
      </c>
      <c r="E161" s="3">
        <v>1026720</v>
      </c>
      <c r="F161" s="5" t="s">
        <v>17</v>
      </c>
      <c r="G161" s="3">
        <v>82138</v>
      </c>
      <c r="H161" s="3">
        <f t="shared" si="9"/>
        <v>1108858</v>
      </c>
      <c r="I161" s="11" t="s">
        <v>28</v>
      </c>
      <c r="J161" s="11" t="s">
        <v>7</v>
      </c>
      <c r="M161" s="1">
        <f t="shared" si="10"/>
        <v>46062</v>
      </c>
    </row>
    <row r="162" spans="1:13" x14ac:dyDescent="0.2">
      <c r="A162" s="1">
        <v>46048</v>
      </c>
      <c r="B162" s="11" t="s">
        <v>200</v>
      </c>
      <c r="C162" s="11" t="s">
        <v>196</v>
      </c>
      <c r="D162" s="11" t="s">
        <v>201</v>
      </c>
      <c r="E162" s="3">
        <v>1924970</v>
      </c>
      <c r="F162" s="5" t="s">
        <v>17</v>
      </c>
      <c r="G162" s="3">
        <v>153998</v>
      </c>
      <c r="H162" s="3">
        <f t="shared" si="9"/>
        <v>2078968</v>
      </c>
      <c r="I162" s="11" t="s">
        <v>28</v>
      </c>
      <c r="J162" s="11" t="s">
        <v>7</v>
      </c>
      <c r="M162" s="1">
        <f t="shared" si="10"/>
        <v>46083</v>
      </c>
    </row>
    <row r="163" spans="1:13" x14ac:dyDescent="0.2">
      <c r="A163" s="1">
        <v>46053</v>
      </c>
      <c r="B163" s="11" t="s">
        <v>202</v>
      </c>
      <c r="C163" s="11" t="s">
        <v>196</v>
      </c>
      <c r="D163" s="11" t="s">
        <v>203</v>
      </c>
      <c r="E163" s="3">
        <v>1789945</v>
      </c>
      <c r="F163" s="5" t="s">
        <v>17</v>
      </c>
      <c r="G163" s="3">
        <v>143196</v>
      </c>
      <c r="H163" s="3">
        <f t="shared" si="9"/>
        <v>1933141</v>
      </c>
      <c r="I163" s="11" t="s">
        <v>28</v>
      </c>
      <c r="J163" s="11" t="s">
        <v>7</v>
      </c>
      <c r="M163" s="1">
        <f t="shared" si="10"/>
        <v>46088</v>
      </c>
    </row>
    <row r="164" spans="1:13" x14ac:dyDescent="0.2">
      <c r="A164" s="1">
        <v>46053</v>
      </c>
      <c r="B164" s="11" t="s">
        <v>204</v>
      </c>
      <c r="C164" s="11" t="s">
        <v>196</v>
      </c>
      <c r="D164" s="11" t="s">
        <v>205</v>
      </c>
      <c r="E164" s="3">
        <v>2381320</v>
      </c>
      <c r="F164" s="5" t="s">
        <v>17</v>
      </c>
      <c r="G164" s="3">
        <v>190506</v>
      </c>
      <c r="H164" s="3">
        <f t="shared" si="9"/>
        <v>2571826</v>
      </c>
      <c r="I164" s="11" t="s">
        <v>28</v>
      </c>
      <c r="J164" s="11" t="s">
        <v>7</v>
      </c>
      <c r="M164" s="1">
        <f t="shared" si="10"/>
        <v>46088</v>
      </c>
    </row>
    <row r="165" spans="1:13" x14ac:dyDescent="0.2">
      <c r="A165" s="1">
        <v>46063</v>
      </c>
      <c r="B165" s="11" t="s">
        <v>207</v>
      </c>
      <c r="C165" s="11"/>
      <c r="D165" s="11" t="s">
        <v>208</v>
      </c>
      <c r="E165" s="3">
        <v>-155551</v>
      </c>
      <c r="F165" s="5" t="s">
        <v>17</v>
      </c>
      <c r="G165" s="3">
        <v>-12444</v>
      </c>
      <c r="H165" s="3">
        <f t="shared" si="9"/>
        <v>-167995</v>
      </c>
      <c r="I165" s="11" t="s">
        <v>28</v>
      </c>
      <c r="J165" s="11" t="s">
        <v>7</v>
      </c>
      <c r="M165" s="1">
        <f t="shared" si="10"/>
        <v>46098</v>
      </c>
    </row>
    <row r="166" spans="1:13" x14ac:dyDescent="0.2">
      <c r="A166" s="1">
        <v>46064</v>
      </c>
      <c r="B166" s="11" t="s">
        <v>209</v>
      </c>
      <c r="C166" s="11" t="s">
        <v>196</v>
      </c>
      <c r="D166" s="11" t="s">
        <v>210</v>
      </c>
      <c r="E166" s="3">
        <v>4770550</v>
      </c>
      <c r="F166" s="5" t="s">
        <v>17</v>
      </c>
      <c r="G166" s="3">
        <v>381644</v>
      </c>
      <c r="H166" s="3">
        <f t="shared" si="9"/>
        <v>5152194</v>
      </c>
      <c r="I166" s="11" t="s">
        <v>28</v>
      </c>
      <c r="J166" s="11" t="s">
        <v>7</v>
      </c>
      <c r="M166" s="1">
        <f t="shared" si="10"/>
        <v>46099</v>
      </c>
    </row>
    <row r="167" spans="1:13" x14ac:dyDescent="0.2">
      <c r="A167" s="1">
        <v>46098</v>
      </c>
      <c r="B167" s="11" t="s">
        <v>211</v>
      </c>
      <c r="C167" s="11" t="s">
        <v>196</v>
      </c>
      <c r="D167" s="11" t="s">
        <v>212</v>
      </c>
      <c r="E167" s="3">
        <v>734310</v>
      </c>
      <c r="F167" s="5" t="s">
        <v>17</v>
      </c>
      <c r="G167" s="3">
        <v>58745</v>
      </c>
      <c r="H167" s="3">
        <f t="shared" si="9"/>
        <v>793055</v>
      </c>
      <c r="I167" s="11" t="s">
        <v>28</v>
      </c>
      <c r="J167" s="11" t="s">
        <v>7</v>
      </c>
      <c r="M167" s="26"/>
    </row>
    <row r="168" spans="1:13" x14ac:dyDescent="0.2">
      <c r="A168" s="1"/>
      <c r="B168" s="11"/>
      <c r="C168" s="11"/>
      <c r="D168" s="11"/>
      <c r="E168" s="3"/>
      <c r="F168" s="5"/>
      <c r="G168" s="3"/>
      <c r="H168" s="3"/>
      <c r="I168" s="11"/>
      <c r="J168" s="11"/>
      <c r="M168" s="26"/>
    </row>
    <row r="169" spans="1:13" x14ac:dyDescent="0.2">
      <c r="A169" s="1"/>
      <c r="B169" s="11"/>
      <c r="C169" s="11"/>
      <c r="D169" s="11"/>
      <c r="E169" s="3"/>
      <c r="F169" s="5"/>
      <c r="G169" s="3"/>
      <c r="H169" s="3"/>
      <c r="I169" s="11"/>
      <c r="J169" s="11"/>
    </row>
    <row r="170" spans="1:13" x14ac:dyDescent="0.2">
      <c r="A170" s="1"/>
      <c r="B170" s="11"/>
      <c r="C170" s="11"/>
      <c r="D170" s="11"/>
      <c r="E170" s="3"/>
      <c r="F170" s="5"/>
      <c r="G170" s="3"/>
      <c r="H170" s="3">
        <f>+SUBTOTAL(9,H2:H169)</f>
        <v>21540012</v>
      </c>
      <c r="I170" s="11"/>
      <c r="J170" s="11"/>
    </row>
    <row r="171" spans="1:13" x14ac:dyDescent="0.2">
      <c r="A171" s="1"/>
      <c r="B171" s="11"/>
      <c r="C171" s="11"/>
      <c r="D171" s="11"/>
      <c r="E171" s="3"/>
      <c r="F171" s="5"/>
      <c r="G171" s="3"/>
      <c r="H171" s="3"/>
      <c r="I171" s="11"/>
      <c r="J171" s="11"/>
    </row>
    <row r="172" spans="1:13" x14ac:dyDescent="0.2">
      <c r="A172" s="1"/>
      <c r="B172" s="11"/>
      <c r="C172" s="11"/>
      <c r="D172" s="11"/>
      <c r="E172" s="3"/>
      <c r="F172" s="5"/>
      <c r="G172" s="3"/>
      <c r="H172" s="3"/>
      <c r="I172" s="11"/>
      <c r="J172" s="11"/>
    </row>
    <row r="173" spans="1:13" x14ac:dyDescent="0.2">
      <c r="A173" s="1"/>
      <c r="B173" s="11"/>
      <c r="C173" s="11"/>
      <c r="D173" s="11"/>
      <c r="E173" s="3"/>
      <c r="F173" s="5"/>
      <c r="G173" s="3"/>
      <c r="H173" s="3"/>
      <c r="I173" s="11"/>
      <c r="J173" s="11"/>
    </row>
    <row r="174" spans="1:13" x14ac:dyDescent="0.2">
      <c r="A174" s="1"/>
      <c r="B174" s="11"/>
      <c r="C174" s="11"/>
      <c r="D174" s="11"/>
      <c r="E174" s="3"/>
      <c r="F174" s="5"/>
      <c r="G174" s="3"/>
      <c r="H174" s="3"/>
      <c r="I174" s="11"/>
      <c r="J174" s="11"/>
    </row>
    <row r="175" spans="1:13" x14ac:dyDescent="0.2">
      <c r="A175" s="1"/>
      <c r="B175" s="11"/>
      <c r="C175" s="11"/>
      <c r="D175" s="11"/>
      <c r="E175" s="3"/>
      <c r="F175" s="5"/>
      <c r="G175" s="3"/>
      <c r="H175" s="3"/>
      <c r="I175" s="11"/>
      <c r="J175" s="11"/>
    </row>
    <row r="176" spans="1:13" x14ac:dyDescent="0.2">
      <c r="A176" s="1"/>
      <c r="B176" s="11"/>
      <c r="C176" s="11"/>
      <c r="D176" s="11"/>
      <c r="E176" s="3"/>
      <c r="F176" s="5"/>
      <c r="G176" s="3"/>
      <c r="H176" s="3"/>
      <c r="I176" s="11"/>
      <c r="J176" s="11"/>
    </row>
    <row r="177" spans="1:10" x14ac:dyDescent="0.2">
      <c r="A177" s="1"/>
      <c r="B177" s="11"/>
      <c r="C177" s="11"/>
      <c r="D177" s="11"/>
      <c r="E177" s="19"/>
      <c r="F177" s="5"/>
      <c r="G177" s="3"/>
      <c r="H177" s="3"/>
      <c r="I177" s="11"/>
      <c r="J177" s="11"/>
    </row>
    <row r="178" spans="1:10" x14ac:dyDescent="0.2">
      <c r="A178" s="1"/>
      <c r="B178" s="11"/>
      <c r="C178" s="11"/>
      <c r="D178" s="11"/>
      <c r="E178" s="3"/>
      <c r="F178" s="5"/>
      <c r="G178" s="3"/>
      <c r="H178" s="3"/>
      <c r="I178" s="11"/>
      <c r="J178" s="11"/>
    </row>
    <row r="179" spans="1:10" x14ac:dyDescent="0.2">
      <c r="A179" s="1"/>
      <c r="B179" s="11"/>
      <c r="C179" s="11"/>
      <c r="D179" s="11"/>
      <c r="E179" s="3"/>
      <c r="F179" s="5"/>
      <c r="G179" s="3"/>
      <c r="H179" s="3"/>
      <c r="I179" s="11"/>
      <c r="J179" s="11"/>
    </row>
    <row r="180" spans="1:10" x14ac:dyDescent="0.2">
      <c r="A180" s="1"/>
      <c r="B180" s="11"/>
      <c r="C180" s="11"/>
      <c r="D180" s="11"/>
      <c r="E180" s="3"/>
      <c r="F180" s="5"/>
      <c r="G180" s="3"/>
      <c r="H180" s="3"/>
      <c r="I180" s="11"/>
      <c r="J180" s="11"/>
    </row>
    <row r="181" spans="1:10" x14ac:dyDescent="0.2">
      <c r="A181" s="1"/>
      <c r="B181" s="11"/>
      <c r="C181" s="11"/>
      <c r="D181" s="11"/>
      <c r="E181" s="3"/>
      <c r="F181" s="5"/>
      <c r="G181" s="3"/>
      <c r="H181" s="3"/>
      <c r="I181" s="11"/>
      <c r="J181" s="11"/>
    </row>
    <row r="182" spans="1:10" x14ac:dyDescent="0.2">
      <c r="A182" s="1"/>
      <c r="B182" s="11"/>
      <c r="C182" s="11"/>
      <c r="D182" s="11"/>
      <c r="E182" s="3"/>
      <c r="F182" s="5"/>
      <c r="G182" s="3"/>
      <c r="H182" s="3"/>
      <c r="I182" s="11"/>
      <c r="J182" s="11"/>
    </row>
    <row r="183" spans="1:10" x14ac:dyDescent="0.2">
      <c r="A183" s="1"/>
      <c r="B183" s="11"/>
      <c r="C183" s="11"/>
      <c r="D183" s="11"/>
      <c r="E183" s="3"/>
      <c r="F183" s="5"/>
      <c r="G183" s="3"/>
      <c r="H183" s="3"/>
      <c r="I183" s="11"/>
      <c r="J183" s="11"/>
    </row>
    <row r="184" spans="1:10" x14ac:dyDescent="0.2">
      <c r="A184" s="1"/>
      <c r="B184" s="11"/>
      <c r="C184" s="11"/>
      <c r="D184" s="11"/>
      <c r="E184" s="3"/>
      <c r="F184" s="5"/>
      <c r="G184" s="3"/>
      <c r="H184" s="3"/>
      <c r="I184" s="11"/>
      <c r="J184" s="11"/>
    </row>
    <row r="185" spans="1:10" x14ac:dyDescent="0.2">
      <c r="A185" s="1"/>
      <c r="B185" s="11"/>
      <c r="C185" s="11"/>
      <c r="D185" s="11"/>
      <c r="E185" s="3"/>
      <c r="F185" s="5"/>
      <c r="G185" s="3"/>
      <c r="H185" s="3"/>
      <c r="I185" s="11"/>
      <c r="J185" s="11"/>
    </row>
    <row r="186" spans="1:10" x14ac:dyDescent="0.2">
      <c r="A186" s="1"/>
      <c r="B186" s="11"/>
      <c r="C186" s="11"/>
      <c r="D186" s="11"/>
      <c r="E186" s="3"/>
      <c r="F186" s="5"/>
      <c r="G186" s="3"/>
      <c r="H186" s="3"/>
      <c r="I186" s="11"/>
      <c r="J186" s="11"/>
    </row>
    <row r="187" spans="1:10" x14ac:dyDescent="0.2">
      <c r="A187" s="1"/>
      <c r="B187" s="11"/>
      <c r="C187" s="11"/>
      <c r="D187" s="11"/>
      <c r="E187" s="3"/>
      <c r="F187" s="5"/>
      <c r="G187" s="3"/>
      <c r="H187" s="3"/>
      <c r="I187" s="11"/>
      <c r="J187" s="11"/>
    </row>
    <row r="188" spans="1:10" x14ac:dyDescent="0.2">
      <c r="A188" s="1"/>
      <c r="B188" s="11"/>
      <c r="C188" s="11"/>
      <c r="D188" s="11"/>
      <c r="E188" s="3"/>
      <c r="F188" s="5"/>
      <c r="G188" s="3"/>
      <c r="H188" s="3"/>
      <c r="I188" s="11"/>
      <c r="J188" s="11"/>
    </row>
    <row r="189" spans="1:10" x14ac:dyDescent="0.2">
      <c r="A189" s="1"/>
      <c r="B189" s="11"/>
      <c r="C189" s="11"/>
      <c r="D189" s="11"/>
      <c r="E189" s="3"/>
      <c r="F189" s="5"/>
      <c r="G189" s="3"/>
      <c r="H189" s="3"/>
      <c r="I189" s="11"/>
      <c r="J189" s="11"/>
    </row>
    <row r="190" spans="1:10" x14ac:dyDescent="0.2">
      <c r="A190" s="1"/>
      <c r="B190" s="11"/>
      <c r="C190" s="11"/>
      <c r="D190" s="11"/>
      <c r="E190" s="3"/>
      <c r="F190" s="5"/>
      <c r="G190" s="3"/>
      <c r="H190" s="3"/>
      <c r="I190" s="11"/>
      <c r="J190" s="11"/>
    </row>
    <row r="191" spans="1:10" x14ac:dyDescent="0.2">
      <c r="A191" s="1"/>
      <c r="B191" s="11"/>
      <c r="C191" s="11"/>
      <c r="D191" s="11"/>
      <c r="E191" s="3"/>
      <c r="F191" s="5"/>
      <c r="G191" s="3"/>
      <c r="H191" s="3"/>
      <c r="I191" s="11"/>
      <c r="J191" s="11"/>
    </row>
    <row r="192" spans="1:10" x14ac:dyDescent="0.2">
      <c r="A192" s="1"/>
      <c r="B192" s="11"/>
      <c r="C192" s="11"/>
      <c r="D192" s="11"/>
      <c r="E192" s="3"/>
      <c r="F192" s="5"/>
      <c r="G192" s="3"/>
      <c r="H192" s="3"/>
      <c r="I192" s="11"/>
      <c r="J192" s="11"/>
    </row>
    <row r="193" spans="1:10" x14ac:dyDescent="0.2">
      <c r="A193" s="1"/>
      <c r="B193" s="11"/>
      <c r="C193" s="11"/>
      <c r="D193" s="11"/>
      <c r="E193" s="3"/>
      <c r="F193" s="5"/>
      <c r="G193" s="3"/>
      <c r="H193" s="3"/>
      <c r="I193" s="11"/>
      <c r="J193" s="11"/>
    </row>
    <row r="194" spans="1:10" x14ac:dyDescent="0.2">
      <c r="A194" s="1"/>
      <c r="B194" s="11"/>
      <c r="C194" s="11"/>
      <c r="D194" s="11"/>
      <c r="E194" s="3"/>
      <c r="F194" s="5"/>
      <c r="G194" s="3"/>
      <c r="H194" s="3"/>
      <c r="I194" s="11"/>
      <c r="J194" s="11"/>
    </row>
    <row r="195" spans="1:10" x14ac:dyDescent="0.2">
      <c r="A195" s="1"/>
      <c r="B195" s="11"/>
      <c r="C195" s="11"/>
      <c r="D195" s="11"/>
      <c r="E195" s="3"/>
      <c r="F195" s="5"/>
      <c r="G195" s="3"/>
      <c r="H195" s="3"/>
      <c r="I195" s="11"/>
      <c r="J195" s="11"/>
    </row>
    <row r="196" spans="1:10" x14ac:dyDescent="0.2">
      <c r="A196" s="1"/>
      <c r="B196" s="11"/>
      <c r="C196" s="11"/>
      <c r="D196" s="11"/>
      <c r="E196" s="3"/>
      <c r="F196" s="5"/>
      <c r="G196" s="3"/>
      <c r="H196" s="3"/>
      <c r="I196" s="11"/>
      <c r="J196" s="11"/>
    </row>
    <row r="197" spans="1:10" x14ac:dyDescent="0.2">
      <c r="A197" s="1"/>
      <c r="B197" s="11"/>
      <c r="C197" s="11"/>
      <c r="D197" s="11"/>
      <c r="E197" s="3"/>
      <c r="F197" s="5"/>
      <c r="G197" s="3"/>
      <c r="H197" s="3"/>
      <c r="I197" s="11"/>
      <c r="J197" s="11"/>
    </row>
    <row r="198" spans="1:10" x14ac:dyDescent="0.2">
      <c r="A198" s="1"/>
      <c r="B198" s="11"/>
      <c r="C198" s="11"/>
      <c r="D198" s="11"/>
      <c r="E198" s="3"/>
      <c r="F198" s="5"/>
      <c r="G198" s="3"/>
      <c r="H198" s="3"/>
      <c r="I198" s="11"/>
      <c r="J198" s="11"/>
    </row>
    <row r="199" spans="1:10" x14ac:dyDescent="0.2">
      <c r="A199" s="1"/>
      <c r="B199" s="11"/>
      <c r="C199" s="11"/>
      <c r="D199" s="11"/>
      <c r="E199" s="3"/>
      <c r="F199" s="5"/>
      <c r="G199" s="3"/>
      <c r="H199" s="3"/>
      <c r="I199" s="11"/>
      <c r="J199" s="11"/>
    </row>
    <row r="200" spans="1:10" x14ac:dyDescent="0.2">
      <c r="A200" s="1"/>
      <c r="B200" s="11"/>
      <c r="C200" s="11"/>
      <c r="D200" s="11"/>
      <c r="E200" s="3"/>
      <c r="F200" s="5"/>
      <c r="G200" s="3"/>
      <c r="H200" s="3"/>
      <c r="I200" s="11"/>
      <c r="J200" s="11"/>
    </row>
    <row r="201" spans="1:10" x14ac:dyDescent="0.2">
      <c r="A201" s="1"/>
      <c r="B201" s="11"/>
      <c r="C201" s="11"/>
      <c r="D201" s="11"/>
      <c r="E201" s="3"/>
      <c r="F201" s="5"/>
      <c r="G201" s="3"/>
      <c r="H201" s="3"/>
      <c r="I201" s="11"/>
      <c r="J201" s="11"/>
    </row>
    <row r="202" spans="1:10" x14ac:dyDescent="0.2">
      <c r="A202" s="1"/>
      <c r="B202" s="11"/>
      <c r="C202" s="11"/>
      <c r="D202" s="11"/>
      <c r="E202" s="3"/>
      <c r="F202" s="5"/>
      <c r="G202" s="3"/>
      <c r="H202" s="3"/>
      <c r="I202" s="11"/>
      <c r="J202" s="11"/>
    </row>
    <row r="203" spans="1:10" x14ac:dyDescent="0.2">
      <c r="A203" s="1"/>
      <c r="B203" s="11"/>
      <c r="C203" s="11"/>
      <c r="D203" s="11"/>
      <c r="E203" s="3"/>
      <c r="F203" s="5"/>
      <c r="G203" s="3"/>
      <c r="H203" s="3"/>
      <c r="I203" s="11"/>
      <c r="J203" s="11"/>
    </row>
    <row r="204" spans="1:10" x14ac:dyDescent="0.2">
      <c r="A204" s="1"/>
      <c r="B204" s="11"/>
      <c r="C204" s="11"/>
      <c r="D204" s="11"/>
      <c r="E204" s="3"/>
      <c r="F204" s="5"/>
      <c r="G204" s="3"/>
      <c r="H204" s="3"/>
      <c r="I204" s="11"/>
      <c r="J204" s="11"/>
    </row>
    <row r="205" spans="1:10" x14ac:dyDescent="0.2">
      <c r="A205" s="1"/>
      <c r="B205" s="11"/>
      <c r="C205" s="11"/>
      <c r="D205" s="11"/>
      <c r="E205" s="3"/>
      <c r="F205" s="5"/>
      <c r="G205" s="3"/>
      <c r="H205" s="3"/>
      <c r="I205" s="11"/>
      <c r="J205" s="11"/>
    </row>
    <row r="206" spans="1:10" x14ac:dyDescent="0.2">
      <c r="A206" s="1"/>
      <c r="B206" s="11"/>
      <c r="C206" s="11"/>
      <c r="D206" s="11"/>
      <c r="E206" s="3"/>
      <c r="F206" s="5"/>
      <c r="G206" s="3"/>
      <c r="H206" s="3"/>
      <c r="I206" s="11"/>
      <c r="J206" s="11"/>
    </row>
    <row r="207" spans="1:10" x14ac:dyDescent="0.2">
      <c r="A207" s="1"/>
      <c r="B207" s="11"/>
      <c r="C207" s="11"/>
      <c r="D207" s="11"/>
      <c r="E207" s="3"/>
      <c r="F207" s="5"/>
      <c r="G207" s="3"/>
      <c r="H207" s="3"/>
      <c r="I207" s="11"/>
      <c r="J207" s="11"/>
    </row>
    <row r="208" spans="1:10" x14ac:dyDescent="0.2">
      <c r="A208" s="1"/>
      <c r="B208" s="11"/>
      <c r="C208" s="11"/>
      <c r="D208" s="11"/>
      <c r="E208" s="3"/>
      <c r="F208" s="5"/>
      <c r="G208" s="3"/>
      <c r="H208" s="3"/>
      <c r="I208" s="11"/>
      <c r="J208" s="11"/>
    </row>
    <row r="209" spans="1:10" x14ac:dyDescent="0.2">
      <c r="A209" s="1"/>
      <c r="B209" s="11"/>
      <c r="C209" s="11"/>
      <c r="D209" s="11"/>
      <c r="E209" s="3"/>
      <c r="F209" s="5"/>
      <c r="G209" s="3"/>
      <c r="H209" s="3"/>
      <c r="I209" s="11"/>
      <c r="J209" s="11"/>
    </row>
    <row r="210" spans="1:10" x14ac:dyDescent="0.2">
      <c r="A210" s="1"/>
      <c r="B210" s="11"/>
      <c r="C210" s="11"/>
      <c r="D210" s="11"/>
      <c r="E210" s="3"/>
      <c r="F210" s="5"/>
      <c r="G210" s="3"/>
      <c r="H210" s="3"/>
      <c r="I210" s="11"/>
      <c r="J210" s="11"/>
    </row>
    <row r="211" spans="1:10" x14ac:dyDescent="0.2">
      <c r="A211" s="1"/>
      <c r="B211" s="11"/>
      <c r="C211" s="11"/>
      <c r="D211" s="11"/>
      <c r="E211" s="3"/>
      <c r="F211" s="5"/>
      <c r="G211" s="3"/>
      <c r="H211" s="3"/>
      <c r="I211" s="11"/>
      <c r="J211" s="11"/>
    </row>
    <row r="212" spans="1:10" x14ac:dyDescent="0.2">
      <c r="A212" s="1"/>
      <c r="B212" s="11"/>
      <c r="C212" s="11"/>
      <c r="D212" s="11"/>
      <c r="E212" s="3"/>
      <c r="F212" s="5"/>
      <c r="G212" s="3"/>
      <c r="H212" s="3"/>
      <c r="I212" s="11"/>
      <c r="J212" s="11"/>
    </row>
    <row r="213" spans="1:10" x14ac:dyDescent="0.2">
      <c r="A213" s="1"/>
      <c r="B213" s="11"/>
      <c r="C213" s="11"/>
      <c r="D213" s="11"/>
      <c r="E213" s="3"/>
      <c r="F213" s="5"/>
      <c r="G213" s="3"/>
      <c r="H213" s="3"/>
      <c r="I213" s="11"/>
      <c r="J213" s="11"/>
    </row>
    <row r="214" spans="1:10" x14ac:dyDescent="0.2">
      <c r="A214" s="1"/>
      <c r="B214" s="11"/>
      <c r="C214" s="11"/>
      <c r="D214" s="11"/>
      <c r="E214" s="3"/>
      <c r="F214" s="5"/>
      <c r="G214" s="3"/>
      <c r="H214" s="3"/>
      <c r="I214" s="11"/>
      <c r="J214" s="11"/>
    </row>
    <row r="215" spans="1:10" x14ac:dyDescent="0.2">
      <c r="A215" s="1"/>
      <c r="B215" s="11"/>
      <c r="C215" s="11"/>
      <c r="D215" s="11"/>
      <c r="E215" s="3"/>
      <c r="F215" s="5"/>
      <c r="G215" s="3"/>
      <c r="H215" s="3"/>
      <c r="I215" s="11"/>
      <c r="J215" s="11"/>
    </row>
    <row r="216" spans="1:10" x14ac:dyDescent="0.2">
      <c r="A216" s="1"/>
      <c r="B216" s="11"/>
      <c r="C216" s="11"/>
      <c r="D216" s="11"/>
      <c r="E216" s="3"/>
      <c r="F216" s="5"/>
      <c r="G216" s="3"/>
      <c r="H216" s="3"/>
      <c r="I216" s="11"/>
      <c r="J216" s="11"/>
    </row>
    <row r="217" spans="1:10" x14ac:dyDescent="0.2">
      <c r="A217" s="1"/>
      <c r="B217" s="11"/>
      <c r="C217" s="11"/>
      <c r="D217" s="11"/>
      <c r="E217" s="3"/>
      <c r="F217" s="5"/>
      <c r="G217" s="3"/>
      <c r="H217" s="3"/>
      <c r="I217" s="11"/>
      <c r="J217" s="11"/>
    </row>
    <row r="218" spans="1:10" x14ac:dyDescent="0.2">
      <c r="A218" s="1"/>
      <c r="B218" s="11"/>
      <c r="C218" s="11"/>
      <c r="D218" s="11"/>
      <c r="E218" s="3"/>
      <c r="F218" s="5"/>
      <c r="G218" s="3"/>
      <c r="H218" s="3"/>
      <c r="I218" s="11"/>
      <c r="J218" s="11"/>
    </row>
    <row r="219" spans="1:10" x14ac:dyDescent="0.2">
      <c r="A219" s="1"/>
      <c r="B219" s="11"/>
      <c r="C219" s="11"/>
      <c r="D219" s="11"/>
      <c r="E219" s="3"/>
      <c r="F219" s="5"/>
      <c r="G219" s="3"/>
      <c r="H219" s="3"/>
      <c r="I219" s="11"/>
      <c r="J219" s="11"/>
    </row>
    <row r="220" spans="1:10" x14ac:dyDescent="0.2">
      <c r="A220" s="1"/>
      <c r="B220" s="11"/>
      <c r="C220" s="11"/>
      <c r="D220" s="11"/>
      <c r="E220" s="3"/>
      <c r="F220" s="5"/>
      <c r="G220" s="3"/>
      <c r="H220" s="3"/>
      <c r="I220" s="11"/>
      <c r="J220" s="11"/>
    </row>
    <row r="221" spans="1:10" x14ac:dyDescent="0.2">
      <c r="A221" s="1"/>
      <c r="B221" s="11"/>
      <c r="C221" s="11"/>
      <c r="D221" s="11"/>
      <c r="E221" s="3"/>
      <c r="F221" s="5"/>
      <c r="G221" s="3"/>
      <c r="H221" s="3"/>
      <c r="I221" s="11"/>
      <c r="J221" s="11"/>
    </row>
    <row r="222" spans="1:10" x14ac:dyDescent="0.2">
      <c r="A222" s="1"/>
      <c r="B222" s="11"/>
      <c r="C222" s="11"/>
      <c r="D222" s="11"/>
      <c r="E222" s="3"/>
      <c r="F222" s="5"/>
      <c r="G222" s="3"/>
      <c r="H222" s="3"/>
      <c r="I222" s="11"/>
      <c r="J222" s="11"/>
    </row>
    <row r="223" spans="1:10" x14ac:dyDescent="0.2">
      <c r="A223" s="1"/>
      <c r="B223" s="11"/>
      <c r="C223" s="11"/>
      <c r="D223" s="11"/>
      <c r="E223" s="3"/>
      <c r="F223" s="5"/>
      <c r="G223" s="3"/>
      <c r="H223" s="3"/>
      <c r="I223" s="11"/>
      <c r="J223" s="11"/>
    </row>
    <row r="224" spans="1:10" x14ac:dyDescent="0.2">
      <c r="A224" s="1"/>
      <c r="B224" s="11"/>
      <c r="C224" s="11"/>
      <c r="D224" s="11"/>
      <c r="E224" s="3"/>
      <c r="F224" s="5"/>
      <c r="G224" s="3"/>
      <c r="H224" s="3"/>
      <c r="I224" s="11"/>
      <c r="J224" s="11"/>
    </row>
    <row r="225" spans="1:10" x14ac:dyDescent="0.2">
      <c r="A225" s="1"/>
      <c r="B225" s="11"/>
      <c r="C225" s="11"/>
      <c r="D225" s="11"/>
      <c r="E225" s="3"/>
      <c r="F225" s="5"/>
      <c r="G225" s="3"/>
      <c r="H225" s="3"/>
      <c r="I225" s="11"/>
      <c r="J225" s="11"/>
    </row>
    <row r="226" spans="1:10" x14ac:dyDescent="0.2">
      <c r="A226" s="1"/>
      <c r="B226" s="11"/>
      <c r="C226" s="11"/>
      <c r="D226" s="11"/>
      <c r="E226" s="3"/>
      <c r="F226" s="5"/>
      <c r="G226" s="3"/>
      <c r="H226" s="3"/>
      <c r="I226" s="11"/>
      <c r="J226" s="11"/>
    </row>
    <row r="227" spans="1:10" x14ac:dyDescent="0.2">
      <c r="A227" s="1"/>
      <c r="B227" s="11"/>
      <c r="C227" s="11"/>
      <c r="D227" s="11"/>
      <c r="E227" s="3"/>
      <c r="F227" s="5"/>
      <c r="G227" s="3"/>
      <c r="H227" s="3"/>
      <c r="I227" s="11"/>
      <c r="J227" s="11"/>
    </row>
    <row r="228" spans="1:10" x14ac:dyDescent="0.2">
      <c r="A228" s="1"/>
      <c r="B228" s="11"/>
      <c r="C228" s="11"/>
      <c r="D228" s="11"/>
      <c r="E228" s="3"/>
      <c r="F228" s="5"/>
      <c r="G228" s="3"/>
      <c r="H228" s="3"/>
      <c r="I228" s="11"/>
      <c r="J228" s="11"/>
    </row>
    <row r="229" spans="1:10" x14ac:dyDescent="0.2">
      <c r="A229" s="1"/>
      <c r="B229" s="11"/>
      <c r="C229" s="11"/>
      <c r="D229" s="11"/>
      <c r="E229" s="3"/>
      <c r="F229" s="5"/>
      <c r="G229" s="3"/>
      <c r="H229" s="3"/>
      <c r="I229" s="11"/>
      <c r="J229" s="11"/>
    </row>
    <row r="230" spans="1:10" x14ac:dyDescent="0.2">
      <c r="A230" s="1"/>
      <c r="B230" s="11"/>
      <c r="C230" s="11"/>
      <c r="D230" s="11"/>
      <c r="E230" s="3"/>
      <c r="F230" s="5"/>
      <c r="G230" s="3"/>
      <c r="H230" s="3"/>
      <c r="I230" s="11"/>
      <c r="J230" s="11"/>
    </row>
    <row r="231" spans="1:10" x14ac:dyDescent="0.2">
      <c r="A231" s="1"/>
      <c r="B231" s="11"/>
      <c r="C231" s="11"/>
      <c r="D231" s="11"/>
      <c r="E231" s="3"/>
      <c r="F231" s="5"/>
      <c r="G231" s="3"/>
      <c r="H231" s="3"/>
      <c r="I231" s="11"/>
      <c r="J231" s="11"/>
    </row>
    <row r="232" spans="1:10" x14ac:dyDescent="0.2">
      <c r="A232" s="1"/>
      <c r="B232" s="11"/>
      <c r="C232" s="11"/>
      <c r="D232" s="11"/>
      <c r="E232" s="3"/>
      <c r="F232" s="5"/>
      <c r="G232" s="3"/>
      <c r="H232" s="3"/>
      <c r="I232" s="11"/>
      <c r="J232" s="11"/>
    </row>
    <row r="233" spans="1:10" x14ac:dyDescent="0.2">
      <c r="A233" s="1"/>
      <c r="B233" s="11"/>
      <c r="C233" s="11"/>
      <c r="D233" s="11"/>
      <c r="E233" s="3"/>
      <c r="F233" s="5"/>
      <c r="G233" s="3"/>
      <c r="H233" s="3"/>
      <c r="I233" s="11"/>
      <c r="J233" s="11"/>
    </row>
    <row r="234" spans="1:10" x14ac:dyDescent="0.2">
      <c r="A234" s="1"/>
      <c r="B234" s="11"/>
      <c r="C234" s="11"/>
      <c r="D234" s="11"/>
      <c r="E234" s="3"/>
      <c r="F234" s="5"/>
      <c r="G234" s="3"/>
      <c r="H234" s="3"/>
      <c r="I234" s="11"/>
      <c r="J234" s="11"/>
    </row>
    <row r="235" spans="1:10" x14ac:dyDescent="0.2">
      <c r="A235" s="1"/>
      <c r="B235" s="11"/>
      <c r="C235" s="11"/>
      <c r="D235" s="11"/>
      <c r="E235" s="3"/>
      <c r="F235" s="5"/>
      <c r="G235" s="3"/>
      <c r="H235" s="3"/>
      <c r="I235" s="11"/>
      <c r="J235" s="11"/>
    </row>
    <row r="236" spans="1:10" x14ac:dyDescent="0.2">
      <c r="A236" s="1"/>
      <c r="B236" s="11"/>
      <c r="C236" s="11"/>
      <c r="D236" s="11"/>
      <c r="E236" s="3"/>
      <c r="F236" s="5"/>
      <c r="G236" s="3"/>
      <c r="H236" s="3"/>
      <c r="I236" s="11"/>
      <c r="J236" s="11"/>
    </row>
    <row r="237" spans="1:10" x14ac:dyDescent="0.2">
      <c r="A237" s="1"/>
      <c r="B237" s="11"/>
      <c r="C237" s="11"/>
      <c r="D237" s="11"/>
      <c r="E237" s="3"/>
      <c r="F237" s="5"/>
      <c r="G237" s="3"/>
      <c r="H237" s="3"/>
      <c r="I237" s="11"/>
      <c r="J237" s="11"/>
    </row>
    <row r="238" spans="1:10" x14ac:dyDescent="0.2">
      <c r="A238" s="1"/>
      <c r="B238" s="11"/>
      <c r="C238" s="11"/>
      <c r="D238" s="11"/>
      <c r="E238" s="3"/>
      <c r="F238" s="5"/>
      <c r="G238" s="3"/>
      <c r="H238" s="3"/>
      <c r="I238" s="11"/>
      <c r="J238" s="11"/>
    </row>
    <row r="239" spans="1:10" x14ac:dyDescent="0.2">
      <c r="A239" s="1"/>
      <c r="B239" s="11"/>
      <c r="C239" s="11"/>
      <c r="D239" s="11"/>
      <c r="E239" s="3"/>
      <c r="F239" s="5"/>
      <c r="G239" s="3"/>
      <c r="H239" s="3"/>
      <c r="I239" s="11"/>
      <c r="J239" s="11"/>
    </row>
    <row r="240" spans="1:10" x14ac:dyDescent="0.2">
      <c r="A240" s="1"/>
      <c r="B240" s="11"/>
      <c r="C240" s="11"/>
      <c r="D240" s="11"/>
      <c r="E240" s="3"/>
      <c r="F240" s="5"/>
      <c r="G240" s="3"/>
      <c r="H240" s="3"/>
      <c r="I240" s="11"/>
      <c r="J240" s="11"/>
    </row>
    <row r="241" spans="1:10" x14ac:dyDescent="0.2">
      <c r="A241" s="1"/>
      <c r="B241" s="11"/>
      <c r="C241" s="11"/>
      <c r="D241" s="11"/>
      <c r="E241" s="3"/>
      <c r="F241" s="5"/>
      <c r="G241" s="3"/>
      <c r="H241" s="3"/>
      <c r="I241" s="11"/>
      <c r="J241" s="11"/>
    </row>
    <row r="242" spans="1:10" x14ac:dyDescent="0.2">
      <c r="A242" s="1"/>
      <c r="B242" s="11"/>
      <c r="C242" s="11"/>
      <c r="D242" s="11"/>
      <c r="E242" s="3"/>
      <c r="F242" s="5"/>
      <c r="G242" s="3"/>
      <c r="H242" s="3"/>
      <c r="I242" s="11"/>
      <c r="J242" s="11"/>
    </row>
    <row r="243" spans="1:10" x14ac:dyDescent="0.2">
      <c r="A243" s="1"/>
      <c r="B243" s="11"/>
      <c r="C243" s="11"/>
      <c r="D243" s="11"/>
      <c r="E243" s="3"/>
      <c r="F243" s="5"/>
      <c r="G243" s="3"/>
      <c r="H243" s="3"/>
      <c r="I243" s="11"/>
      <c r="J243" s="11"/>
    </row>
    <row r="244" spans="1:10" x14ac:dyDescent="0.2">
      <c r="A244" s="1"/>
      <c r="B244" s="11"/>
      <c r="C244" s="11"/>
      <c r="D244" s="11"/>
      <c r="E244" s="3"/>
      <c r="F244" s="5"/>
      <c r="G244" s="3"/>
      <c r="H244" s="3"/>
      <c r="I244" s="11"/>
      <c r="J244" s="11"/>
    </row>
    <row r="245" spans="1:10" x14ac:dyDescent="0.2">
      <c r="A245" s="1"/>
      <c r="B245" s="11"/>
      <c r="C245" s="11"/>
      <c r="D245" s="11"/>
      <c r="E245" s="3"/>
      <c r="F245" s="5"/>
      <c r="G245" s="3"/>
      <c r="H245" s="3"/>
      <c r="I245" s="11"/>
      <c r="J245" s="11"/>
    </row>
    <row r="246" spans="1:10" x14ac:dyDescent="0.2">
      <c r="A246" s="1"/>
      <c r="B246" s="11"/>
      <c r="C246" s="11"/>
      <c r="D246" s="11"/>
      <c r="E246" s="3"/>
      <c r="F246" s="5"/>
      <c r="G246" s="3"/>
      <c r="H246" s="3"/>
      <c r="I246" s="11"/>
      <c r="J246" s="11"/>
    </row>
    <row r="247" spans="1:10" x14ac:dyDescent="0.2">
      <c r="A247" s="1"/>
      <c r="B247" s="11"/>
      <c r="C247" s="11"/>
      <c r="D247" s="11"/>
      <c r="E247" s="3"/>
      <c r="F247" s="5"/>
      <c r="G247" s="3"/>
      <c r="H247" s="3"/>
      <c r="I247" s="11"/>
      <c r="J247" s="11"/>
    </row>
    <row r="248" spans="1:10" x14ac:dyDescent="0.2">
      <c r="A248" s="1"/>
      <c r="B248" s="11"/>
      <c r="C248" s="11"/>
      <c r="D248" s="11"/>
      <c r="E248" s="3"/>
      <c r="F248" s="5"/>
      <c r="G248" s="3"/>
      <c r="H248" s="3"/>
      <c r="I248" s="11"/>
      <c r="J248" s="11"/>
    </row>
    <row r="249" spans="1:10" x14ac:dyDescent="0.2">
      <c r="A249" s="1"/>
      <c r="B249" s="11"/>
      <c r="C249" s="11"/>
      <c r="D249" s="11"/>
      <c r="E249" s="3"/>
      <c r="F249" s="5"/>
      <c r="G249" s="3"/>
      <c r="H249" s="3"/>
      <c r="I249" s="11"/>
      <c r="J249" s="11"/>
    </row>
    <row r="250" spans="1:10" x14ac:dyDescent="0.2">
      <c r="A250" s="1"/>
      <c r="B250" s="11"/>
      <c r="C250" s="11"/>
      <c r="D250" s="11"/>
      <c r="E250" s="3"/>
      <c r="F250" s="5"/>
      <c r="G250" s="3"/>
      <c r="H250" s="3"/>
      <c r="I250" s="11"/>
      <c r="J250" s="11"/>
    </row>
    <row r="251" spans="1:10" x14ac:dyDescent="0.2">
      <c r="A251" s="1"/>
      <c r="B251" s="11"/>
      <c r="C251" s="11"/>
      <c r="D251" s="11"/>
      <c r="E251" s="3"/>
      <c r="F251" s="5"/>
      <c r="G251" s="3"/>
      <c r="H251" s="3"/>
      <c r="I251" s="11"/>
      <c r="J251" s="11"/>
    </row>
    <row r="252" spans="1:10" x14ac:dyDescent="0.2">
      <c r="A252" s="1"/>
      <c r="B252" s="11"/>
      <c r="C252" s="11"/>
      <c r="D252" s="11"/>
      <c r="E252" s="3"/>
      <c r="F252" s="5"/>
      <c r="G252" s="3"/>
      <c r="H252" s="3"/>
      <c r="I252" s="11"/>
      <c r="J252" s="11"/>
    </row>
    <row r="253" spans="1:10" x14ac:dyDescent="0.2">
      <c r="A253" s="1"/>
      <c r="B253" s="11"/>
      <c r="C253" s="11"/>
      <c r="D253" s="11"/>
      <c r="E253" s="3"/>
      <c r="F253" s="5"/>
      <c r="G253" s="3"/>
      <c r="H253" s="3"/>
      <c r="I253" s="11"/>
      <c r="J253" s="11"/>
    </row>
    <row r="254" spans="1:10" x14ac:dyDescent="0.2">
      <c r="A254" s="1"/>
      <c r="B254" s="11"/>
      <c r="C254" s="11"/>
      <c r="D254" s="11"/>
      <c r="E254" s="3"/>
      <c r="F254" s="5"/>
      <c r="G254" s="3"/>
      <c r="H254" s="3"/>
      <c r="I254" s="11"/>
      <c r="J254" s="11"/>
    </row>
    <row r="255" spans="1:10" x14ac:dyDescent="0.2">
      <c r="A255" s="1"/>
      <c r="B255" s="11"/>
      <c r="C255" s="11"/>
      <c r="D255" s="11"/>
      <c r="E255" s="3"/>
      <c r="F255" s="5"/>
      <c r="G255" s="3"/>
      <c r="H255" s="3"/>
      <c r="I255" s="11"/>
      <c r="J255" s="11"/>
    </row>
    <row r="256" spans="1:10" x14ac:dyDescent="0.2">
      <c r="A256" s="1"/>
      <c r="B256" s="11"/>
      <c r="C256" s="11"/>
      <c r="D256" s="11"/>
      <c r="E256" s="3"/>
      <c r="F256" s="5"/>
      <c r="G256" s="3"/>
      <c r="H256" s="3"/>
      <c r="I256" s="11"/>
      <c r="J256" s="11"/>
    </row>
    <row r="257" spans="1:10" x14ac:dyDescent="0.2">
      <c r="A257" s="1"/>
      <c r="B257" s="11"/>
      <c r="C257" s="11"/>
      <c r="D257" s="11"/>
      <c r="E257" s="3"/>
      <c r="F257" s="5"/>
      <c r="G257" s="3"/>
      <c r="H257" s="3"/>
      <c r="I257" s="11"/>
      <c r="J257" s="11"/>
    </row>
    <row r="258" spans="1:10" x14ac:dyDescent="0.2">
      <c r="A258" s="1"/>
      <c r="B258" s="11"/>
      <c r="C258" s="11"/>
      <c r="D258" s="11"/>
      <c r="E258" s="3"/>
      <c r="F258" s="5"/>
      <c r="G258" s="3"/>
      <c r="H258" s="3"/>
      <c r="I258" s="11"/>
      <c r="J258" s="11"/>
    </row>
    <row r="259" spans="1:10" x14ac:dyDescent="0.2">
      <c r="A259" s="1"/>
      <c r="B259" s="11"/>
      <c r="C259" s="11"/>
      <c r="D259" s="11"/>
      <c r="E259" s="3"/>
      <c r="F259" s="5"/>
      <c r="G259" s="3"/>
      <c r="H259" s="3"/>
      <c r="I259" s="11"/>
      <c r="J259" s="11"/>
    </row>
    <row r="260" spans="1:10" x14ac:dyDescent="0.2">
      <c r="A260" s="1"/>
      <c r="B260" s="11"/>
      <c r="C260" s="11"/>
      <c r="D260" s="11"/>
      <c r="E260" s="3"/>
      <c r="F260" s="5"/>
      <c r="G260" s="3"/>
      <c r="H260" s="3"/>
      <c r="I260" s="11"/>
      <c r="J260" s="11"/>
    </row>
  </sheetData>
  <autoFilter ref="A1:M164" xr:uid="{00000000-0009-0000-0000-000001000000}">
    <filterColumn colId="11">
      <filters blank="1"/>
    </filterColumn>
  </autoFilter>
  <conditionalFormatting sqref="B105:B106">
    <cfRule type="duplicateValues" dxfId="5" priority="4"/>
    <cfRule type="duplicateValues" dxfId="4" priority="5"/>
    <cfRule type="duplicateValues" dxfId="3" priority="6"/>
  </conditionalFormatting>
  <conditionalFormatting sqref="B107:B11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2023-06-28T09:43:22Z</dcterms:created>
  <dcterms:modified xsi:type="dcterms:W3CDTF">2026-04-08T09:02:16Z</dcterms:modified>
</cp:coreProperties>
</file>