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2023\T03.2023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Bán'!$A$1:$J$6</definedName>
    <definedName name="_xlnm._FilterDatabase" localSheetId="2" hidden="1">'Hỗ trợ'!$A$1:$H$3</definedName>
    <definedName name="_xlnm._FilterDatabase" localSheetId="3" hidden="1">'Thanh toán'!$A$1:$F$3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5" i="5"/>
  <c r="G2" i="5"/>
  <c r="G3" i="6" l="1"/>
  <c r="E3" i="7" l="1"/>
  <c r="D8" i="2" l="1"/>
  <c r="G15" i="2" l="1"/>
  <c r="G6" i="5"/>
  <c r="F11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8" i="2" l="1"/>
  <c r="G16" i="2" s="1"/>
</calcChain>
</file>

<file path=xl/sharedStrings.xml><?xml version="1.0" encoding="utf-8"?>
<sst xmlns="http://schemas.openxmlformats.org/spreadsheetml/2006/main" count="246" uniqueCount="120">
  <si>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</si>
  <si>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</si>
  <si>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</si>
  <si>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</si>
  <si>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</si>
  <si>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</si>
  <si>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</si>
  <si>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</si>
  <si>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</si>
  <si>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</si>
  <si>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</si>
  <si>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</si>
  <si>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</si>
  <si>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</si>
  <si>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</si>
  <si>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</si>
  <si>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</si>
  <si>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</si>
  <si>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</si>
  <si>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</si>
  <si>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</si>
  <si>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</si>
  <si>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</si>
  <si>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</si>
  <si>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</si>
  <si>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</si>
  <si>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</si>
  <si>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</si>
  <si>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</si>
  <si>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</si>
  <si>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</si>
  <si>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</si>
  <si>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</si>
  <si>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</si>
  <si>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</si>
  <si>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</si>
  <si>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</si>
  <si>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</si>
  <si>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</si>
  <si>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</si>
  <si>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</si>
  <si>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</si>
  <si>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</si>
  <si>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</si>
  <si>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</si>
  <si>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</si>
  <si>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</si>
  <si>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</si>
  <si>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</si>
  <si>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</si>
  <si>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</si>
  <si>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</si>
  <si>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</si>
  <si>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</si>
  <si>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</si>
  <si>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</si>
  <si>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</si>
  <si>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</si>
  <si>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</si>
  <si>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</si>
  <si>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</si>
  <si>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</si>
  <si>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</si>
  <si>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</si>
  <si>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</si>
  <si>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</si>
  <si>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</si>
  <si>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</si>
  <si>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</si>
  <si>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</si>
  <si>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</si>
  <si>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</si>
  <si>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</si>
  <si>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</si>
  <si>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</si>
  <si>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</si>
  <si>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</si>
  <si>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</si>
  <si>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</si>
  <si>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</si>
  <si>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</si>
  <si>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</si>
  <si>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</si>
  <si>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</si>
  <si>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</si>
  <si>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</si>
  <si>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</si>
  <si>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</si>
  <si>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</si>
  <si>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</si>
  <si>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</si>
  <si>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</si>
  <si>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</si>
  <si>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</si>
  <si>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</si>
  <si>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</si>
  <si>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</si>
  <si>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</si>
  <si>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</si>
  <si>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</si>
  <si>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</si>
  <si>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</si>
  <si>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</si>
  <si>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</si>
  <si>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</si>
  <si>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TTTM Satra đường Phạm Hùng</t>
  </si>
  <si>
    <t>THEO DÕI CÔNG NỢ / CTY Satra PHẠM HÙNG</t>
  </si>
  <si>
    <t>Thanh toán Q01.2023</t>
  </si>
  <si>
    <t>Hỗ trợ Q01.2023</t>
  </si>
  <si>
    <t>Bảng kê hóa đơn tháng 1.2023</t>
  </si>
  <si>
    <t>Bảng kê hóa đơn tháng 2.2023</t>
  </si>
  <si>
    <t>Bảng kê hóa đơn tháng 3.2023</t>
  </si>
  <si>
    <t>00001641</t>
  </si>
  <si>
    <t>00004009</t>
  </si>
  <si>
    <t>00006722</t>
  </si>
  <si>
    <t>00015743</t>
  </si>
  <si>
    <t>00001757</t>
  </si>
  <si>
    <t>Tổng hỗ trợ</t>
  </si>
  <si>
    <t>Satra phạm hùng gồm 7 HD 7445 đến 1641;  Q3-Q4/2022</t>
  </si>
  <si>
    <t>Phí thanh toán NCC chịu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</si>
</sst>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[$-11C09]#,##0.00;\-#,##0.00"/>
  </numFmts>
  <fonts count="1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NumberFormat="1" applyFont="1" applyBorder="1" applyAlignment="1">
      <alignment vertical="center" wrapText="1"/>
    </xf>
    <xf numFmtId="168" fontId="16" fillId="0" borderId="0" xfId="0" applyNumberFormat="1" applyFont="1" applyFill="1" applyBorder="1" applyAlignment="1">
      <alignment horizontal="right" vertical="top" wrapText="1" readingOrder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2" sqref="G1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9" t="s">
        <v>106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70">
        <v>14349012</v>
      </c>
      <c r="D3" s="71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10971454</v>
      </c>
      <c r="D4" s="12">
        <v>1097145</v>
      </c>
      <c r="E4" s="12"/>
      <c r="F4" s="13"/>
      <c r="G4" s="13"/>
      <c r="I4" s="14"/>
    </row>
    <row r="5" spans="1:10" ht="15.75" x14ac:dyDescent="0.25">
      <c r="A5" s="10"/>
      <c r="B5" s="11" t="s">
        <v>110</v>
      </c>
      <c r="C5" s="12">
        <v>4960520</v>
      </c>
      <c r="D5" s="12">
        <v>496052</v>
      </c>
      <c r="E5" s="12"/>
      <c r="F5" s="13"/>
      <c r="G5" s="13"/>
      <c r="I5" s="14"/>
      <c r="J5" s="14"/>
    </row>
    <row r="6" spans="1:10" ht="15.75" x14ac:dyDescent="0.25">
      <c r="A6" s="10"/>
      <c r="B6" s="11" t="s">
        <v>111</v>
      </c>
      <c r="C6" s="12">
        <v>2202930</v>
      </c>
      <c r="D6" s="12">
        <v>220293</v>
      </c>
      <c r="E6" s="15"/>
      <c r="F6" s="13"/>
      <c r="G6" s="16"/>
      <c r="I6" s="14"/>
      <c r="J6" s="14"/>
    </row>
    <row r="7" spans="1:10" ht="15.75" x14ac:dyDescent="0.25">
      <c r="A7" s="17"/>
      <c r="B7" s="18"/>
      <c r="C7" s="12"/>
      <c r="D7" s="12"/>
      <c r="E7" s="15"/>
      <c r="F7" s="13"/>
      <c r="G7" s="16"/>
    </row>
    <row r="8" spans="1:10" ht="15.75" x14ac:dyDescent="0.25">
      <c r="A8" s="72" t="s">
        <v>11</v>
      </c>
      <c r="B8" s="73"/>
      <c r="C8" s="19">
        <f>SUM(C4:C7)</f>
        <v>18134904</v>
      </c>
      <c r="D8" s="19">
        <f>SUM(D4:D7)</f>
        <v>1813490</v>
      </c>
      <c r="E8" s="20"/>
      <c r="F8" s="21"/>
      <c r="G8" s="22"/>
      <c r="I8" s="23"/>
      <c r="J8" s="23"/>
    </row>
    <row r="9" spans="1:10" ht="15.75" x14ac:dyDescent="0.25">
      <c r="A9" s="10"/>
      <c r="B9" s="18" t="s">
        <v>108</v>
      </c>
      <c r="C9" s="12"/>
      <c r="D9" s="12"/>
      <c r="E9" s="12"/>
      <c r="F9" s="13">
        <v>462780</v>
      </c>
      <c r="G9" s="16"/>
    </row>
    <row r="10" spans="1:10" ht="15.75" x14ac:dyDescent="0.25">
      <c r="A10" s="10"/>
      <c r="B10" s="18"/>
      <c r="C10" s="12"/>
      <c r="D10" s="12"/>
      <c r="E10" s="12"/>
      <c r="F10" s="13"/>
      <c r="G10" s="16"/>
    </row>
    <row r="11" spans="1:10" ht="15.75" x14ac:dyDescent="0.25">
      <c r="A11" s="72" t="s">
        <v>117</v>
      </c>
      <c r="B11" s="73"/>
      <c r="C11" s="19"/>
      <c r="D11" s="19"/>
      <c r="E11" s="19"/>
      <c r="F11" s="19">
        <f>SUM(F9:F10)</f>
        <v>462780</v>
      </c>
      <c r="G11" s="22"/>
    </row>
    <row r="12" spans="1:10" ht="15.75" x14ac:dyDescent="0.25">
      <c r="A12" s="10"/>
      <c r="B12" s="11" t="s">
        <v>107</v>
      </c>
      <c r="C12" s="12"/>
      <c r="D12" s="12"/>
      <c r="E12" s="12"/>
      <c r="F12" s="13"/>
      <c r="G12" s="13">
        <v>25943831</v>
      </c>
      <c r="I12" s="24"/>
    </row>
    <row r="13" spans="1:10" ht="15.75" x14ac:dyDescent="0.25">
      <c r="A13" s="17"/>
      <c r="B13" s="18" t="s">
        <v>119</v>
      </c>
      <c r="C13" s="12"/>
      <c r="D13" s="12"/>
      <c r="E13" s="12"/>
      <c r="F13" s="13"/>
      <c r="G13" s="13">
        <v>11000</v>
      </c>
      <c r="I13" s="24"/>
    </row>
    <row r="14" spans="1:10" ht="15.75" x14ac:dyDescent="0.25">
      <c r="A14" s="17"/>
      <c r="B14" s="18"/>
      <c r="C14" s="12"/>
      <c r="D14" s="12"/>
      <c r="E14" s="12"/>
      <c r="F14" s="13"/>
      <c r="G14" s="13"/>
      <c r="I14" s="24"/>
    </row>
    <row r="15" spans="1:10" ht="15.75" x14ac:dyDescent="0.25">
      <c r="A15" s="72" t="s">
        <v>12</v>
      </c>
      <c r="B15" s="73"/>
      <c r="C15" s="25"/>
      <c r="D15" s="25"/>
      <c r="E15" s="20"/>
      <c r="F15" s="22"/>
      <c r="G15" s="26">
        <f>SUM(G12:G14)</f>
        <v>25954831</v>
      </c>
    </row>
    <row r="16" spans="1:10" ht="15.75" x14ac:dyDescent="0.25">
      <c r="A16" s="66" t="s">
        <v>13</v>
      </c>
      <c r="B16" s="67"/>
      <c r="C16" s="67"/>
      <c r="D16" s="67"/>
      <c r="E16" s="67"/>
      <c r="F16" s="68"/>
      <c r="G16" s="27">
        <f>+C3+C8+D8-F11-G15</f>
        <v>7879795</v>
      </c>
    </row>
    <row r="17" spans="1:7" ht="15.75" x14ac:dyDescent="0.25">
      <c r="A17" s="28"/>
      <c r="B17" s="29"/>
      <c r="C17" s="30"/>
      <c r="D17" s="30"/>
      <c r="E17" s="31"/>
      <c r="G17" s="23"/>
    </row>
    <row r="18" spans="1:7" ht="15.75" x14ac:dyDescent="0.25">
      <c r="A18" s="28"/>
      <c r="B18" s="29"/>
      <c r="C18" s="30"/>
      <c r="D18" s="30"/>
      <c r="E18" s="31"/>
      <c r="G18" s="23"/>
    </row>
    <row r="19" spans="1:7" ht="15.75" x14ac:dyDescent="0.25">
      <c r="A19" s="28"/>
      <c r="B19" s="29"/>
      <c r="C19" s="30"/>
      <c r="D19" s="30"/>
      <c r="E19" s="31"/>
      <c r="G19" s="23"/>
    </row>
    <row r="20" spans="1:7" ht="15.75" x14ac:dyDescent="0.25">
      <c r="A20" s="32"/>
      <c r="C20" s="33"/>
      <c r="D20" s="33"/>
      <c r="E20" s="34"/>
      <c r="G20" s="23"/>
    </row>
  </sheetData>
  <mergeCells count="6">
    <mergeCell ref="A16:F16"/>
    <mergeCell ref="A1:G1"/>
    <mergeCell ref="C3:D3"/>
    <mergeCell ref="A8:B8"/>
    <mergeCell ref="A11:B11"/>
    <mergeCell ref="A15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1" topLeftCell="A2" activePane="bottomLeft" state="frozen"/>
      <selection pane="bottomLeft" activeCell="G9" sqref="G9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1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1" ht="20.25" customHeight="1" x14ac:dyDescent="0.2">
      <c r="A2" s="50">
        <v>1</v>
      </c>
      <c r="B2" s="51" t="s">
        <v>112</v>
      </c>
      <c r="C2" s="62">
        <v>44942</v>
      </c>
      <c r="D2" s="52" t="s">
        <v>105</v>
      </c>
      <c r="E2" s="53">
        <v>10971454</v>
      </c>
      <c r="F2" s="53">
        <v>1097145</v>
      </c>
      <c r="G2" s="53">
        <f>+E2+F2</f>
        <v>12068599</v>
      </c>
      <c r="H2" s="54"/>
      <c r="J2" s="65"/>
      <c r="K2" s="65"/>
    </row>
    <row r="3" spans="1:11" ht="20.25" customHeight="1" x14ac:dyDescent="0.2">
      <c r="A3" s="50">
        <v>2</v>
      </c>
      <c r="B3" s="51" t="s">
        <v>113</v>
      </c>
      <c r="C3" s="62">
        <v>44970</v>
      </c>
      <c r="D3" s="52" t="s">
        <v>105</v>
      </c>
      <c r="E3" s="53">
        <v>3849940</v>
      </c>
      <c r="F3" s="53">
        <v>384994</v>
      </c>
      <c r="G3" s="53">
        <f t="shared" ref="G3:G5" si="0">+E3+F3</f>
        <v>4234934</v>
      </c>
      <c r="H3" s="54"/>
      <c r="J3" s="65"/>
      <c r="K3" s="65"/>
    </row>
    <row r="4" spans="1:11" ht="20.25" customHeight="1" x14ac:dyDescent="0.2">
      <c r="A4" s="50">
        <v>3</v>
      </c>
      <c r="B4" s="51" t="s">
        <v>114</v>
      </c>
      <c r="C4" s="62">
        <v>44977</v>
      </c>
      <c r="D4" s="52" t="s">
        <v>105</v>
      </c>
      <c r="E4" s="53">
        <v>1110580</v>
      </c>
      <c r="F4" s="53">
        <v>111058</v>
      </c>
      <c r="G4" s="53">
        <f t="shared" si="0"/>
        <v>1221638</v>
      </c>
      <c r="H4" s="54"/>
      <c r="J4" s="65"/>
      <c r="K4" s="65"/>
    </row>
    <row r="5" spans="1:11" ht="20.25" customHeight="1" x14ac:dyDescent="0.2">
      <c r="A5" s="50">
        <v>4</v>
      </c>
      <c r="B5" s="51" t="s">
        <v>115</v>
      </c>
      <c r="C5" s="62">
        <v>45005</v>
      </c>
      <c r="D5" s="52" t="s">
        <v>105</v>
      </c>
      <c r="E5" s="53">
        <v>2202930</v>
      </c>
      <c r="F5" s="53">
        <v>220293</v>
      </c>
      <c r="G5" s="53">
        <f t="shared" si="0"/>
        <v>2423223</v>
      </c>
      <c r="H5" s="54"/>
    </row>
    <row r="6" spans="1:11" ht="18.75" customHeight="1" x14ac:dyDescent="0.2">
      <c r="A6" s="55"/>
      <c r="B6" s="55"/>
      <c r="C6" s="56"/>
      <c r="D6" s="74" t="s">
        <v>102</v>
      </c>
      <c r="E6" s="75"/>
      <c r="F6" s="76"/>
      <c r="G6" s="57">
        <f>SUM(G2:G5)</f>
        <v>19948394</v>
      </c>
      <c r="H6" s="58"/>
    </row>
  </sheetData>
  <mergeCells count="1">
    <mergeCell ref="D6:F6"/>
  </mergeCells>
  <conditionalFormatting sqref="B2:B5">
    <cfRule type="duplicateValues" dxfId="4" priority="20"/>
    <cfRule type="duplicateValues" dxfId="3" priority="21"/>
  </conditionalFormatting>
  <conditionalFormatting sqref="B2:B5">
    <cfRule type="duplicateValues" dxfId="2" priority="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9.140625" style="49"/>
    <col min="10" max="10" width="13.140625" style="49" bestFit="1" customWidth="1"/>
    <col min="11" max="11" width="26.42578125" style="61" bestFit="1" customWidth="1"/>
    <col min="12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15" x14ac:dyDescent="0.25">
      <c r="A2" s="50">
        <v>1</v>
      </c>
      <c r="B2" s="63" t="s">
        <v>116</v>
      </c>
      <c r="C2" s="62">
        <v>44974</v>
      </c>
      <c r="D2" s="52" t="s">
        <v>105</v>
      </c>
      <c r="E2" s="53">
        <v>420709</v>
      </c>
      <c r="F2" s="53">
        <v>42071</v>
      </c>
      <c r="G2" s="53">
        <v>462780</v>
      </c>
      <c r="H2" s="54"/>
      <c r="J2" s="64"/>
      <c r="K2" s="60"/>
      <c r="L2"/>
    </row>
    <row r="3" spans="1:12" s="61" customFormat="1" ht="18.75" customHeight="1" x14ac:dyDescent="0.2">
      <c r="A3" s="55"/>
      <c r="B3" s="55"/>
      <c r="C3" s="56"/>
      <c r="D3" s="74" t="s">
        <v>17</v>
      </c>
      <c r="E3" s="75"/>
      <c r="F3" s="76"/>
      <c r="G3" s="57">
        <f>SUM(G2:G2)</f>
        <v>462780</v>
      </c>
      <c r="H3" s="58"/>
      <c r="I3" s="49"/>
      <c r="J3" s="49"/>
      <c r="L3" s="49"/>
    </row>
    <row r="9" spans="1:12" ht="18.75" customHeight="1" x14ac:dyDescent="0.2">
      <c r="G9" s="65"/>
    </row>
  </sheetData>
  <mergeCells count="1">
    <mergeCell ref="D3:F3"/>
  </mergeCells>
  <conditionalFormatting sqref="B2:B2209">
    <cfRule type="duplicateValues" dxfId="1" priority="23"/>
  </conditionalFormatting>
  <conditionalFormatting sqref="B2:B3">
    <cfRule type="duplicateValues" dxfId="0" priority="2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49" customWidth="1"/>
    <col min="2" max="2" width="12.85546875" style="59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0" customWidth="1"/>
    <col min="7" max="7" width="9.140625" style="49"/>
    <col min="8" max="8" width="13.140625" style="49" bestFit="1" customWidth="1"/>
    <col min="9" max="9" width="26.42578125" style="61" bestFit="1" customWidth="1"/>
    <col min="10" max="16384" width="9.140625" style="49"/>
  </cols>
  <sheetData>
    <row r="1" spans="1:10" ht="27.75" customHeight="1" x14ac:dyDescent="0.2">
      <c r="A1" s="46" t="s">
        <v>97</v>
      </c>
      <c r="B1" s="47" t="s">
        <v>104</v>
      </c>
      <c r="C1" s="46" t="s">
        <v>98</v>
      </c>
      <c r="D1" s="46" t="s">
        <v>4</v>
      </c>
      <c r="E1" s="46" t="s">
        <v>100</v>
      </c>
      <c r="F1" s="48" t="s">
        <v>101</v>
      </c>
    </row>
    <row r="2" spans="1:10" ht="15" x14ac:dyDescent="0.25">
      <c r="A2" s="50">
        <v>1</v>
      </c>
      <c r="B2" s="62">
        <v>45005</v>
      </c>
      <c r="C2" s="52" t="s">
        <v>105</v>
      </c>
      <c r="D2" s="52" t="s">
        <v>118</v>
      </c>
      <c r="E2" s="53">
        <v>25943831</v>
      </c>
      <c r="F2" s="54"/>
      <c r="I2" s="60"/>
      <c r="J2"/>
    </row>
    <row r="3" spans="1:10" s="61" customFormat="1" ht="18.75" customHeight="1" x14ac:dyDescent="0.2">
      <c r="A3" s="55"/>
      <c r="B3" s="56"/>
      <c r="C3" s="74" t="s">
        <v>17</v>
      </c>
      <c r="D3" s="75"/>
      <c r="E3" s="57">
        <f>SUM(E2:E2)</f>
        <v>25943831</v>
      </c>
      <c r="F3" s="58"/>
      <c r="G3" s="49"/>
      <c r="H3" s="49"/>
      <c r="J3" s="49"/>
    </row>
  </sheetData>
  <mergeCells count="1">
    <mergeCell ref="C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2023-08-03T03:07:08Z</dcterms:modified>
</cp:coreProperties>
</file>