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r:id="rId3"/>
    <sheet name="Hàng trả" sheetId="6" state="hidden" r:id="rId4"/>
  </sheets>
  <definedNames>
    <definedName name="_xlnm._FilterDatabase" localSheetId="1" hidden="1">'Chi Tiết Hàng Bán'!$A$1:$J$4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F7" i="5" l="1"/>
  <c r="E7" i="5"/>
  <c r="G3" i="5"/>
  <c r="H2" i="7" l="1"/>
  <c r="H3" i="7" s="1"/>
  <c r="G16" i="2" l="1"/>
  <c r="G2" i="6"/>
  <c r="G2" i="5"/>
  <c r="G4" i="5" s="1"/>
  <c r="G3" i="6" l="1"/>
  <c r="E12" i="2" l="1"/>
  <c r="D6" i="2" l="1"/>
  <c r="F9" i="2" l="1"/>
  <c r="C6" i="2" l="1"/>
  <c r="G17" i="2" s="1"/>
</calcChain>
</file>

<file path=xl/sharedStrings.xml><?xml version="1.0" encoding="utf-8"?>
<sst xmlns="http://schemas.openxmlformats.org/spreadsheetml/2006/main" count="54" uniqueCount="35">
  <si>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</si>
  <si>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</si>
  <si>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</si>
  <si>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</si>
  <si>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</si>
  <si>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</si>
  <si>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</si>
  <si>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</si>
  <si>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</si>
  <si>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</si>
  <si>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</si>
  <si>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</si>
  <si>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</si>
  <si>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</si>
  <si>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</si>
  <si>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</si>
  <si>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</si>
  <si>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</si>
  <si>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</si>
  <si>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</si>
  <si>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</si>
  <si>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</si>
  <si>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</si>
  <si>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</si>
  <si>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</si>
  <si>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</si>
  <si>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</si>
  <si>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</si>
  <si>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</si>
  <si>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THEO DÕI CÔNG NỢ / CTY Satra PHẠM HÙNG - 31/08/2024</t>
  </si>
  <si>
    <t>Bảng kê hóa đơn tháng 08.2024</t>
  </si>
  <si>
    <t>00043142</t>
  </si>
  <si>
    <t>00044812</t>
  </si>
  <si>
    <t>00012222</t>
  </si>
  <si>
    <t>Hỗ trợ thẻ KHTT- quý 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</si>
</sst>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3" sqref="I13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54" t="s">
        <v>29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20730842</v>
      </c>
      <c r="D3" s="56"/>
      <c r="E3" s="6"/>
      <c r="F3" s="6"/>
      <c r="G3" s="6"/>
      <c r="H3" s="4"/>
      <c r="I3" s="50"/>
    </row>
    <row r="4" spans="1:10" ht="15.75" x14ac:dyDescent="0.25">
      <c r="A4" s="7"/>
      <c r="B4" s="8" t="s">
        <v>30</v>
      </c>
      <c r="C4" s="9">
        <v>4944765</v>
      </c>
      <c r="D4" s="9">
        <v>395581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4944765</v>
      </c>
      <c r="D6" s="16">
        <f>SUM(D4:D5)</f>
        <v>395581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>
        <v>750589</v>
      </c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750589</v>
      </c>
      <c r="G9" s="19"/>
    </row>
    <row r="10" spans="1:10" ht="15.75" x14ac:dyDescent="0.25">
      <c r="A10" s="7"/>
      <c r="B10" s="15" t="s">
        <v>23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0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6355116</v>
      </c>
      <c r="I13" s="20"/>
    </row>
    <row r="14" spans="1:10" ht="15.75" hidden="1" x14ac:dyDescent="0.25">
      <c r="A14" s="14"/>
      <c r="B14" s="8" t="s">
        <v>25</v>
      </c>
      <c r="C14" s="9"/>
      <c r="D14" s="9"/>
      <c r="E14" s="9"/>
      <c r="F14" s="10"/>
      <c r="G14" s="10"/>
      <c r="I14" s="20"/>
    </row>
    <row r="15" spans="1:10" ht="15.75" x14ac:dyDescent="0.25">
      <c r="A15" s="14"/>
      <c r="B15" s="15"/>
      <c r="C15" s="9"/>
      <c r="D15" s="9"/>
      <c r="E15" s="9"/>
      <c r="F15" s="10"/>
      <c r="G15" s="10"/>
      <c r="I15" s="21"/>
    </row>
    <row r="16" spans="1:10" ht="15.75" x14ac:dyDescent="0.25">
      <c r="A16" s="57" t="s">
        <v>11</v>
      </c>
      <c r="B16" s="58"/>
      <c r="C16" s="22"/>
      <c r="D16" s="22"/>
      <c r="E16" s="17"/>
      <c r="F16" s="19"/>
      <c r="G16" s="23">
        <f>SUM(G13:G15)</f>
        <v>6355116</v>
      </c>
      <c r="I16" s="20"/>
    </row>
    <row r="17" spans="1:10" ht="15.75" x14ac:dyDescent="0.25">
      <c r="A17" s="51" t="s">
        <v>12</v>
      </c>
      <c r="B17" s="52"/>
      <c r="C17" s="52"/>
      <c r="D17" s="52"/>
      <c r="E17" s="52"/>
      <c r="F17" s="53"/>
      <c r="G17" s="24">
        <f>+C3+C6+D6-F9-E12-G16</f>
        <v>18965483</v>
      </c>
      <c r="I17" s="20"/>
      <c r="J17" s="20"/>
    </row>
    <row r="18" spans="1:10" ht="15.75" x14ac:dyDescent="0.25">
      <c r="A18" s="25"/>
      <c r="B18" s="26"/>
      <c r="C18" s="27"/>
      <c r="D18" s="27"/>
      <c r="E18" s="28"/>
      <c r="G18" s="20"/>
    </row>
    <row r="19" spans="1:10" ht="15.75" x14ac:dyDescent="0.25">
      <c r="A19" s="25"/>
      <c r="B19" s="26"/>
      <c r="C19" s="27"/>
      <c r="D19" s="27"/>
      <c r="E19" s="28"/>
      <c r="G19" s="20"/>
    </row>
    <row r="20" spans="1:10" ht="15.75" x14ac:dyDescent="0.25">
      <c r="A20" s="25"/>
      <c r="B20" s="26"/>
      <c r="C20" s="27"/>
      <c r="D20" s="27"/>
      <c r="E20" s="28"/>
      <c r="G20" s="20"/>
    </row>
    <row r="21" spans="1:10" ht="15.75" x14ac:dyDescent="0.25">
      <c r="A21" s="29"/>
      <c r="C21" s="30"/>
      <c r="D21" s="30"/>
      <c r="E21" s="31"/>
      <c r="G21" s="20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20.25" customHeight="1" x14ac:dyDescent="0.2">
      <c r="A2" s="36">
        <v>1</v>
      </c>
      <c r="B2" s="49" t="s">
        <v>31</v>
      </c>
      <c r="C2" s="46">
        <v>45523</v>
      </c>
      <c r="D2" s="37" t="s">
        <v>28</v>
      </c>
      <c r="E2" s="38">
        <v>1436465</v>
      </c>
      <c r="F2" s="38">
        <v>114917</v>
      </c>
      <c r="G2" s="38">
        <f>+E2+F2</f>
        <v>1551382</v>
      </c>
      <c r="H2" s="39"/>
    </row>
    <row r="3" spans="1:12" ht="20.25" customHeight="1" x14ac:dyDescent="0.2">
      <c r="A3" s="36">
        <v>2</v>
      </c>
      <c r="B3" s="49" t="s">
        <v>32</v>
      </c>
      <c r="C3" s="46">
        <v>45527</v>
      </c>
      <c r="D3" s="37" t="s">
        <v>28</v>
      </c>
      <c r="E3" s="38">
        <v>3508300</v>
      </c>
      <c r="F3" s="38">
        <v>280664</v>
      </c>
      <c r="G3" s="38">
        <f>+E3+F3</f>
        <v>3788964</v>
      </c>
      <c r="H3" s="39"/>
    </row>
    <row r="4" spans="1:12" ht="18.75" customHeight="1" x14ac:dyDescent="0.2">
      <c r="A4" s="40"/>
      <c r="B4" s="40"/>
      <c r="C4" s="41"/>
      <c r="D4" s="59" t="s">
        <v>18</v>
      </c>
      <c r="E4" s="60"/>
      <c r="F4" s="61"/>
      <c r="G4" s="42">
        <f>SUM(G2:G3)</f>
        <v>5340346</v>
      </c>
      <c r="H4" s="43"/>
    </row>
    <row r="5" spans="1:12" ht="18.75" customHeight="1" x14ac:dyDescent="0.25">
      <c r="J5"/>
      <c r="K5"/>
      <c r="L5"/>
    </row>
    <row r="6" spans="1:12" ht="18.75" customHeight="1" x14ac:dyDescent="0.25">
      <c r="E6" s="47"/>
      <c r="F6" s="47"/>
      <c r="J6"/>
      <c r="K6"/>
      <c r="L6"/>
    </row>
    <row r="7" spans="1:12" ht="18.75" customHeight="1" x14ac:dyDescent="0.25">
      <c r="E7" s="47">
        <f>+SUM(E2:E3)</f>
        <v>4944765</v>
      </c>
      <c r="F7" s="47">
        <f>+SUM(F2:F3)</f>
        <v>395581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8" priority="41"/>
    <cfRule type="duplicateValues" dxfId="7" priority="42"/>
  </conditionalFormatting>
  <conditionalFormatting sqref="B2:B3">
    <cfRule type="duplicateValues" dxfId="6" priority="4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C1" workbookViewId="0">
      <pane ySplit="1" topLeftCell="A2" activePane="bottomLeft" state="frozen"/>
      <selection pane="bottomLeft" activeCell="H3" sqref="H3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26</v>
      </c>
      <c r="G1" s="32" t="s">
        <v>0</v>
      </c>
      <c r="H1" s="32" t="s">
        <v>27</v>
      </c>
      <c r="I1" s="34" t="s">
        <v>17</v>
      </c>
    </row>
    <row r="2" spans="1:13" ht="20.25" customHeight="1" x14ac:dyDescent="0.2">
      <c r="A2" s="36">
        <v>1</v>
      </c>
      <c r="B2" s="49" t="s">
        <v>33</v>
      </c>
      <c r="C2" s="46">
        <v>45513</v>
      </c>
      <c r="D2" s="37" t="s">
        <v>28</v>
      </c>
      <c r="E2" s="37" t="s">
        <v>34</v>
      </c>
      <c r="F2" s="38">
        <v>682354</v>
      </c>
      <c r="G2" s="38">
        <v>68235</v>
      </c>
      <c r="H2" s="38">
        <f>+F2+G2</f>
        <v>750589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750589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26</v>
      </c>
      <c r="F1" s="32" t="s">
        <v>0</v>
      </c>
      <c r="G1" s="32" t="s">
        <v>27</v>
      </c>
      <c r="H1" s="34" t="s">
        <v>17</v>
      </c>
    </row>
    <row r="2" spans="1:12" ht="20.25" customHeight="1" x14ac:dyDescent="0.2">
      <c r="A2" s="36">
        <v>1</v>
      </c>
      <c r="B2" s="49"/>
      <c r="C2" s="46"/>
      <c r="D2" s="37"/>
      <c r="E2" s="38"/>
      <c r="F2" s="38"/>
      <c r="G2" s="38">
        <f>+E2+F2</f>
        <v>0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0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2024-10-08T01:49:31Z</dcterms:modified>
</cp:coreProperties>
</file>