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Thanh toán..." sheetId="3" state="hidden" r:id="rId3"/>
  </sheets>
  <definedNames>
    <definedName name="_xlnm._FilterDatabase" localSheetId="1" hidden="1">'Chi Tiết Hàng Bán'!$A$1:$J$4</definedName>
  </definedNames>
  <calcPr calcId="162913"/>
</workbook>
</file>

<file path=xl/calcChain.xml><?xml version="1.0" encoding="utf-8"?>
<calcChain xmlns="http://schemas.openxmlformats.org/spreadsheetml/2006/main">
  <c r="E12" i="2" l="1"/>
  <c r="G3" i="5" l="1"/>
  <c r="G2" i="5"/>
  <c r="D6" i="2" l="1"/>
  <c r="G15" i="2" l="1"/>
  <c r="G4" i="5"/>
  <c r="F9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6" i="2" s="1"/>
</calcChain>
</file>

<file path=xl/sharedStrings.xml><?xml version="1.0" encoding="utf-8"?>
<sst xmlns="http://schemas.openxmlformats.org/spreadsheetml/2006/main" count="221" uniqueCount="114">
  <si>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</si>
  <si>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</si>
  <si>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</si>
  <si>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</si>
  <si>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</si>
  <si>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</si>
  <si>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</si>
  <si>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</si>
  <si>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</si>
  <si>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</si>
  <si>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</si>
  <si>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</si>
  <si>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</si>
  <si>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</si>
  <si>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</si>
  <si>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</si>
  <si>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</si>
  <si>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</si>
  <si>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</si>
  <si>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</si>
  <si>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</si>
  <si>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</si>
  <si>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</si>
  <si>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</si>
  <si>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</si>
  <si>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</si>
  <si>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</si>
  <si>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</si>
  <si>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</si>
  <si>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</si>
  <si>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</si>
  <si>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</si>
  <si>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</si>
  <si>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</si>
  <si>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</si>
  <si>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</si>
  <si>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</si>
  <si>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</si>
  <si>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</si>
  <si>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</si>
  <si>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</si>
  <si>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</si>
  <si>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</si>
  <si>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</si>
  <si>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</si>
  <si>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</si>
  <si>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</si>
  <si>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</si>
  <si>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</si>
  <si>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</si>
  <si>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</si>
  <si>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</si>
  <si>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</si>
  <si>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</si>
  <si>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</si>
  <si>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</si>
  <si>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</si>
  <si>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</si>
  <si>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</si>
  <si>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</si>
  <si>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</si>
  <si>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</si>
  <si>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</si>
  <si>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</si>
  <si>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</si>
  <si>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</si>
  <si>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</si>
  <si>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</si>
  <si>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</si>
  <si>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</si>
  <si>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</si>
  <si>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</si>
  <si>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</si>
  <si>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</si>
  <si>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</si>
  <si>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</si>
  <si>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</si>
  <si>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</si>
  <si>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</si>
  <si>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</si>
  <si>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</si>
  <si>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</si>
  <si>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</si>
  <si>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</si>
  <si>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</si>
  <si>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</si>
  <si>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</si>
  <si>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</si>
  <si>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</si>
  <si>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</si>
  <si>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</si>
  <si>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</si>
  <si>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</si>
  <si>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</si>
  <si>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</si>
  <si>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</si>
  <si>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</si>
  <si>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</si>
  <si>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</si>
  <si>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</si>
  <si>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</si>
  <si>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</si>
  <si>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</si>
  <si>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</si>
  <si>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TTTM Satra đường Phạm Hùng</t>
  </si>
  <si>
    <t>THEO DÕI CÔNG NỢ / CTY Satra PHẠM HÙNG</t>
  </si>
  <si>
    <t>Tổng hỗ trợ</t>
  </si>
  <si>
    <t>Thanh toán</t>
  </si>
  <si>
    <t>Hỗ trợ</t>
  </si>
  <si>
    <t>Xuất trả</t>
  </si>
  <si>
    <t>Tổng xuất trả</t>
  </si>
  <si>
    <t>Bảng kê hóa đơn tháng 07.2023</t>
  </si>
  <si>
    <t>00040886</t>
  </si>
  <si>
    <t>00043840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</si>
</sst>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4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7" fillId="0" borderId="0" xfId="0" applyNumberFormat="1" applyFon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13" sqref="G13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66" t="s">
        <v>105</v>
      </c>
      <c r="B1" s="66"/>
      <c r="C1" s="66"/>
      <c r="D1" s="66"/>
      <c r="E1" s="66"/>
      <c r="F1" s="66"/>
      <c r="G1" s="66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9</v>
      </c>
      <c r="G2" s="5" t="s">
        <v>103</v>
      </c>
      <c r="H2" s="7"/>
      <c r="I2" s="7"/>
    </row>
    <row r="3" spans="1:10" ht="15.75" x14ac:dyDescent="0.25">
      <c r="A3" s="8"/>
      <c r="B3" s="9" t="s">
        <v>10</v>
      </c>
      <c r="C3" s="67">
        <v>10170012</v>
      </c>
      <c r="D3" s="68"/>
      <c r="E3" s="9"/>
      <c r="F3" s="9"/>
      <c r="G3" s="9"/>
      <c r="H3" s="7"/>
      <c r="I3" s="7"/>
    </row>
    <row r="4" spans="1:10" ht="15.75" x14ac:dyDescent="0.25">
      <c r="A4" s="10"/>
      <c r="B4" s="11" t="s">
        <v>111</v>
      </c>
      <c r="C4" s="12">
        <v>4692305</v>
      </c>
      <c r="D4" s="12">
        <v>375384</v>
      </c>
      <c r="E4" s="15"/>
      <c r="F4" s="13"/>
      <c r="G4" s="16"/>
      <c r="I4" s="14"/>
      <c r="J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69" t="s">
        <v>11</v>
      </c>
      <c r="B6" s="70"/>
      <c r="C6" s="19">
        <f>SUM(C4:C5)</f>
        <v>4692305</v>
      </c>
      <c r="D6" s="19">
        <f>SUM(D4:D5)</f>
        <v>375384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108</v>
      </c>
      <c r="C7" s="12"/>
      <c r="D7" s="12"/>
      <c r="E7" s="12"/>
      <c r="F7" s="13">
        <v>0</v>
      </c>
      <c r="G7" s="16"/>
      <c r="I7" s="23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69" t="s">
        <v>106</v>
      </c>
      <c r="B9" s="70"/>
      <c r="C9" s="19"/>
      <c r="D9" s="19"/>
      <c r="E9" s="19"/>
      <c r="F9" s="19">
        <f>SUM(F7:F8)</f>
        <v>0</v>
      </c>
      <c r="G9" s="22"/>
    </row>
    <row r="10" spans="1:10" ht="15.75" x14ac:dyDescent="0.25">
      <c r="A10" s="10"/>
      <c r="B10" s="18" t="s">
        <v>109</v>
      </c>
      <c r="C10" s="12"/>
      <c r="D10" s="12"/>
      <c r="E10" s="12">
        <v>0</v>
      </c>
      <c r="F10" s="13"/>
      <c r="G10" s="16"/>
    </row>
    <row r="11" spans="1:10" ht="15.75" x14ac:dyDescent="0.25">
      <c r="A11" s="10"/>
      <c r="B11" s="18"/>
      <c r="C11" s="12"/>
      <c r="D11" s="12"/>
      <c r="E11" s="12"/>
      <c r="F11" s="13"/>
      <c r="G11" s="16"/>
    </row>
    <row r="12" spans="1:10" ht="15.75" x14ac:dyDescent="0.25">
      <c r="A12" s="69" t="s">
        <v>110</v>
      </c>
      <c r="B12" s="70"/>
      <c r="C12" s="19"/>
      <c r="D12" s="19"/>
      <c r="E12" s="19">
        <f>SUM(E10:E11)</f>
        <v>0</v>
      </c>
      <c r="F12" s="19"/>
      <c r="G12" s="22"/>
    </row>
    <row r="13" spans="1:10" ht="15.75" x14ac:dyDescent="0.25">
      <c r="A13" s="10"/>
      <c r="B13" s="11" t="s">
        <v>107</v>
      </c>
      <c r="C13" s="12"/>
      <c r="D13" s="12"/>
      <c r="E13" s="12"/>
      <c r="F13" s="13"/>
      <c r="G13" s="13">
        <v>0</v>
      </c>
      <c r="I13" s="23"/>
    </row>
    <row r="14" spans="1:10" ht="15.75" x14ac:dyDescent="0.25">
      <c r="A14" s="17"/>
      <c r="B14" s="18"/>
      <c r="C14" s="12"/>
      <c r="D14" s="12"/>
      <c r="E14" s="12"/>
      <c r="F14" s="13"/>
      <c r="G14" s="13"/>
      <c r="I14" s="24"/>
    </row>
    <row r="15" spans="1:10" ht="15.75" x14ac:dyDescent="0.25">
      <c r="A15" s="69" t="s">
        <v>12</v>
      </c>
      <c r="B15" s="70"/>
      <c r="C15" s="25"/>
      <c r="D15" s="25"/>
      <c r="E15" s="20"/>
      <c r="F15" s="22"/>
      <c r="G15" s="26">
        <f>SUM(G13:G14)</f>
        <v>0</v>
      </c>
      <c r="I15" s="23"/>
    </row>
    <row r="16" spans="1:10" ht="15.75" x14ac:dyDescent="0.25">
      <c r="A16" s="63" t="s">
        <v>13</v>
      </c>
      <c r="B16" s="64"/>
      <c r="C16" s="64"/>
      <c r="D16" s="64"/>
      <c r="E16" s="64"/>
      <c r="F16" s="65"/>
      <c r="G16" s="27">
        <f>+C3+C6+D6-F9-E12-G15</f>
        <v>15237701</v>
      </c>
      <c r="I16" s="23"/>
      <c r="J16" s="23"/>
    </row>
    <row r="17" spans="1:7" ht="15.75" x14ac:dyDescent="0.25">
      <c r="A17" s="28"/>
      <c r="B17" s="29"/>
      <c r="C17" s="30"/>
      <c r="D17" s="30"/>
      <c r="E17" s="31"/>
      <c r="G17" s="23"/>
    </row>
    <row r="18" spans="1:7" ht="15.75" x14ac:dyDescent="0.25">
      <c r="A18" s="28"/>
      <c r="B18" s="29"/>
      <c r="C18" s="30"/>
      <c r="D18" s="30"/>
      <c r="E18" s="31"/>
      <c r="G18" s="23"/>
    </row>
    <row r="19" spans="1:7" ht="15.75" x14ac:dyDescent="0.25">
      <c r="A19" s="28"/>
      <c r="B19" s="29"/>
      <c r="C19" s="30"/>
      <c r="D19" s="30"/>
      <c r="E19" s="31"/>
      <c r="G19" s="23"/>
    </row>
    <row r="20" spans="1:7" ht="15.75" x14ac:dyDescent="0.25">
      <c r="A20" s="32"/>
      <c r="C20" s="33"/>
      <c r="D20" s="33"/>
      <c r="E20" s="34"/>
      <c r="G20" s="23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 activeCell="F2" sqref="F2:F3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9" customWidth="1"/>
    <col min="4" max="4" width="39.42578125" style="49" customWidth="1"/>
    <col min="5" max="7" width="18.5703125" style="49" customWidth="1"/>
    <col min="8" max="8" width="15.28515625" style="60" customWidth="1"/>
    <col min="9" max="9" width="11.7109375" style="49" customWidth="1"/>
    <col min="10" max="10" width="13.140625" style="49" bestFit="1" customWidth="1"/>
    <col min="11" max="11" width="29.42578125" style="49" bestFit="1" customWidth="1"/>
    <col min="12" max="12" width="17.5703125" style="49" bestFit="1" customWidth="1"/>
    <col min="13" max="16384" width="9.140625" style="49"/>
  </cols>
  <sheetData>
    <row r="1" spans="1:12" ht="27.75" customHeight="1" x14ac:dyDescent="0.2">
      <c r="A1" s="46" t="s">
        <v>97</v>
      </c>
      <c r="B1" s="46" t="s">
        <v>3</v>
      </c>
      <c r="C1" s="47" t="s">
        <v>2</v>
      </c>
      <c r="D1" s="46" t="s">
        <v>98</v>
      </c>
      <c r="E1" s="46" t="s">
        <v>99</v>
      </c>
      <c r="F1" s="46" t="s">
        <v>0</v>
      </c>
      <c r="G1" s="46" t="s">
        <v>100</v>
      </c>
      <c r="H1" s="48" t="s">
        <v>101</v>
      </c>
    </row>
    <row r="2" spans="1:12" ht="20.25" customHeight="1" x14ac:dyDescent="0.2">
      <c r="A2" s="50">
        <v>1</v>
      </c>
      <c r="B2" s="51" t="s">
        <v>112</v>
      </c>
      <c r="C2" s="61">
        <v>45117</v>
      </c>
      <c r="D2" s="52" t="s">
        <v>104</v>
      </c>
      <c r="E2" s="53">
        <v>2847415</v>
      </c>
      <c r="F2" s="53">
        <v>227793</v>
      </c>
      <c r="G2" s="53">
        <f>+E2+F2</f>
        <v>3075208</v>
      </c>
      <c r="H2" s="54"/>
    </row>
    <row r="3" spans="1:12" ht="20.25" customHeight="1" x14ac:dyDescent="0.2">
      <c r="A3" s="50">
        <v>2</v>
      </c>
      <c r="B3" s="51" t="s">
        <v>113</v>
      </c>
      <c r="C3" s="61">
        <v>45131</v>
      </c>
      <c r="D3" s="52" t="s">
        <v>104</v>
      </c>
      <c r="E3" s="53">
        <v>1844890</v>
      </c>
      <c r="F3" s="53">
        <v>147591</v>
      </c>
      <c r="G3" s="53">
        <f t="shared" ref="G3" si="0">+E3+F3</f>
        <v>1992481</v>
      </c>
      <c r="H3" s="54"/>
    </row>
    <row r="4" spans="1:12" ht="18.75" customHeight="1" x14ac:dyDescent="0.2">
      <c r="A4" s="55"/>
      <c r="B4" s="55"/>
      <c r="C4" s="56"/>
      <c r="D4" s="71" t="s">
        <v>102</v>
      </c>
      <c r="E4" s="72"/>
      <c r="F4" s="73"/>
      <c r="G4" s="57">
        <f>SUM(G2:G3)</f>
        <v>5067689</v>
      </c>
      <c r="H4" s="58"/>
    </row>
    <row r="5" spans="1:12" ht="18.75" customHeight="1" x14ac:dyDescent="0.25">
      <c r="J5"/>
      <c r="K5"/>
      <c r="L5"/>
    </row>
    <row r="6" spans="1:12" ht="18.75" customHeight="1" x14ac:dyDescent="0.25">
      <c r="E6" s="62"/>
      <c r="F6" s="62"/>
      <c r="J6"/>
      <c r="K6"/>
      <c r="L6"/>
    </row>
    <row r="7" spans="1:12" ht="18.75" customHeight="1" x14ac:dyDescent="0.25"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</sheetData>
  <mergeCells count="1">
    <mergeCell ref="D4:F4"/>
  </mergeCells>
  <conditionalFormatting sqref="B2:B3">
    <cfRule type="duplicateValues" dxfId="2" priority="29"/>
    <cfRule type="duplicateValues" dxfId="1" priority="30"/>
  </conditionalFormatting>
  <conditionalFormatting sqref="B2:B3">
    <cfRule type="duplicateValues" dxfId="0" priority="3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5" t="s">
        <v>14</v>
      </c>
      <c r="B1" s="35" t="s">
        <v>15</v>
      </c>
      <c r="C1" s="36" t="s">
        <v>16</v>
      </c>
      <c r="D1" s="36" t="s">
        <v>4</v>
      </c>
      <c r="E1" s="2" t="s">
        <v>17</v>
      </c>
      <c r="F1" s="36" t="s">
        <v>18</v>
      </c>
      <c r="G1" s="36" t="s">
        <v>19</v>
      </c>
      <c r="H1" s="36" t="s">
        <v>20</v>
      </c>
      <c r="I1" s="36" t="s">
        <v>21</v>
      </c>
      <c r="J1" s="36" t="s">
        <v>22</v>
      </c>
      <c r="K1" s="36" t="s">
        <v>23</v>
      </c>
    </row>
    <row r="2" spans="1:20" x14ac:dyDescent="0.25">
      <c r="A2" s="37">
        <v>44579</v>
      </c>
      <c r="B2" s="37">
        <v>44579</v>
      </c>
      <c r="C2" s="38" t="s">
        <v>24</v>
      </c>
      <c r="D2" s="38" t="s">
        <v>25</v>
      </c>
      <c r="E2" s="39">
        <v>2042198</v>
      </c>
      <c r="F2" s="38" t="s">
        <v>26</v>
      </c>
      <c r="G2" s="38" t="s">
        <v>1</v>
      </c>
      <c r="H2" s="38" t="s">
        <v>27</v>
      </c>
      <c r="I2" s="38" t="s">
        <v>28</v>
      </c>
      <c r="J2" s="38"/>
      <c r="K2" s="38" t="s">
        <v>29</v>
      </c>
      <c r="N2" s="43">
        <v>44579</v>
      </c>
      <c r="O2" s="1">
        <f>+B2</f>
        <v>44579</v>
      </c>
      <c r="P2" s="44" t="s">
        <v>75</v>
      </c>
      <c r="Q2" t="str">
        <f>+D2</f>
        <v>Siêu thị Sài Gòn thanh toán tiền hàng HD 3713</v>
      </c>
      <c r="R2" s="45">
        <v>2064198</v>
      </c>
      <c r="S2" s="3">
        <f>+E2</f>
        <v>2042198</v>
      </c>
      <c r="T2" s="3">
        <f>+R2-S2</f>
        <v>22000</v>
      </c>
    </row>
    <row r="3" spans="1:20" x14ac:dyDescent="0.25">
      <c r="A3" s="37">
        <v>44603</v>
      </c>
      <c r="B3" s="37">
        <v>44603</v>
      </c>
      <c r="C3" s="38" t="s">
        <v>30</v>
      </c>
      <c r="D3" s="38" t="s">
        <v>31</v>
      </c>
      <c r="E3" s="39">
        <v>5900153</v>
      </c>
      <c r="F3" s="38" t="s">
        <v>26</v>
      </c>
      <c r="G3" s="38" t="s">
        <v>1</v>
      </c>
      <c r="H3" s="38" t="s">
        <v>27</v>
      </c>
      <c r="I3" s="38" t="s">
        <v>28</v>
      </c>
      <c r="J3" s="38"/>
      <c r="K3" s="38" t="s">
        <v>29</v>
      </c>
      <c r="N3" s="43">
        <v>44603</v>
      </c>
      <c r="O3" s="1">
        <f t="shared" ref="O3:O23" si="0">+B3</f>
        <v>44603</v>
      </c>
      <c r="P3" s="44" t="s">
        <v>76</v>
      </c>
      <c r="Q3" t="str">
        <f t="shared" ref="Q3:Q23" si="1">+D3</f>
        <v>Siêu thị Sài Gòn thanh toàn tiền HD 43177</v>
      </c>
      <c r="R3" s="45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7">
        <v>44615</v>
      </c>
      <c r="B4" s="37">
        <v>44615</v>
      </c>
      <c r="C4" s="38" t="s">
        <v>32</v>
      </c>
      <c r="D4" s="38" t="s">
        <v>33</v>
      </c>
      <c r="E4" s="39">
        <v>2154136</v>
      </c>
      <c r="F4" s="38" t="s">
        <v>26</v>
      </c>
      <c r="G4" s="38" t="s">
        <v>1</v>
      </c>
      <c r="H4" s="38" t="s">
        <v>27</v>
      </c>
      <c r="I4" s="38" t="s">
        <v>28</v>
      </c>
      <c r="J4" s="38"/>
      <c r="K4" s="38" t="s">
        <v>29</v>
      </c>
      <c r="N4" s="43">
        <v>44615</v>
      </c>
      <c r="O4" s="1">
        <f t="shared" si="0"/>
        <v>44615</v>
      </c>
      <c r="P4" s="44" t="s">
        <v>77</v>
      </c>
      <c r="Q4" t="str">
        <f t="shared" si="1"/>
        <v>Siêu thị Sài Gòn thanh toàn tiền HD 5361, Hàng Trả T12/21: 358.133</v>
      </c>
      <c r="R4" s="45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7">
        <v>44621</v>
      </c>
      <c r="B5" s="37">
        <v>44621</v>
      </c>
      <c r="C5" s="38" t="s">
        <v>34</v>
      </c>
      <c r="D5" s="38" t="s">
        <v>35</v>
      </c>
      <c r="E5" s="39">
        <v>9007081</v>
      </c>
      <c r="F5" s="38" t="s">
        <v>26</v>
      </c>
      <c r="G5" s="38" t="s">
        <v>1</v>
      </c>
      <c r="H5" s="38" t="s">
        <v>27</v>
      </c>
      <c r="I5" s="38" t="s">
        <v>28</v>
      </c>
      <c r="J5" s="38"/>
      <c r="K5" s="38" t="s">
        <v>29</v>
      </c>
      <c r="N5" s="43">
        <v>44621</v>
      </c>
      <c r="O5" s="1">
        <f t="shared" si="0"/>
        <v>44621</v>
      </c>
      <c r="P5" s="44" t="s">
        <v>78</v>
      </c>
      <c r="Q5" t="str">
        <f t="shared" si="1"/>
        <v>SIÊU THỊ SÀI GÒN thanh toán tiền HD 6682, 7161, 10256</v>
      </c>
      <c r="R5" s="45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7">
        <v>44638</v>
      </c>
      <c r="B6" s="37">
        <v>44638</v>
      </c>
      <c r="C6" s="38" t="s">
        <v>36</v>
      </c>
      <c r="D6" s="38" t="s">
        <v>37</v>
      </c>
      <c r="E6" s="39">
        <v>3353405</v>
      </c>
      <c r="F6" s="38" t="s">
        <v>26</v>
      </c>
      <c r="G6" s="38" t="s">
        <v>1</v>
      </c>
      <c r="H6" s="38" t="s">
        <v>27</v>
      </c>
      <c r="I6" s="38" t="s">
        <v>28</v>
      </c>
      <c r="J6" s="38"/>
      <c r="K6" s="38" t="s">
        <v>29</v>
      </c>
      <c r="N6" s="43">
        <v>44638</v>
      </c>
      <c r="O6" s="1">
        <f t="shared" si="0"/>
        <v>44638</v>
      </c>
      <c r="P6" s="44" t="s">
        <v>79</v>
      </c>
      <c r="Q6" t="str">
        <f t="shared" si="1"/>
        <v>SIÊU THỊ SÀI GÒN thanh toán tiền HD 11783, 11261</v>
      </c>
      <c r="R6" s="45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7">
        <v>44650</v>
      </c>
      <c r="B7" s="37">
        <v>44650</v>
      </c>
      <c r="C7" s="38" t="s">
        <v>38</v>
      </c>
      <c r="D7" s="38" t="s">
        <v>39</v>
      </c>
      <c r="E7" s="39">
        <v>6175267</v>
      </c>
      <c r="F7" s="38" t="s">
        <v>26</v>
      </c>
      <c r="G7" s="38" t="s">
        <v>1</v>
      </c>
      <c r="H7" s="38" t="s">
        <v>27</v>
      </c>
      <c r="I7" s="38" t="s">
        <v>28</v>
      </c>
      <c r="J7" s="38"/>
      <c r="K7" s="38" t="s">
        <v>29</v>
      </c>
      <c r="N7" s="43">
        <v>44650</v>
      </c>
      <c r="O7" s="1">
        <f t="shared" si="0"/>
        <v>44650</v>
      </c>
      <c r="P7" s="44" t="s">
        <v>80</v>
      </c>
      <c r="Q7" t="str">
        <f t="shared" si="1"/>
        <v>SIÊU THỊ SÀI GÒN thanh toán tiền hàng</v>
      </c>
      <c r="R7" s="45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7">
        <v>44670</v>
      </c>
      <c r="B8" s="37">
        <v>44670</v>
      </c>
      <c r="C8" s="38" t="s">
        <v>40</v>
      </c>
      <c r="D8" s="38" t="s">
        <v>41</v>
      </c>
      <c r="E8" s="39">
        <v>3513997</v>
      </c>
      <c r="F8" s="38" t="s">
        <v>26</v>
      </c>
      <c r="G8" s="38" t="s">
        <v>1</v>
      </c>
      <c r="H8" s="38" t="s">
        <v>27</v>
      </c>
      <c r="I8" s="38" t="s">
        <v>28</v>
      </c>
      <c r="J8" s="38"/>
      <c r="K8" s="38" t="s">
        <v>29</v>
      </c>
      <c r="N8" s="43">
        <v>44670</v>
      </c>
      <c r="O8" s="1">
        <f t="shared" si="0"/>
        <v>44670</v>
      </c>
      <c r="P8" s="44" t="s">
        <v>81</v>
      </c>
      <c r="Q8" t="str">
        <f t="shared" si="1"/>
        <v>Siêu thị sài gòn thanh toán tiền HD 1119, 1699 HT T1/22: 1.098.461</v>
      </c>
      <c r="R8" s="45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7">
        <v>44685</v>
      </c>
      <c r="B9" s="37">
        <v>44685</v>
      </c>
      <c r="C9" s="38" t="s">
        <v>42</v>
      </c>
      <c r="D9" s="38" t="s">
        <v>43</v>
      </c>
      <c r="E9" s="39">
        <v>1662476</v>
      </c>
      <c r="F9" s="38" t="s">
        <v>26</v>
      </c>
      <c r="G9" s="38" t="s">
        <v>1</v>
      </c>
      <c r="H9" s="38" t="s">
        <v>27</v>
      </c>
      <c r="I9" s="38" t="s">
        <v>28</v>
      </c>
      <c r="J9" s="38"/>
      <c r="K9" s="38" t="s">
        <v>29</v>
      </c>
      <c r="N9" s="43">
        <v>44685</v>
      </c>
      <c r="O9" s="1">
        <f t="shared" si="0"/>
        <v>44685</v>
      </c>
      <c r="P9" s="44" t="s">
        <v>82</v>
      </c>
      <c r="Q9" t="str">
        <f t="shared" si="1"/>
        <v>SIÊU THỊ SÀI GÒN thanh toán tiền hàng HD 3863</v>
      </c>
      <c r="R9" s="45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7">
        <v>44700</v>
      </c>
      <c r="B10" s="37">
        <v>44700</v>
      </c>
      <c r="C10" s="38" t="s">
        <v>44</v>
      </c>
      <c r="D10" s="38" t="s">
        <v>45</v>
      </c>
      <c r="E10" s="39">
        <v>6122111</v>
      </c>
      <c r="F10" s="38" t="s">
        <v>26</v>
      </c>
      <c r="G10" s="38" t="s">
        <v>1</v>
      </c>
      <c r="H10" s="38" t="s">
        <v>27</v>
      </c>
      <c r="I10" s="38" t="s">
        <v>28</v>
      </c>
      <c r="J10" s="38"/>
      <c r="K10" s="38" t="s">
        <v>29</v>
      </c>
      <c r="N10" s="43">
        <v>44700</v>
      </c>
      <c r="O10" s="1">
        <f t="shared" si="0"/>
        <v>44700</v>
      </c>
      <c r="P10" s="44" t="s">
        <v>83</v>
      </c>
      <c r="Q10" t="str">
        <f t="shared" si="1"/>
        <v>SIÊU THỊ SÀI GÒN thanh toán tiền hàng HD 10405</v>
      </c>
      <c r="R10" s="45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7">
        <v>44733</v>
      </c>
      <c r="B11" s="37">
        <v>44733</v>
      </c>
      <c r="C11" s="38" t="s">
        <v>46</v>
      </c>
      <c r="D11" s="38" t="s">
        <v>47</v>
      </c>
      <c r="E11" s="39">
        <v>5119840</v>
      </c>
      <c r="F11" s="38" t="s">
        <v>26</v>
      </c>
      <c r="G11" s="38" t="s">
        <v>1</v>
      </c>
      <c r="H11" s="38" t="s">
        <v>27</v>
      </c>
      <c r="I11" s="38" t="s">
        <v>28</v>
      </c>
      <c r="J11" s="38"/>
      <c r="K11" s="38" t="s">
        <v>29</v>
      </c>
      <c r="N11" s="43">
        <v>44733</v>
      </c>
      <c r="O11" s="1">
        <f t="shared" si="0"/>
        <v>44733</v>
      </c>
      <c r="P11" s="44" t="s">
        <v>84</v>
      </c>
      <c r="Q11" t="str">
        <f t="shared" si="1"/>
        <v>SIÊU THỊ SÀI GÒN  thanh toán tiền HD 10493-13383</v>
      </c>
      <c r="R11" s="45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7">
        <v>44747</v>
      </c>
      <c r="B12" s="37">
        <v>44747</v>
      </c>
      <c r="C12" s="38" t="s">
        <v>48</v>
      </c>
      <c r="D12" s="38" t="s">
        <v>49</v>
      </c>
      <c r="E12" s="39">
        <v>2367759</v>
      </c>
      <c r="F12" s="38" t="s">
        <v>26</v>
      </c>
      <c r="G12" s="38" t="s">
        <v>1</v>
      </c>
      <c r="H12" s="38" t="s">
        <v>27</v>
      </c>
      <c r="I12" s="38" t="s">
        <v>28</v>
      </c>
      <c r="J12" s="38"/>
      <c r="K12" s="38" t="s">
        <v>29</v>
      </c>
      <c r="N12" s="43">
        <v>44747</v>
      </c>
      <c r="O12" s="1">
        <f t="shared" si="0"/>
        <v>44747</v>
      </c>
      <c r="P12" s="44" t="s">
        <v>85</v>
      </c>
      <c r="Q12" t="str">
        <f t="shared" si="1"/>
        <v>Siêu thị Sài Gòn  thanh toán tiền HD 14697</v>
      </c>
      <c r="R12" s="45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7">
        <v>44761</v>
      </c>
      <c r="B13" s="37">
        <v>44761</v>
      </c>
      <c r="C13" s="38" t="s">
        <v>50</v>
      </c>
      <c r="D13" s="38" t="s">
        <v>51</v>
      </c>
      <c r="E13" s="39">
        <v>4670006</v>
      </c>
      <c r="F13" s="38" t="s">
        <v>26</v>
      </c>
      <c r="G13" s="38" t="s">
        <v>1</v>
      </c>
      <c r="H13" s="38" t="s">
        <v>27</v>
      </c>
      <c r="I13" s="38" t="s">
        <v>28</v>
      </c>
      <c r="J13" s="38"/>
      <c r="K13" s="38" t="s">
        <v>29</v>
      </c>
      <c r="N13" s="43">
        <v>44761</v>
      </c>
      <c r="O13" s="1">
        <f t="shared" si="0"/>
        <v>44761</v>
      </c>
      <c r="P13" s="44" t="s">
        <v>86</v>
      </c>
      <c r="Q13" t="str">
        <f t="shared" si="1"/>
        <v>SIÊU THỊ SÀI GÒN thanh toán tiền hàng HD 17607, 18310</v>
      </c>
      <c r="R13" s="45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7">
        <v>44776</v>
      </c>
      <c r="B14" s="37">
        <v>44776</v>
      </c>
      <c r="C14" s="38" t="s">
        <v>52</v>
      </c>
      <c r="D14" s="38" t="s">
        <v>53</v>
      </c>
      <c r="E14" s="39">
        <v>3867107</v>
      </c>
      <c r="F14" s="38" t="s">
        <v>26</v>
      </c>
      <c r="G14" s="38" t="s">
        <v>1</v>
      </c>
      <c r="H14" s="38" t="s">
        <v>27</v>
      </c>
      <c r="I14" s="38" t="s">
        <v>28</v>
      </c>
      <c r="J14" s="38"/>
      <c r="K14" s="38" t="s">
        <v>54</v>
      </c>
      <c r="N14" s="43">
        <v>44776</v>
      </c>
      <c r="O14" s="1">
        <f t="shared" si="0"/>
        <v>44776</v>
      </c>
      <c r="P14" s="44" t="s">
        <v>87</v>
      </c>
      <c r="Q14" t="str">
        <f t="shared" si="1"/>
        <v>SIÊU THỊ SÀI GÒN thanh toán tiền hàng HD 20640</v>
      </c>
      <c r="R14" s="45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7">
        <v>44783</v>
      </c>
      <c r="B15" s="37">
        <v>44783</v>
      </c>
      <c r="C15" s="38" t="s">
        <v>55</v>
      </c>
      <c r="D15" s="38" t="s">
        <v>56</v>
      </c>
      <c r="E15" s="39">
        <v>4223356</v>
      </c>
      <c r="F15" s="38" t="s">
        <v>26</v>
      </c>
      <c r="G15" s="38" t="s">
        <v>1</v>
      </c>
      <c r="H15" s="38" t="s">
        <v>27</v>
      </c>
      <c r="I15" s="38" t="s">
        <v>28</v>
      </c>
      <c r="J15" s="38"/>
      <c r="K15" s="38" t="s">
        <v>54</v>
      </c>
      <c r="N15" s="43">
        <v>44783</v>
      </c>
      <c r="O15" s="1">
        <f t="shared" si="0"/>
        <v>44783</v>
      </c>
      <c r="P15" s="44" t="s">
        <v>88</v>
      </c>
      <c r="Q15" t="str">
        <f t="shared" si="1"/>
        <v>SIÊU THỊ SÀI GÒN thanh toán HD 23702, 25944</v>
      </c>
      <c r="R15" s="45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7">
        <v>44810</v>
      </c>
      <c r="B16" s="37">
        <v>44810</v>
      </c>
      <c r="C16" s="38" t="s">
        <v>57</v>
      </c>
      <c r="D16" s="38" t="s">
        <v>58</v>
      </c>
      <c r="E16" s="39">
        <v>5406632</v>
      </c>
      <c r="F16" s="38" t="s">
        <v>26</v>
      </c>
      <c r="G16" s="38" t="s">
        <v>1</v>
      </c>
      <c r="H16" s="38" t="s">
        <v>27</v>
      </c>
      <c r="I16" s="38" t="s">
        <v>28</v>
      </c>
      <c r="J16" s="38"/>
      <c r="K16" s="38" t="s">
        <v>54</v>
      </c>
      <c r="N16" s="43">
        <v>44810</v>
      </c>
      <c r="O16" s="1">
        <f t="shared" si="0"/>
        <v>44810</v>
      </c>
      <c r="P16" s="44" t="s">
        <v>89</v>
      </c>
      <c r="Q16" t="str">
        <f t="shared" si="1"/>
        <v>SIÊU THỊ SÀI GÒN thanh toán HD 27335, 29222</v>
      </c>
      <c r="R16" s="45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7">
        <v>44820</v>
      </c>
      <c r="B17" s="37">
        <v>44820</v>
      </c>
      <c r="C17" s="38" t="s">
        <v>59</v>
      </c>
      <c r="D17" s="38" t="s">
        <v>60</v>
      </c>
      <c r="E17" s="39">
        <v>5064765</v>
      </c>
      <c r="F17" s="38" t="s">
        <v>26</v>
      </c>
      <c r="G17" s="38" t="s">
        <v>1</v>
      </c>
      <c r="H17" s="38" t="s">
        <v>27</v>
      </c>
      <c r="I17" s="38" t="s">
        <v>28</v>
      </c>
      <c r="J17" s="38"/>
      <c r="K17" s="38" t="s">
        <v>54</v>
      </c>
      <c r="N17" s="43">
        <v>44820</v>
      </c>
      <c r="O17" s="1">
        <f t="shared" si="0"/>
        <v>44820</v>
      </c>
      <c r="P17" s="44" t="s">
        <v>90</v>
      </c>
      <c r="Q17" t="str">
        <f t="shared" si="1"/>
        <v>Siêu thị sài gòn thanh toán tiền hàng HD 29632, 33916</v>
      </c>
      <c r="R17" s="45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7">
        <v>44831</v>
      </c>
      <c r="B18" s="37">
        <v>44831</v>
      </c>
      <c r="C18" s="38" t="s">
        <v>61</v>
      </c>
      <c r="D18" s="38" t="s">
        <v>62</v>
      </c>
      <c r="E18" s="39">
        <v>1820383</v>
      </c>
      <c r="F18" s="38" t="s">
        <v>26</v>
      </c>
      <c r="G18" s="38" t="s">
        <v>1</v>
      </c>
      <c r="H18" s="38" t="s">
        <v>27</v>
      </c>
      <c r="I18" s="38" t="s">
        <v>28</v>
      </c>
      <c r="J18" s="38"/>
      <c r="K18" s="38" t="s">
        <v>54</v>
      </c>
      <c r="N18" s="43">
        <v>44831</v>
      </c>
      <c r="O18" s="1">
        <f t="shared" si="0"/>
        <v>44831</v>
      </c>
      <c r="P18" s="44" t="s">
        <v>91</v>
      </c>
      <c r="Q18" t="str">
        <f t="shared" si="1"/>
        <v>Siêu thị Sài Gòn thanh toán HD 36345</v>
      </c>
      <c r="R18" s="45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7">
        <v>44851</v>
      </c>
      <c r="B19" s="37">
        <v>44851</v>
      </c>
      <c r="C19" s="38" t="s">
        <v>63</v>
      </c>
      <c r="D19" s="38" t="s">
        <v>64</v>
      </c>
      <c r="E19" s="39">
        <v>3217217</v>
      </c>
      <c r="F19" s="38" t="s">
        <v>26</v>
      </c>
      <c r="G19" s="38" t="s">
        <v>1</v>
      </c>
      <c r="H19" s="38" t="s">
        <v>27</v>
      </c>
      <c r="I19" s="38" t="s">
        <v>28</v>
      </c>
      <c r="J19" s="38"/>
      <c r="K19" s="38" t="s">
        <v>29</v>
      </c>
      <c r="N19" s="43">
        <v>44851</v>
      </c>
      <c r="O19" s="1">
        <f t="shared" si="0"/>
        <v>44851</v>
      </c>
      <c r="P19" s="44" t="s">
        <v>92</v>
      </c>
      <c r="Q19" t="str">
        <f t="shared" si="1"/>
        <v>Thu tiền hàng của SIÊU THỊ SÀI GÒN- HD 40245, 42421</v>
      </c>
      <c r="R19" s="45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7">
        <v>44861</v>
      </c>
      <c r="B20" s="37">
        <v>44861</v>
      </c>
      <c r="C20" s="38" t="s">
        <v>65</v>
      </c>
      <c r="D20" s="38" t="s">
        <v>66</v>
      </c>
      <c r="E20" s="39">
        <v>1820383</v>
      </c>
      <c r="F20" s="38" t="s">
        <v>26</v>
      </c>
      <c r="G20" s="38" t="s">
        <v>1</v>
      </c>
      <c r="H20" s="38" t="s">
        <v>27</v>
      </c>
      <c r="I20" s="38" t="s">
        <v>28</v>
      </c>
      <c r="J20" s="38"/>
      <c r="K20" s="38" t="s">
        <v>29</v>
      </c>
      <c r="N20" s="43">
        <v>44861</v>
      </c>
      <c r="O20" s="1">
        <f t="shared" si="0"/>
        <v>44861</v>
      </c>
      <c r="P20" s="44" t="s">
        <v>93</v>
      </c>
      <c r="Q20" t="str">
        <f t="shared" si="1"/>
        <v>SIÊU THỊ SÀI GÒN thanh toán tiền HD 43877</v>
      </c>
      <c r="R20" s="45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7">
        <v>44880</v>
      </c>
      <c r="B21" s="37">
        <v>44880</v>
      </c>
      <c r="C21" s="38" t="s">
        <v>67</v>
      </c>
      <c r="D21" s="38" t="s">
        <v>68</v>
      </c>
      <c r="E21" s="39">
        <v>6076770</v>
      </c>
      <c r="F21" s="38" t="s">
        <v>26</v>
      </c>
      <c r="G21" s="38" t="s">
        <v>1</v>
      </c>
      <c r="H21" s="38" t="s">
        <v>27</v>
      </c>
      <c r="I21" s="38" t="s">
        <v>28</v>
      </c>
      <c r="J21" s="38"/>
      <c r="K21" s="38" t="s">
        <v>29</v>
      </c>
      <c r="N21" s="43">
        <v>44880</v>
      </c>
      <c r="O21" s="1">
        <f t="shared" si="0"/>
        <v>44880</v>
      </c>
      <c r="P21" s="44" t="s">
        <v>94</v>
      </c>
      <c r="Q21" t="str">
        <f t="shared" si="1"/>
        <v>SIÊU THỊ SÀI GÒN thanh toán tiền HD 46573 và 48664</v>
      </c>
      <c r="R21" s="45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7">
        <v>44897</v>
      </c>
      <c r="B22" s="37">
        <v>44897</v>
      </c>
      <c r="C22" s="38" t="s">
        <v>69</v>
      </c>
      <c r="D22" s="38" t="s">
        <v>70</v>
      </c>
      <c r="E22" s="39">
        <v>4025703</v>
      </c>
      <c r="F22" s="38" t="s">
        <v>26</v>
      </c>
      <c r="G22" s="38" t="s">
        <v>1</v>
      </c>
      <c r="H22" s="38" t="s">
        <v>27</v>
      </c>
      <c r="I22" s="38" t="s">
        <v>28</v>
      </c>
      <c r="J22" s="38"/>
      <c r="K22" s="38" t="s">
        <v>29</v>
      </c>
      <c r="N22" s="43">
        <v>44897</v>
      </c>
      <c r="O22" s="1">
        <f t="shared" si="0"/>
        <v>44897</v>
      </c>
      <c r="P22" s="44" t="s">
        <v>95</v>
      </c>
      <c r="Q22" t="str">
        <f t="shared" si="1"/>
        <v>SIÊU THỊ SÀI GÒN thanh toán HD 49322, 50221</v>
      </c>
      <c r="R22" s="45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7">
        <v>44908</v>
      </c>
      <c r="B23" s="37">
        <v>44908</v>
      </c>
      <c r="C23" s="38" t="s">
        <v>71</v>
      </c>
      <c r="D23" s="38" t="s">
        <v>39</v>
      </c>
      <c r="E23" s="39">
        <v>1712654</v>
      </c>
      <c r="F23" s="38" t="s">
        <v>26</v>
      </c>
      <c r="G23" s="38" t="s">
        <v>1</v>
      </c>
      <c r="H23" s="38" t="s">
        <v>27</v>
      </c>
      <c r="I23" s="38" t="s">
        <v>28</v>
      </c>
      <c r="J23" s="38"/>
      <c r="K23" s="38" t="s">
        <v>29</v>
      </c>
      <c r="N23" s="43">
        <v>44908</v>
      </c>
      <c r="O23" s="1">
        <f t="shared" si="0"/>
        <v>44908</v>
      </c>
      <c r="P23" s="44" t="s">
        <v>96</v>
      </c>
      <c r="Q23" t="str">
        <f t="shared" si="1"/>
        <v>SIÊU THỊ SÀI GÒN thanh toán tiền hàng</v>
      </c>
      <c r="R23" s="45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40" t="s">
        <v>72</v>
      </c>
      <c r="C24" s="41" t="s">
        <v>73</v>
      </c>
      <c r="D24" s="41" t="s">
        <v>74</v>
      </c>
      <c r="E24" s="42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2023-08-03T03:34:54Z</dcterms:modified>
</cp:coreProperties>
</file>