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CỦ CHI\"/>
    </mc:Choice>
  </mc:AlternateContent>
  <xr:revisionPtr revIDLastSave="0" documentId="13_ncr:1_{56D0EC1B-22CF-4E7A-8FCA-8F49B6FD1CD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Hợp" sheetId="2" r:id="rId1"/>
    <sheet name="T02" sheetId="20" r:id="rId2"/>
    <sheet name="T01" sheetId="1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20" l="1"/>
  <c r="H4" i="20"/>
  <c r="H3" i="20"/>
  <c r="H2" i="20"/>
  <c r="H3" i="19"/>
  <c r="H6" i="20" l="1"/>
  <c r="H4" i="19"/>
  <c r="H5" i="19"/>
  <c r="H2" i="19"/>
  <c r="H6" i="19" l="1"/>
  <c r="C17" i="2"/>
  <c r="E45" i="2" l="1"/>
  <c r="D31" i="2" l="1"/>
  <c r="F59" i="2" l="1"/>
  <c r="F60" i="2" l="1"/>
</calcChain>
</file>

<file path=xl/sharedStrings.xml><?xml version="1.0" encoding="utf-8"?>
<sst xmlns="http://schemas.openxmlformats.org/spreadsheetml/2006/main" count="176" uniqueCount="58">
  <si>
    <t>Thuế GTGT</t>
  </si>
  <si>
    <t>Ngày hóa đơn</t>
  </si>
  <si>
    <t>Số hóa đơn</t>
  </si>
  <si>
    <t>Ngày tháng</t>
  </si>
  <si>
    <t>Nội dung</t>
  </si>
  <si>
    <t>Số tiền hàng trả</t>
  </si>
  <si>
    <t>Số dư đầu kỳ</t>
  </si>
  <si>
    <t>Tổng bán hàng</t>
  </si>
  <si>
    <t>Tổng đã thanh toán</t>
  </si>
  <si>
    <t xml:space="preserve">Dư nợ phải thu </t>
  </si>
  <si>
    <t>Số tiền khách đã thanh toán</t>
  </si>
  <si>
    <t>Trung Tâm Thương Mại Satra Củ Chi</t>
  </si>
  <si>
    <t>Tổng hỗ trợ</t>
  </si>
  <si>
    <t>Hỗ trợ</t>
  </si>
  <si>
    <t>Thanh toán</t>
  </si>
  <si>
    <t>Hàng trả</t>
  </si>
  <si>
    <t>Diễn giải</t>
  </si>
  <si>
    <t>Tổng hàng trả</t>
  </si>
  <si>
    <t>Số tiền bán hàng (+VAT)</t>
  </si>
  <si>
    <t>Bán hàng</t>
  </si>
  <si>
    <t>Ký hiệu HĐ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</si>
  <si>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</si>
  <si>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</si>
  <si>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</si>
  <si>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</si>
  <si>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</si>
  <si>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</si>
  <si>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0300100037-027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</si>
  <si>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</si>
  <si>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</si>
  <si>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</si>
  <si>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</si>
  <si>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</si>
  <si>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</si>
  <si>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</si>
  <si>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</si>
  <si>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</si>
  <si>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</si>
  <si>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</si>
  <si>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</si>
  <si>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00000691</t>
  </si>
  <si>
    <t>00004719</t>
  </si>
  <si>
    <t>00000261</t>
  </si>
  <si>
    <t>1C26TTN</t>
  </si>
  <si>
    <t>P-000117105</t>
  </si>
  <si>
    <t>P-000117731</t>
  </si>
  <si>
    <t>Các khoản hỗ trợ T12.2025</t>
  </si>
  <si>
    <t>1K26TCC</t>
  </si>
  <si>
    <t>00000082</t>
  </si>
  <si>
    <t>ĐÃ KIỂM TRA - HÀNG TRẢ - Trung Tâm Thương Mại Satra Củ Chi - SATRA-HCM-CCI-027</t>
  </si>
  <si>
    <t>THEO DÕI CÔNG NỢ / CTY Satra CỦ CHI - 28/02/2026</t>
  </si>
  <si>
    <t>00009488</t>
  </si>
  <si>
    <t>00010778</t>
  </si>
  <si>
    <t>00014026</t>
  </si>
  <si>
    <t>00000816</t>
  </si>
  <si>
    <t>P-000118682</t>
  </si>
  <si>
    <t>P-000118920</t>
  </si>
  <si>
    <t>P-000119318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</si>
</sst>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(* #,##0.00_);_(* \(#,##0.00\);_(* &quot;-&quot;??_);_(@_)"/>
    <numFmt numFmtId="166" formatCode="_(* #,##0_);_(* \(#,##0\);_(* &quot;-&quot;??_);_(@_)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7">
    <xf numFmtId="0" fontId="0" fillId="0" borderId="0" xfId="0"/>
    <xf numFmtId="1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5" fillId="0" borderId="1" xfId="1" applyNumberFormat="1" applyFont="1" applyBorder="1" applyAlignment="1">
      <alignment horizontal="left" vertical="center"/>
    </xf>
    <xf numFmtId="0" fontId="4" fillId="0" borderId="1" xfId="0" applyFont="1" applyBorder="1"/>
    <xf numFmtId="0" fontId="4" fillId="0" borderId="3" xfId="0" applyFont="1" applyBorder="1" applyAlignment="1">
      <alignment horizontal="left"/>
    </xf>
    <xf numFmtId="166" fontId="3" fillId="3" borderId="1" xfId="1" applyNumberFormat="1" applyFont="1" applyFill="1" applyBorder="1" applyAlignment="1">
      <alignment horizontal="center"/>
    </xf>
    <xf numFmtId="166" fontId="6" fillId="3" borderId="1" xfId="1" applyNumberFormat="1" applyFont="1" applyFill="1" applyBorder="1" applyAlignment="1">
      <alignment horizontal="left" vertical="center"/>
    </xf>
    <xf numFmtId="166" fontId="3" fillId="3" borderId="1" xfId="1" applyNumberFormat="1" applyFont="1" applyFill="1" applyBorder="1"/>
    <xf numFmtId="0" fontId="3" fillId="3" borderId="1" xfId="0" applyFont="1" applyFill="1" applyBorder="1"/>
    <xf numFmtId="166" fontId="0" fillId="0" borderId="0" xfId="0" applyNumberFormat="1"/>
    <xf numFmtId="166" fontId="4" fillId="0" borderId="0" xfId="0" applyNumberFormat="1" applyFont="1"/>
    <xf numFmtId="166" fontId="6" fillId="3" borderId="1" xfId="1" applyNumberFormat="1" applyFont="1" applyFill="1" applyBorder="1" applyAlignment="1">
      <alignment horizontal="center" vertical="center"/>
    </xf>
    <xf numFmtId="166" fontId="3" fillId="3" borderId="1" xfId="0" applyNumberFormat="1" applyFont="1" applyFill="1" applyBorder="1"/>
    <xf numFmtId="166" fontId="7" fillId="2" borderId="1" xfId="0" applyNumberFormat="1" applyFont="1" applyFill="1" applyBorder="1"/>
    <xf numFmtId="14" fontId="5" fillId="0" borderId="0" xfId="0" quotePrefix="1" applyNumberFormat="1" applyFont="1" applyAlignment="1">
      <alignment horizontal="center" vertical="center"/>
    </xf>
    <xf numFmtId="14" fontId="5" fillId="0" borderId="0" xfId="0" quotePrefix="1" applyNumberFormat="1" applyFont="1" applyAlignment="1">
      <alignment horizontal="left" vertical="center"/>
    </xf>
    <xf numFmtId="166" fontId="5" fillId="0" borderId="0" xfId="1" applyNumberFormat="1" applyFont="1" applyAlignment="1">
      <alignment horizontal="center" vertical="center"/>
    </xf>
    <xf numFmtId="166" fontId="5" fillId="0" borderId="0" xfId="1" applyNumberFormat="1" applyFont="1" applyBorder="1" applyAlignment="1">
      <alignment horizontal="left" vertical="center"/>
    </xf>
    <xf numFmtId="14" fontId="4" fillId="0" borderId="0" xfId="0" applyNumberFormat="1" applyFont="1" applyAlignment="1">
      <alignment horizontal="center"/>
    </xf>
    <xf numFmtId="166" fontId="8" fillId="0" borderId="0" xfId="1" applyNumberFormat="1" applyFont="1" applyAlignment="1">
      <alignment horizontal="center"/>
    </xf>
    <xf numFmtId="166" fontId="5" fillId="0" borderId="0" xfId="1" applyNumberFormat="1" applyFont="1" applyBorder="1" applyAlignment="1">
      <alignment horizontal="right" vertical="center"/>
    </xf>
    <xf numFmtId="166" fontId="4" fillId="0" borderId="0" xfId="0" applyNumberFormat="1" applyFont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/>
    </xf>
    <xf numFmtId="14" fontId="9" fillId="4" borderId="5" xfId="0" applyNumberFormat="1" applyFont="1" applyFill="1" applyBorder="1" applyAlignment="1">
      <alignment horizontal="center" vertical="center" wrapText="1"/>
    </xf>
    <xf numFmtId="166" fontId="4" fillId="0" borderId="1" xfId="2" applyNumberFormat="1" applyFont="1" applyBorder="1"/>
    <xf numFmtId="0" fontId="9" fillId="4" borderId="5" xfId="0" applyFont="1" applyFill="1" applyBorder="1" applyAlignment="1">
      <alignment horizontal="center" vertical="center" wrapText="1"/>
    </xf>
    <xf numFmtId="38" fontId="9" fillId="4" borderId="6" xfId="0" applyNumberFormat="1" applyFont="1" applyFill="1" applyBorder="1" applyAlignment="1">
      <alignment horizontal="center" vertical="center" wrapText="1"/>
    </xf>
    <xf numFmtId="14" fontId="10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left" vertical="center"/>
    </xf>
    <xf numFmtId="38" fontId="10" fillId="0" borderId="7" xfId="0" applyNumberFormat="1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7" xfId="0" quotePrefix="1" applyFont="1" applyBorder="1" applyAlignment="1">
      <alignment horizontal="left" vertical="center"/>
    </xf>
    <xf numFmtId="14" fontId="7" fillId="2" borderId="2" xfId="0" quotePrefix="1" applyNumberFormat="1" applyFont="1" applyFill="1" applyBorder="1" applyAlignment="1">
      <alignment horizontal="center" vertical="center"/>
    </xf>
    <xf numFmtId="14" fontId="7" fillId="2" borderId="4" xfId="0" quotePrefix="1" applyNumberFormat="1" applyFont="1" applyFill="1" applyBorder="1" applyAlignment="1">
      <alignment horizontal="center" vertical="center"/>
    </xf>
    <xf numFmtId="14" fontId="7" fillId="2" borderId="3" xfId="0" quotePrefix="1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14" fontId="3" fillId="3" borderId="3" xfId="0" applyNumberFormat="1" applyFont="1" applyFill="1" applyBorder="1" applyAlignment="1">
      <alignment horizontal="center"/>
    </xf>
  </cellXfs>
  <cellStyles count="3">
    <cellStyle name="Comma" xfId="1" builtinId="3"/>
    <cellStyle name="Comm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4"/>
  <sheetViews>
    <sheetView tabSelected="1" workbookViewId="0">
      <selection activeCell="F47" sqref="F47"/>
    </sheetView>
  </sheetViews>
  <sheetFormatPr defaultRowHeight="14.25" x14ac:dyDescent="0.2"/>
  <cols>
    <col min="1" max="1" width="10.875" customWidth="1"/>
    <col min="2" max="2" width="34.375" customWidth="1"/>
    <col min="3" max="3" width="14.25" customWidth="1"/>
    <col min="4" max="4" width="14.125" customWidth="1"/>
    <col min="5" max="5" width="13.25" customWidth="1"/>
    <col min="6" max="6" width="16.875" customWidth="1"/>
    <col min="8" max="8" width="12.75" bestFit="1" customWidth="1"/>
    <col min="9" max="9" width="11.625" bestFit="1" customWidth="1"/>
  </cols>
  <sheetData>
    <row r="1" spans="1:8" ht="19.5" x14ac:dyDescent="0.3">
      <c r="A1" s="44" t="s">
        <v>50</v>
      </c>
      <c r="B1" s="44"/>
      <c r="C1" s="44"/>
      <c r="D1" s="44"/>
      <c r="E1" s="44"/>
      <c r="F1" s="44"/>
    </row>
    <row r="2" spans="1:8" ht="38.25" customHeight="1" x14ac:dyDescent="0.2">
      <c r="A2" s="1" t="s">
        <v>3</v>
      </c>
      <c r="B2" s="2" t="s">
        <v>4</v>
      </c>
      <c r="C2" s="3" t="s">
        <v>18</v>
      </c>
      <c r="D2" s="2" t="s">
        <v>5</v>
      </c>
      <c r="E2" s="2" t="s">
        <v>13</v>
      </c>
      <c r="F2" s="2" t="s">
        <v>10</v>
      </c>
      <c r="G2" s="4"/>
      <c r="H2" s="4"/>
    </row>
    <row r="3" spans="1:8" ht="15.75" x14ac:dyDescent="0.2">
      <c r="A3" s="5"/>
      <c r="B3" s="6" t="s">
        <v>6</v>
      </c>
      <c r="C3" s="31">
        <v>19602266</v>
      </c>
      <c r="D3" s="6"/>
      <c r="E3" s="6"/>
      <c r="F3" s="6"/>
      <c r="G3" s="4"/>
      <c r="H3" s="4"/>
    </row>
    <row r="4" spans="1:8" ht="15.75" x14ac:dyDescent="0.25">
      <c r="A4" s="7" t="s">
        <v>28</v>
      </c>
      <c r="B4" s="8" t="s">
        <v>19</v>
      </c>
      <c r="C4" s="9">
        <v>9183105</v>
      </c>
      <c r="D4" s="9"/>
      <c r="E4" s="10"/>
      <c r="F4" s="10"/>
      <c r="H4" s="30"/>
    </row>
    <row r="5" spans="1:8" ht="15.75" x14ac:dyDescent="0.25">
      <c r="A5" s="7" t="s">
        <v>29</v>
      </c>
      <c r="B5" s="8" t="s">
        <v>19</v>
      </c>
      <c r="C5" s="9">
        <v>16099172</v>
      </c>
      <c r="D5" s="9"/>
      <c r="E5" s="10"/>
      <c r="F5" s="10"/>
      <c r="H5" s="30"/>
    </row>
    <row r="6" spans="1:8" ht="15.75" hidden="1" x14ac:dyDescent="0.25">
      <c r="A6" s="7" t="s">
        <v>30</v>
      </c>
      <c r="B6" s="8" t="s">
        <v>19</v>
      </c>
      <c r="C6" s="9"/>
      <c r="D6" s="9"/>
      <c r="E6" s="10"/>
      <c r="F6" s="10"/>
      <c r="H6" s="30"/>
    </row>
    <row r="7" spans="1:8" ht="15.75" hidden="1" x14ac:dyDescent="0.25">
      <c r="A7" s="7" t="s">
        <v>31</v>
      </c>
      <c r="B7" s="8" t="s">
        <v>19</v>
      </c>
      <c r="C7" s="9"/>
      <c r="D7" s="9"/>
      <c r="E7" s="10"/>
      <c r="F7" s="10"/>
      <c r="H7" s="30"/>
    </row>
    <row r="8" spans="1:8" ht="15.75" hidden="1" x14ac:dyDescent="0.25">
      <c r="A8" s="7" t="s">
        <v>32</v>
      </c>
      <c r="B8" s="8" t="s">
        <v>19</v>
      </c>
      <c r="C8" s="9"/>
      <c r="D8" s="9"/>
      <c r="E8" s="10"/>
      <c r="F8" s="10"/>
      <c r="H8" s="30"/>
    </row>
    <row r="9" spans="1:8" ht="15.75" hidden="1" x14ac:dyDescent="0.25">
      <c r="A9" s="7" t="s">
        <v>33</v>
      </c>
      <c r="B9" s="8" t="s">
        <v>19</v>
      </c>
      <c r="C9" s="9"/>
      <c r="D9" s="9"/>
      <c r="E9" s="10"/>
      <c r="F9" s="10"/>
      <c r="H9" s="30"/>
    </row>
    <row r="10" spans="1:8" ht="15.75" hidden="1" x14ac:dyDescent="0.25">
      <c r="A10" s="7" t="s">
        <v>34</v>
      </c>
      <c r="B10" s="8" t="s">
        <v>19</v>
      </c>
      <c r="C10" s="9"/>
      <c r="D10" s="9"/>
      <c r="E10" s="10"/>
      <c r="F10" s="10"/>
      <c r="H10" s="30"/>
    </row>
    <row r="11" spans="1:8" ht="15.75" hidden="1" x14ac:dyDescent="0.25">
      <c r="A11" s="7" t="s">
        <v>35</v>
      </c>
      <c r="B11" s="8" t="s">
        <v>19</v>
      </c>
      <c r="C11" s="9"/>
      <c r="D11" s="9"/>
      <c r="E11" s="10"/>
      <c r="F11" s="10"/>
      <c r="H11" s="30"/>
    </row>
    <row r="12" spans="1:8" ht="15.75" hidden="1" x14ac:dyDescent="0.25">
      <c r="A12" s="7" t="s">
        <v>36</v>
      </c>
      <c r="B12" s="8" t="s">
        <v>19</v>
      </c>
      <c r="C12" s="9"/>
      <c r="D12" s="9"/>
      <c r="E12" s="10"/>
      <c r="F12" s="10"/>
      <c r="H12" s="30"/>
    </row>
    <row r="13" spans="1:8" ht="15.75" hidden="1" x14ac:dyDescent="0.25">
      <c r="A13" s="7" t="s">
        <v>37</v>
      </c>
      <c r="B13" s="8" t="s">
        <v>19</v>
      </c>
      <c r="C13" s="9"/>
      <c r="D13" s="9"/>
      <c r="E13" s="10"/>
      <c r="F13" s="10"/>
      <c r="H13" s="30"/>
    </row>
    <row r="14" spans="1:8" ht="15.75" hidden="1" x14ac:dyDescent="0.25">
      <c r="A14" s="7" t="s">
        <v>38</v>
      </c>
      <c r="B14" s="8" t="s">
        <v>19</v>
      </c>
      <c r="C14" s="9"/>
      <c r="D14" s="9"/>
      <c r="E14" s="10"/>
      <c r="F14" s="10"/>
      <c r="H14" s="30"/>
    </row>
    <row r="15" spans="1:8" ht="15.75" hidden="1" x14ac:dyDescent="0.25">
      <c r="A15" s="7" t="s">
        <v>39</v>
      </c>
      <c r="B15" s="8" t="s">
        <v>19</v>
      </c>
      <c r="C15" s="9"/>
      <c r="D15" s="9"/>
      <c r="E15" s="10"/>
      <c r="F15" s="10"/>
      <c r="H15" s="30"/>
    </row>
    <row r="16" spans="1:8" ht="15.75" x14ac:dyDescent="0.25">
      <c r="A16" s="7"/>
      <c r="B16" s="8"/>
      <c r="C16" s="9"/>
      <c r="D16" s="11"/>
      <c r="E16" s="10"/>
      <c r="F16" s="12"/>
    </row>
    <row r="17" spans="1:9" ht="15.75" x14ac:dyDescent="0.25">
      <c r="A17" s="45" t="s">
        <v>7</v>
      </c>
      <c r="B17" s="46"/>
      <c r="C17" s="14">
        <f>SUM(C4:C16)</f>
        <v>25282277</v>
      </c>
      <c r="D17" s="15"/>
      <c r="E17" s="16"/>
      <c r="F17" s="17"/>
      <c r="H17" s="18"/>
      <c r="I17" s="18"/>
    </row>
    <row r="18" spans="1:9" ht="15.75" x14ac:dyDescent="0.25">
      <c r="A18" s="7" t="s">
        <v>28</v>
      </c>
      <c r="B18" s="13" t="s">
        <v>15</v>
      </c>
      <c r="C18" s="9"/>
      <c r="D18" s="9">
        <v>470403</v>
      </c>
      <c r="E18" s="10"/>
      <c r="F18" s="12"/>
    </row>
    <row r="19" spans="1:9" ht="15.75" x14ac:dyDescent="0.25">
      <c r="A19" s="7" t="s">
        <v>29</v>
      </c>
      <c r="B19" s="13" t="s">
        <v>15</v>
      </c>
      <c r="C19" s="9"/>
      <c r="D19" s="9">
        <v>229290</v>
      </c>
      <c r="E19" s="10"/>
      <c r="F19" s="12"/>
    </row>
    <row r="20" spans="1:9" ht="15.75" hidden="1" x14ac:dyDescent="0.25">
      <c r="A20" s="7" t="s">
        <v>30</v>
      </c>
      <c r="B20" s="13" t="s">
        <v>15</v>
      </c>
      <c r="C20" s="9"/>
      <c r="D20" s="9"/>
      <c r="E20" s="10"/>
      <c r="F20" s="12"/>
    </row>
    <row r="21" spans="1:9" ht="15.75" hidden="1" x14ac:dyDescent="0.25">
      <c r="A21" s="7" t="s">
        <v>31</v>
      </c>
      <c r="B21" s="13" t="s">
        <v>15</v>
      </c>
      <c r="C21" s="9"/>
      <c r="D21" s="9"/>
      <c r="E21" s="10"/>
      <c r="F21" s="12"/>
    </row>
    <row r="22" spans="1:9" ht="15.75" hidden="1" x14ac:dyDescent="0.25">
      <c r="A22" s="7" t="s">
        <v>32</v>
      </c>
      <c r="B22" s="13" t="s">
        <v>15</v>
      </c>
      <c r="C22" s="9"/>
      <c r="D22" s="9"/>
      <c r="E22" s="10"/>
      <c r="F22" s="12"/>
    </row>
    <row r="23" spans="1:9" ht="15.75" hidden="1" x14ac:dyDescent="0.25">
      <c r="A23" s="7" t="s">
        <v>33</v>
      </c>
      <c r="B23" s="13" t="s">
        <v>15</v>
      </c>
      <c r="C23" s="9"/>
      <c r="D23" s="9"/>
      <c r="E23" s="10"/>
      <c r="F23" s="12"/>
    </row>
    <row r="24" spans="1:9" ht="15.75" hidden="1" x14ac:dyDescent="0.25">
      <c r="A24" s="7" t="s">
        <v>34</v>
      </c>
      <c r="B24" s="13" t="s">
        <v>15</v>
      </c>
      <c r="C24" s="9"/>
      <c r="D24" s="9"/>
      <c r="E24" s="10"/>
      <c r="F24" s="12"/>
    </row>
    <row r="25" spans="1:9" ht="15.75" hidden="1" x14ac:dyDescent="0.25">
      <c r="A25" s="7" t="s">
        <v>35</v>
      </c>
      <c r="B25" s="13" t="s">
        <v>15</v>
      </c>
      <c r="C25" s="9"/>
      <c r="D25" s="9"/>
      <c r="E25" s="10"/>
      <c r="F25" s="12"/>
    </row>
    <row r="26" spans="1:9" ht="15.75" hidden="1" x14ac:dyDescent="0.25">
      <c r="A26" s="7" t="s">
        <v>36</v>
      </c>
      <c r="B26" s="13" t="s">
        <v>15</v>
      </c>
      <c r="C26" s="9"/>
      <c r="D26" s="9"/>
      <c r="E26" s="10"/>
      <c r="F26" s="12"/>
    </row>
    <row r="27" spans="1:9" ht="15.75" hidden="1" x14ac:dyDescent="0.25">
      <c r="A27" s="7" t="s">
        <v>37</v>
      </c>
      <c r="B27" s="13" t="s">
        <v>15</v>
      </c>
      <c r="C27" s="9"/>
      <c r="D27" s="9"/>
      <c r="E27" s="10"/>
      <c r="F27" s="12"/>
    </row>
    <row r="28" spans="1:9" ht="15.75" hidden="1" x14ac:dyDescent="0.25">
      <c r="A28" s="7" t="s">
        <v>38</v>
      </c>
      <c r="B28" s="13" t="s">
        <v>15</v>
      </c>
      <c r="C28" s="9"/>
      <c r="D28" s="9"/>
      <c r="E28" s="10"/>
      <c r="F28" s="12"/>
    </row>
    <row r="29" spans="1:9" ht="15.75" hidden="1" x14ac:dyDescent="0.25">
      <c r="A29" s="7" t="s">
        <v>39</v>
      </c>
      <c r="B29" s="13" t="s">
        <v>15</v>
      </c>
      <c r="C29" s="9"/>
      <c r="D29" s="9"/>
      <c r="E29" s="10"/>
      <c r="F29" s="12"/>
    </row>
    <row r="30" spans="1:9" ht="15.75" x14ac:dyDescent="0.25">
      <c r="A30" s="7"/>
      <c r="B30" s="13"/>
      <c r="C30" s="9"/>
      <c r="D30" s="9"/>
      <c r="E30" s="10"/>
      <c r="F30" s="12"/>
    </row>
    <row r="31" spans="1:9" ht="15.75" x14ac:dyDescent="0.25">
      <c r="A31" s="45" t="s">
        <v>17</v>
      </c>
      <c r="B31" s="46"/>
      <c r="C31" s="14"/>
      <c r="D31" s="14">
        <f>SUM(D18:D30)</f>
        <v>699693</v>
      </c>
      <c r="E31" s="14"/>
      <c r="F31" s="17"/>
    </row>
    <row r="32" spans="1:9" ht="15.75" x14ac:dyDescent="0.25">
      <c r="A32" s="7" t="s">
        <v>28</v>
      </c>
      <c r="B32" s="13" t="s">
        <v>13</v>
      </c>
      <c r="C32" s="9"/>
      <c r="D32" s="9"/>
      <c r="E32" s="10">
        <v>699735</v>
      </c>
      <c r="F32" s="12"/>
    </row>
    <row r="33" spans="1:9" ht="15.75" x14ac:dyDescent="0.25">
      <c r="A33" s="7" t="s">
        <v>29</v>
      </c>
      <c r="B33" s="13" t="s">
        <v>13</v>
      </c>
      <c r="C33" s="9"/>
      <c r="D33" s="9"/>
      <c r="E33" s="10">
        <v>0</v>
      </c>
      <c r="F33" s="12"/>
    </row>
    <row r="34" spans="1:9" ht="15.75" hidden="1" x14ac:dyDescent="0.25">
      <c r="A34" s="7" t="s">
        <v>30</v>
      </c>
      <c r="B34" s="13" t="s">
        <v>13</v>
      </c>
      <c r="C34" s="9"/>
      <c r="D34" s="9"/>
      <c r="E34" s="10"/>
      <c r="F34" s="12"/>
    </row>
    <row r="35" spans="1:9" ht="15.75" hidden="1" x14ac:dyDescent="0.25">
      <c r="A35" s="7" t="s">
        <v>31</v>
      </c>
      <c r="B35" s="13" t="s">
        <v>13</v>
      </c>
      <c r="C35" s="9"/>
      <c r="D35" s="9"/>
      <c r="E35" s="10"/>
      <c r="F35" s="12"/>
    </row>
    <row r="36" spans="1:9" ht="15.75" hidden="1" x14ac:dyDescent="0.25">
      <c r="A36" s="7" t="s">
        <v>32</v>
      </c>
      <c r="B36" s="13" t="s">
        <v>13</v>
      </c>
      <c r="C36" s="9"/>
      <c r="D36" s="9"/>
      <c r="E36" s="10"/>
      <c r="F36" s="12"/>
    </row>
    <row r="37" spans="1:9" ht="15.75" hidden="1" x14ac:dyDescent="0.25">
      <c r="A37" s="7" t="s">
        <v>33</v>
      </c>
      <c r="B37" s="13" t="s">
        <v>13</v>
      </c>
      <c r="C37" s="9"/>
      <c r="D37" s="9"/>
      <c r="E37" s="10"/>
      <c r="F37" s="12"/>
    </row>
    <row r="38" spans="1:9" ht="15.75" hidden="1" x14ac:dyDescent="0.25">
      <c r="A38" s="7" t="s">
        <v>34</v>
      </c>
      <c r="B38" s="13" t="s">
        <v>13</v>
      </c>
      <c r="C38" s="9"/>
      <c r="D38" s="9"/>
      <c r="E38" s="10"/>
      <c r="F38" s="12"/>
    </row>
    <row r="39" spans="1:9" ht="15.75" hidden="1" x14ac:dyDescent="0.25">
      <c r="A39" s="7" t="s">
        <v>35</v>
      </c>
      <c r="B39" s="13" t="s">
        <v>13</v>
      </c>
      <c r="C39" s="9"/>
      <c r="D39" s="9"/>
      <c r="E39" s="10"/>
      <c r="F39" s="12"/>
    </row>
    <row r="40" spans="1:9" ht="15.75" hidden="1" x14ac:dyDescent="0.25">
      <c r="A40" s="7" t="s">
        <v>36</v>
      </c>
      <c r="B40" s="13" t="s">
        <v>13</v>
      </c>
      <c r="C40" s="9"/>
      <c r="D40" s="9"/>
      <c r="E40" s="10"/>
      <c r="F40" s="12"/>
    </row>
    <row r="41" spans="1:9" ht="15.75" hidden="1" x14ac:dyDescent="0.25">
      <c r="A41" s="7" t="s">
        <v>37</v>
      </c>
      <c r="B41" s="13" t="s">
        <v>13</v>
      </c>
      <c r="C41" s="9"/>
      <c r="D41" s="9"/>
      <c r="E41" s="10"/>
      <c r="F41" s="12"/>
    </row>
    <row r="42" spans="1:9" ht="15.75" hidden="1" x14ac:dyDescent="0.25">
      <c r="A42" s="7" t="s">
        <v>38</v>
      </c>
      <c r="B42" s="13" t="s">
        <v>13</v>
      </c>
      <c r="C42" s="9"/>
      <c r="D42" s="9"/>
      <c r="E42" s="10"/>
      <c r="F42" s="12"/>
    </row>
    <row r="43" spans="1:9" ht="15.75" hidden="1" x14ac:dyDescent="0.25">
      <c r="A43" s="7" t="s">
        <v>39</v>
      </c>
      <c r="B43" s="13" t="s">
        <v>13</v>
      </c>
      <c r="C43" s="9"/>
      <c r="D43" s="9"/>
      <c r="E43" s="10"/>
      <c r="F43" s="12"/>
    </row>
    <row r="44" spans="1:9" ht="15.75" x14ac:dyDescent="0.25">
      <c r="A44" s="7"/>
      <c r="B44" s="13"/>
      <c r="C44" s="9"/>
      <c r="D44" s="9"/>
      <c r="E44" s="10"/>
      <c r="F44" s="12"/>
    </row>
    <row r="45" spans="1:9" ht="15.75" x14ac:dyDescent="0.25">
      <c r="A45" s="45" t="s">
        <v>12</v>
      </c>
      <c r="B45" s="46"/>
      <c r="C45" s="14"/>
      <c r="D45" s="14"/>
      <c r="E45" s="14">
        <f>SUM(E32:E44)</f>
        <v>699735</v>
      </c>
      <c r="F45" s="17"/>
    </row>
    <row r="46" spans="1:9" ht="15.75" x14ac:dyDescent="0.25">
      <c r="A46" s="7" t="s">
        <v>28</v>
      </c>
      <c r="B46" s="8" t="s">
        <v>14</v>
      </c>
      <c r="C46" s="9"/>
      <c r="D46" s="9"/>
      <c r="E46" s="10"/>
      <c r="F46" s="10">
        <v>11520298</v>
      </c>
      <c r="H46" s="19"/>
      <c r="I46" s="18"/>
    </row>
    <row r="47" spans="1:9" ht="15.75" x14ac:dyDescent="0.25">
      <c r="A47" s="7" t="s">
        <v>29</v>
      </c>
      <c r="B47" s="8" t="s">
        <v>14</v>
      </c>
      <c r="C47" s="9"/>
      <c r="D47" s="9"/>
      <c r="E47" s="10"/>
      <c r="F47" s="33">
        <v>3535345</v>
      </c>
      <c r="H47" s="19"/>
      <c r="I47" s="18"/>
    </row>
    <row r="48" spans="1:9" ht="15.75" hidden="1" x14ac:dyDescent="0.25">
      <c r="A48" s="7" t="s">
        <v>30</v>
      </c>
      <c r="B48" s="8" t="s">
        <v>14</v>
      </c>
      <c r="C48" s="9"/>
      <c r="D48" s="9"/>
      <c r="E48" s="10"/>
      <c r="F48" s="10"/>
      <c r="H48" s="19"/>
      <c r="I48" s="18"/>
    </row>
    <row r="49" spans="1:9" ht="15.75" hidden="1" x14ac:dyDescent="0.25">
      <c r="A49" s="7" t="s">
        <v>31</v>
      </c>
      <c r="B49" s="8" t="s">
        <v>14</v>
      </c>
      <c r="C49" s="9"/>
      <c r="D49" s="9"/>
      <c r="E49" s="10"/>
      <c r="F49" s="10"/>
      <c r="H49" s="19"/>
      <c r="I49" s="18"/>
    </row>
    <row r="50" spans="1:9" ht="15.75" hidden="1" x14ac:dyDescent="0.25">
      <c r="A50" s="7" t="s">
        <v>32</v>
      </c>
      <c r="B50" s="8" t="s">
        <v>14</v>
      </c>
      <c r="C50" s="9"/>
      <c r="D50" s="9"/>
      <c r="E50" s="10"/>
      <c r="F50" s="10"/>
      <c r="H50" s="19"/>
      <c r="I50" s="18"/>
    </row>
    <row r="51" spans="1:9" ht="15.75" hidden="1" x14ac:dyDescent="0.25">
      <c r="A51" s="7" t="s">
        <v>33</v>
      </c>
      <c r="B51" s="8" t="s">
        <v>14</v>
      </c>
      <c r="C51" s="9"/>
      <c r="D51" s="9"/>
      <c r="E51" s="10"/>
      <c r="F51" s="10"/>
      <c r="H51" s="19"/>
      <c r="I51" s="18"/>
    </row>
    <row r="52" spans="1:9" ht="15.75" hidden="1" x14ac:dyDescent="0.25">
      <c r="A52" s="7" t="s">
        <v>34</v>
      </c>
      <c r="B52" s="8" t="s">
        <v>14</v>
      </c>
      <c r="C52" s="9"/>
      <c r="D52" s="9"/>
      <c r="E52" s="10"/>
      <c r="F52" s="10"/>
      <c r="H52" s="19"/>
      <c r="I52" s="18"/>
    </row>
    <row r="53" spans="1:9" ht="15.75" hidden="1" x14ac:dyDescent="0.25">
      <c r="A53" s="7" t="s">
        <v>35</v>
      </c>
      <c r="B53" s="8" t="s">
        <v>14</v>
      </c>
      <c r="C53" s="9"/>
      <c r="D53" s="9"/>
      <c r="E53" s="10"/>
      <c r="F53" s="10"/>
      <c r="H53" s="19"/>
      <c r="I53" s="18"/>
    </row>
    <row r="54" spans="1:9" ht="15.75" hidden="1" x14ac:dyDescent="0.25">
      <c r="A54" s="7" t="s">
        <v>36</v>
      </c>
      <c r="B54" s="8" t="s">
        <v>14</v>
      </c>
      <c r="C54" s="9"/>
      <c r="D54" s="9"/>
      <c r="E54" s="10"/>
      <c r="F54" s="10"/>
      <c r="H54" s="19"/>
      <c r="I54" s="18"/>
    </row>
    <row r="55" spans="1:9" ht="15.75" hidden="1" x14ac:dyDescent="0.25">
      <c r="A55" s="7" t="s">
        <v>37</v>
      </c>
      <c r="B55" s="8" t="s">
        <v>14</v>
      </c>
      <c r="C55" s="9"/>
      <c r="D55" s="9"/>
      <c r="E55" s="10"/>
      <c r="F55" s="10"/>
      <c r="H55" s="19"/>
      <c r="I55" s="18"/>
    </row>
    <row r="56" spans="1:9" ht="15.75" hidden="1" x14ac:dyDescent="0.25">
      <c r="A56" s="7" t="s">
        <v>38</v>
      </c>
      <c r="B56" s="8" t="s">
        <v>14</v>
      </c>
      <c r="C56" s="9"/>
      <c r="D56" s="9"/>
      <c r="E56" s="10"/>
      <c r="F56" s="10"/>
      <c r="H56" s="19"/>
      <c r="I56" s="18"/>
    </row>
    <row r="57" spans="1:9" ht="15.75" hidden="1" x14ac:dyDescent="0.25">
      <c r="A57" s="7" t="s">
        <v>39</v>
      </c>
      <c r="B57" s="8" t="s">
        <v>14</v>
      </c>
      <c r="C57" s="9"/>
      <c r="D57" s="9"/>
      <c r="E57" s="10"/>
      <c r="F57" s="10"/>
      <c r="H57" s="19"/>
      <c r="I57" s="18"/>
    </row>
    <row r="58" spans="1:9" ht="15.75" x14ac:dyDescent="0.25">
      <c r="A58" s="7"/>
      <c r="B58" s="13"/>
      <c r="C58" s="9"/>
      <c r="D58" s="9"/>
      <c r="E58" s="10"/>
      <c r="F58" s="10"/>
      <c r="H58" s="19"/>
    </row>
    <row r="59" spans="1:9" ht="15.75" x14ac:dyDescent="0.25">
      <c r="A59" s="45" t="s">
        <v>8</v>
      </c>
      <c r="B59" s="46"/>
      <c r="C59" s="20"/>
      <c r="D59" s="15"/>
      <c r="E59" s="17"/>
      <c r="F59" s="21">
        <f>SUM(F46:F58)</f>
        <v>15055643</v>
      </c>
    </row>
    <row r="60" spans="1:9" ht="15.75" x14ac:dyDescent="0.25">
      <c r="A60" s="41" t="s">
        <v>9</v>
      </c>
      <c r="B60" s="42"/>
      <c r="C60" s="42"/>
      <c r="D60" s="42"/>
      <c r="E60" s="43"/>
      <c r="F60" s="22">
        <f>+C3+C17-D31-E45-F59</f>
        <v>28429472</v>
      </c>
      <c r="I60" s="18"/>
    </row>
    <row r="61" spans="1:9" ht="15.75" x14ac:dyDescent="0.2">
      <c r="A61" s="23"/>
      <c r="B61" s="24"/>
      <c r="C61" s="25"/>
      <c r="D61" s="26"/>
    </row>
    <row r="62" spans="1:9" ht="15.75" x14ac:dyDescent="0.2">
      <c r="A62" s="23"/>
      <c r="B62" s="24"/>
      <c r="C62" s="25"/>
      <c r="D62" s="26"/>
    </row>
    <row r="63" spans="1:9" ht="15.75" x14ac:dyDescent="0.2">
      <c r="A63" s="23"/>
      <c r="B63" s="24"/>
      <c r="C63" s="25"/>
      <c r="D63" s="26"/>
    </row>
    <row r="64" spans="1:9" ht="15.75" x14ac:dyDescent="0.25">
      <c r="A64" s="27"/>
      <c r="C64" s="28"/>
      <c r="D64" s="29"/>
    </row>
  </sheetData>
  <mergeCells count="6">
    <mergeCell ref="A60:E60"/>
    <mergeCell ref="A1:F1"/>
    <mergeCell ref="A17:B17"/>
    <mergeCell ref="A31:B31"/>
    <mergeCell ref="A59:B59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D55EF7-1B5E-4EB0-98BF-C321B8AA2A2D}">
  <dimension ref="A1:J6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46059</v>
      </c>
      <c r="B2" s="37" t="s">
        <v>51</v>
      </c>
      <c r="C2" s="37" t="s">
        <v>43</v>
      </c>
      <c r="D2" s="37" t="s">
        <v>55</v>
      </c>
      <c r="E2" s="38">
        <v>10870120</v>
      </c>
      <c r="F2" s="39" t="s">
        <v>26</v>
      </c>
      <c r="G2" s="38">
        <v>869610</v>
      </c>
      <c r="H2" s="38">
        <f>+E2+G2</f>
        <v>11739730</v>
      </c>
      <c r="I2" s="37" t="s">
        <v>11</v>
      </c>
      <c r="J2" s="37" t="s">
        <v>27</v>
      </c>
    </row>
    <row r="3" spans="1:10" x14ac:dyDescent="0.2">
      <c r="A3" s="36">
        <v>46064</v>
      </c>
      <c r="B3" s="40" t="s">
        <v>52</v>
      </c>
      <c r="C3" s="37" t="s">
        <v>43</v>
      </c>
      <c r="D3" s="37" t="s">
        <v>56</v>
      </c>
      <c r="E3" s="38">
        <v>920610</v>
      </c>
      <c r="F3" s="39" t="s">
        <v>26</v>
      </c>
      <c r="G3" s="38">
        <v>73649</v>
      </c>
      <c r="H3" s="38">
        <f>+E3+G3</f>
        <v>994259</v>
      </c>
      <c r="I3" s="37" t="s">
        <v>11</v>
      </c>
      <c r="J3" s="37" t="s">
        <v>27</v>
      </c>
    </row>
    <row r="4" spans="1:10" x14ac:dyDescent="0.2">
      <c r="A4" s="36">
        <v>46080</v>
      </c>
      <c r="B4" s="37" t="s">
        <v>53</v>
      </c>
      <c r="C4" s="37" t="s">
        <v>43</v>
      </c>
      <c r="D4" s="37" t="s">
        <v>57</v>
      </c>
      <c r="E4" s="38">
        <v>3115910</v>
      </c>
      <c r="F4" s="39" t="s">
        <v>26</v>
      </c>
      <c r="G4" s="38">
        <v>249273</v>
      </c>
      <c r="H4" s="38">
        <f t="shared" ref="H4:H5" si="0">+E4+G4</f>
        <v>3365183</v>
      </c>
      <c r="I4" s="37" t="s">
        <v>11</v>
      </c>
      <c r="J4" s="37" t="s">
        <v>27</v>
      </c>
    </row>
    <row r="5" spans="1:10" x14ac:dyDescent="0.2">
      <c r="A5" s="36">
        <v>46080</v>
      </c>
      <c r="B5" s="37" t="s">
        <v>54</v>
      </c>
      <c r="C5" s="37" t="s">
        <v>47</v>
      </c>
      <c r="D5" s="37" t="s">
        <v>49</v>
      </c>
      <c r="E5" s="38">
        <v>-212306</v>
      </c>
      <c r="F5" s="39" t="s">
        <v>26</v>
      </c>
      <c r="G5" s="38">
        <v>-16984</v>
      </c>
      <c r="H5" s="38">
        <f t="shared" si="0"/>
        <v>-229290</v>
      </c>
      <c r="I5" s="37" t="s">
        <v>11</v>
      </c>
      <c r="J5" s="37" t="s">
        <v>27</v>
      </c>
    </row>
    <row r="6" spans="1:10" x14ac:dyDescent="0.2">
      <c r="H6" s="38">
        <f>SUM(H2:H5)</f>
        <v>15869882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55400-9C2F-4221-9C75-FA64CC62F70D}">
  <dimension ref="A1:J6"/>
  <sheetViews>
    <sheetView workbookViewId="0">
      <selection activeCell="A3" sqref="A3:J3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18.75" bestFit="1" customWidth="1"/>
    <col min="5" max="5" width="9.625" bestFit="1" customWidth="1"/>
    <col min="6" max="6" width="7.875" bestFit="1" customWidth="1"/>
    <col min="7" max="7" width="8.25" bestFit="1" customWidth="1"/>
    <col min="8" max="8" width="9.625" bestFit="1" customWidth="1"/>
    <col min="9" max="9" width="26.375" bestFit="1" customWidth="1"/>
    <col min="10" max="10" width="12.625" bestFit="1" customWidth="1"/>
  </cols>
  <sheetData>
    <row r="1" spans="1:10" ht="31.5" x14ac:dyDescent="0.2">
      <c r="A1" s="32" t="s">
        <v>1</v>
      </c>
      <c r="B1" s="34" t="s">
        <v>2</v>
      </c>
      <c r="C1" s="34" t="s">
        <v>20</v>
      </c>
      <c r="D1" s="34" t="s">
        <v>16</v>
      </c>
      <c r="E1" s="35" t="s">
        <v>21</v>
      </c>
      <c r="F1" s="34" t="s">
        <v>22</v>
      </c>
      <c r="G1" s="35" t="s">
        <v>0</v>
      </c>
      <c r="H1" s="35" t="s">
        <v>23</v>
      </c>
      <c r="I1" s="34" t="s">
        <v>24</v>
      </c>
      <c r="J1" s="34" t="s">
        <v>25</v>
      </c>
    </row>
    <row r="2" spans="1:10" x14ac:dyDescent="0.2">
      <c r="A2" s="36">
        <v>46029</v>
      </c>
      <c r="B2" s="37" t="s">
        <v>40</v>
      </c>
      <c r="C2" s="37" t="s">
        <v>43</v>
      </c>
      <c r="D2" s="37" t="s">
        <v>44</v>
      </c>
      <c r="E2" s="38">
        <v>2746055</v>
      </c>
      <c r="F2" s="39" t="s">
        <v>26</v>
      </c>
      <c r="G2" s="38">
        <v>219684</v>
      </c>
      <c r="H2" s="38">
        <f>+E2+G2</f>
        <v>2965739</v>
      </c>
      <c r="I2" s="37" t="s">
        <v>11</v>
      </c>
      <c r="J2" s="37" t="s">
        <v>27</v>
      </c>
    </row>
    <row r="3" spans="1:10" x14ac:dyDescent="0.2">
      <c r="A3" s="36">
        <v>46031</v>
      </c>
      <c r="B3" s="40" t="s">
        <v>48</v>
      </c>
      <c r="C3" s="37" t="s">
        <v>47</v>
      </c>
      <c r="D3" s="37" t="s">
        <v>49</v>
      </c>
      <c r="E3" s="38">
        <v>-435558</v>
      </c>
      <c r="F3" s="39" t="s">
        <v>26</v>
      </c>
      <c r="G3" s="38">
        <v>-34845</v>
      </c>
      <c r="H3" s="38">
        <f>+E3+G3</f>
        <v>-470403</v>
      </c>
      <c r="I3" s="37" t="s">
        <v>11</v>
      </c>
      <c r="J3" s="37" t="s">
        <v>27</v>
      </c>
    </row>
    <row r="4" spans="1:10" x14ac:dyDescent="0.2">
      <c r="A4" s="36">
        <v>46043</v>
      </c>
      <c r="B4" s="37" t="s">
        <v>41</v>
      </c>
      <c r="C4" s="37" t="s">
        <v>43</v>
      </c>
      <c r="D4" s="37" t="s">
        <v>45</v>
      </c>
      <c r="E4" s="38">
        <v>5756820</v>
      </c>
      <c r="F4" s="39" t="s">
        <v>26</v>
      </c>
      <c r="G4" s="38">
        <v>460546</v>
      </c>
      <c r="H4" s="38">
        <f t="shared" ref="H4:H5" si="0">+E4+G4</f>
        <v>6217366</v>
      </c>
      <c r="I4" s="37" t="s">
        <v>11</v>
      </c>
      <c r="J4" s="37" t="s">
        <v>27</v>
      </c>
    </row>
    <row r="5" spans="1:10" x14ac:dyDescent="0.2">
      <c r="A5" s="36">
        <v>46048</v>
      </c>
      <c r="B5" s="37" t="s">
        <v>42</v>
      </c>
      <c r="C5" s="37"/>
      <c r="D5" s="37" t="s">
        <v>46</v>
      </c>
      <c r="E5" s="38">
        <v>-647903</v>
      </c>
      <c r="F5" s="39" t="s">
        <v>26</v>
      </c>
      <c r="G5" s="38">
        <v>-51832</v>
      </c>
      <c r="H5" s="38">
        <f t="shared" si="0"/>
        <v>-699735</v>
      </c>
      <c r="I5" s="37" t="s">
        <v>11</v>
      </c>
      <c r="J5" s="37" t="s">
        <v>27</v>
      </c>
    </row>
    <row r="6" spans="1:10" x14ac:dyDescent="0.2">
      <c r="H6" s="38">
        <f>SUM(H2:H5)</f>
        <v>8012967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Hợp</vt:lpstr>
      <vt:lpstr>T02</vt:lpstr>
      <vt:lpstr>T01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2026-03-10T10:22:38Z</dcterms:modified>
</cp:coreProperties>
</file>