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Bán'!$A$1:$I$4</definedName>
    <definedName name="_xlnm._FilterDatabase" localSheetId="2" hidden="1">'Hàng trả'!$A$1:$I$3</definedName>
    <definedName name="_xlnm._FilterDatabase" localSheetId="3" hidden="1">'Hỗ trợ'!$A$1:$J$5</definedName>
  </definedNames>
  <calcPr calcId="162913"/>
</workbook>
</file>

<file path=xl/calcChain.xml><?xml version="1.0" encoding="utf-8"?>
<calcChain xmlns="http://schemas.openxmlformats.org/spreadsheetml/2006/main">
  <c r="F12" i="2" l="1"/>
  <c r="H3" i="7"/>
  <c r="H4" i="7"/>
  <c r="H2" i="7"/>
  <c r="H5" i="7" l="1"/>
  <c r="E9" i="2"/>
  <c r="G2" i="6" l="1"/>
  <c r="G3" i="5" l="1"/>
  <c r="G3" i="6" l="1"/>
  <c r="F6" i="5" l="1"/>
  <c r="E6" i="5"/>
  <c r="G2" i="5" l="1"/>
  <c r="D6" i="2" l="1"/>
  <c r="G15" i="2" l="1"/>
  <c r="G16" i="2" s="1"/>
  <c r="G4" i="5"/>
  <c r="C6" i="2" l="1"/>
</calcChain>
</file>

<file path=xl/sharedStrings.xml><?xml version="1.0" encoding="utf-8"?>
<sst xmlns="http://schemas.openxmlformats.org/spreadsheetml/2006/main" count="61" uniqueCount="37">
  <si>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</si>
  <si>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</si>
  <si>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</si>
  <si>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</si>
  <si>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</si>
  <si>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</si>
  <si>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</si>
  <si>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</si>
  <si>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</si>
  <si>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</si>
  <si>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</si>
  <si>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</si>
  <si>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</si>
  <si>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</si>
  <si>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</si>
  <si>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</si>
  <si>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</si>
  <si>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</si>
  <si>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</si>
  <si>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</si>
  <si>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</si>
  <si>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</si>
  <si>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</si>
  <si>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</si>
  <si>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THEO DÕI CÔNG NỢ / CTY Satra CỦ CHI - 30/11/2024</t>
  </si>
  <si>
    <t>Bảng kê hóa đơn tháng 11.2024</t>
  </si>
  <si>
    <t>00062339</t>
  </si>
  <si>
    <t>00063761</t>
  </si>
  <si>
    <t>00012184</t>
  </si>
  <si>
    <t>00011146</t>
  </si>
  <si>
    <t>00011517</t>
  </si>
  <si>
    <t>00012693</t>
  </si>
  <si>
    <t>Diễn giải</t>
  </si>
  <si>
    <t>Truy thu chi phí CT thẻ thành viên quý 01+2.2024</t>
  </si>
  <si>
    <t>Hỗ trợ thẻ KHTT-  Quý 3.2024</t>
  </si>
  <si>
    <t>Hỗ trợ hoạt động quảng cáo tháng 10.2024</t>
  </si>
  <si>
    <t>Tổng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</si>
</sst>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21113441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25</v>
      </c>
      <c r="C4" s="9">
        <v>7239470</v>
      </c>
      <c r="D4" s="9">
        <v>579157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7239470</v>
      </c>
      <c r="D6" s="16">
        <f>SUM(D4:D5)</f>
        <v>579157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>
        <v>682106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36</v>
      </c>
      <c r="B9" s="57"/>
      <c r="C9" s="16"/>
      <c r="D9" s="16"/>
      <c r="E9" s="16">
        <f>SUM(E7:E8)</f>
        <v>682106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>
        <v>2317186</v>
      </c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6" t="s">
        <v>19</v>
      </c>
      <c r="B12" s="57"/>
      <c r="C12" s="16"/>
      <c r="D12" s="16"/>
      <c r="E12" s="16"/>
      <c r="F12" s="16">
        <f>SUM(F10:F11)</f>
        <v>2317186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10398213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6" t="s">
        <v>9</v>
      </c>
      <c r="B15" s="57"/>
      <c r="C15" s="22"/>
      <c r="D15" s="22"/>
      <c r="E15" s="17"/>
      <c r="F15" s="19"/>
      <c r="G15" s="23">
        <f>SUM(G13:G14)</f>
        <v>10398213</v>
      </c>
    </row>
    <row r="16" spans="1:10" ht="15.75" x14ac:dyDescent="0.25">
      <c r="A16" s="50" t="s">
        <v>10</v>
      </c>
      <c r="B16" s="51"/>
      <c r="C16" s="51"/>
      <c r="D16" s="51"/>
      <c r="E16" s="51"/>
      <c r="F16" s="52"/>
      <c r="G16" s="24">
        <f>+C3+C6+D6-E9-F12-G15</f>
        <v>15534563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26</v>
      </c>
      <c r="C2" s="47">
        <v>45602</v>
      </c>
      <c r="D2" s="38" t="s">
        <v>18</v>
      </c>
      <c r="E2" s="39">
        <v>3403365</v>
      </c>
      <c r="F2" s="39">
        <v>272269</v>
      </c>
      <c r="G2" s="39">
        <f>+E2+F2</f>
        <v>3675634</v>
      </c>
      <c r="H2" s="40"/>
    </row>
    <row r="3" spans="1:8" ht="20.25" customHeight="1" x14ac:dyDescent="0.2">
      <c r="A3" s="36">
        <v>2</v>
      </c>
      <c r="B3" s="37" t="s">
        <v>27</v>
      </c>
      <c r="C3" s="47">
        <v>45609</v>
      </c>
      <c r="D3" s="38" t="s">
        <v>18</v>
      </c>
      <c r="E3" s="39">
        <v>3836105</v>
      </c>
      <c r="F3" s="39">
        <v>306888</v>
      </c>
      <c r="G3" s="39">
        <f>+E3+F3</f>
        <v>4142993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7818627</v>
      </c>
      <c r="H4" s="44"/>
    </row>
    <row r="6" spans="1:8" ht="18.75" customHeight="1" x14ac:dyDescent="0.2">
      <c r="E6" s="48">
        <f>+SUM(E2:E3)</f>
        <v>7239470</v>
      </c>
      <c r="F6" s="48">
        <f>+SUM(F2:F3)</f>
        <v>579157</v>
      </c>
    </row>
  </sheetData>
  <mergeCells count="1">
    <mergeCell ref="D4:F4"/>
  </mergeCells>
  <conditionalFormatting sqref="B2:B3">
    <cfRule type="duplicateValues" dxfId="8" priority="32"/>
    <cfRule type="duplicateValues" dxfId="7" priority="33"/>
  </conditionalFormatting>
  <conditionalFormatting sqref="B2:B3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A2" sqref="A2:H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45610</v>
      </c>
      <c r="D2" s="38" t="s">
        <v>18</v>
      </c>
      <c r="E2" s="39">
        <v>631580</v>
      </c>
      <c r="F2" s="39">
        <v>50526</v>
      </c>
      <c r="G2" s="39">
        <f>+E2+F2</f>
        <v>682106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682106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5" priority="29"/>
    <cfRule type="duplicateValues" dxfId="4" priority="30"/>
  </conditionalFormatting>
  <conditionalFormatting sqref="B2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pane ySplit="1" topLeftCell="A2" activePane="bottomLeft" state="frozen"/>
      <selection pane="bottomLeft" activeCell="H5" sqref="H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32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 t="s">
        <v>29</v>
      </c>
      <c r="C2" s="47">
        <v>45597</v>
      </c>
      <c r="D2" s="38" t="s">
        <v>18</v>
      </c>
      <c r="E2" s="38" t="s">
        <v>33</v>
      </c>
      <c r="F2" s="39">
        <v>115236</v>
      </c>
      <c r="G2" s="39">
        <v>11524</v>
      </c>
      <c r="H2" s="39">
        <f>+F2+G2</f>
        <v>126760</v>
      </c>
      <c r="I2" s="40"/>
    </row>
    <row r="3" spans="1:9" ht="20.25" customHeight="1" x14ac:dyDescent="0.2">
      <c r="A3" s="36">
        <v>2</v>
      </c>
      <c r="B3" s="37" t="s">
        <v>30</v>
      </c>
      <c r="C3" s="47">
        <v>45601</v>
      </c>
      <c r="D3" s="38" t="s">
        <v>18</v>
      </c>
      <c r="E3" s="38" t="s">
        <v>34</v>
      </c>
      <c r="F3" s="39">
        <v>1844431</v>
      </c>
      <c r="G3" s="39">
        <v>184443</v>
      </c>
      <c r="H3" s="39">
        <f t="shared" ref="H3:H4" si="0">+F3+G3</f>
        <v>2028874</v>
      </c>
      <c r="I3" s="40"/>
    </row>
    <row r="4" spans="1:9" ht="20.25" customHeight="1" x14ac:dyDescent="0.2">
      <c r="A4" s="36">
        <v>3</v>
      </c>
      <c r="B4" s="37" t="s">
        <v>31</v>
      </c>
      <c r="C4" s="47">
        <v>45622</v>
      </c>
      <c r="D4" s="38" t="s">
        <v>18</v>
      </c>
      <c r="E4" s="38" t="s">
        <v>35</v>
      </c>
      <c r="F4" s="39">
        <v>146865</v>
      </c>
      <c r="G4" s="39">
        <v>14687</v>
      </c>
      <c r="H4" s="39">
        <f t="shared" si="0"/>
        <v>161552</v>
      </c>
      <c r="I4" s="40"/>
    </row>
    <row r="5" spans="1:9" ht="18.75" customHeight="1" x14ac:dyDescent="0.2">
      <c r="A5" s="41"/>
      <c r="B5" s="41"/>
      <c r="C5" s="42"/>
      <c r="D5" s="58" t="s">
        <v>16</v>
      </c>
      <c r="E5" s="59"/>
      <c r="F5" s="59"/>
      <c r="G5" s="60"/>
      <c r="H5" s="43">
        <f>SUM(H2:H4)</f>
        <v>2317186</v>
      </c>
      <c r="I5" s="44"/>
    </row>
    <row r="7" spans="1:9" ht="18.75" customHeight="1" x14ac:dyDescent="0.2">
      <c r="F7" s="48"/>
      <c r="G7" s="48"/>
    </row>
  </sheetData>
  <mergeCells count="1">
    <mergeCell ref="D5:G5"/>
  </mergeCells>
  <conditionalFormatting sqref="B2:B4">
    <cfRule type="duplicateValues" dxfId="2" priority="1"/>
    <cfRule type="duplicateValues" dxfId="1" priority="2"/>
  </conditionalFormatting>
  <conditionalFormatting sqref="B2:B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2024-12-09T03:04:00Z</dcterms:modified>
</cp:coreProperties>
</file>