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ATRA\"/>
    </mc:Choice>
  </mc:AlternateContent>
  <bookViews>
    <workbookView xWindow="1005" yWindow="1005" windowWidth="15000" windowHeight="10005" activeTab="1"/>
  </bookViews>
  <sheets>
    <sheet name="Báo cáo" sheetId="1" r:id="rId1"/>
    <sheet name="TH" sheetId="2" r:id="rId2"/>
  </sheets>
  <definedNames>
    <definedName name="_xlnm._FilterDatabase" localSheetId="1" hidden="1">TH!$A$1:$K$92</definedName>
  </definedNames>
  <calcPr calcId="162913"/>
</workbook>
</file>

<file path=xl/calcChain.xml><?xml version="1.0" encoding="utf-8"?>
<calcChain xmlns="http://schemas.openxmlformats.org/spreadsheetml/2006/main">
  <c r="E94" i="2" l="1"/>
  <c r="E97" i="2" l="1"/>
  <c r="E96" i="2"/>
  <c r="E100" i="2"/>
  <c r="E99" i="2"/>
  <c r="G99" i="2" s="1"/>
  <c r="H99" i="2" s="1"/>
  <c r="E98" i="2"/>
  <c r="E101" i="2"/>
  <c r="G101" i="2" l="1"/>
  <c r="H101" i="2" s="1"/>
  <c r="G98" i="2"/>
  <c r="H98" i="2" s="1"/>
  <c r="G100" i="2"/>
  <c r="H100" i="2" s="1"/>
  <c r="G96" i="2"/>
  <c r="H96" i="2" s="1"/>
  <c r="E102" i="2"/>
  <c r="G102" i="2" s="1"/>
  <c r="H102" i="2" s="1"/>
  <c r="G97" i="2"/>
  <c r="H97" i="2"/>
</calcChain>
</file>

<file path=xl/sharedStrings.xml><?xml version="1.0" encoding="utf-8"?>
<sst xmlns="http://schemas.openxmlformats.org/spreadsheetml/2006/main" count="1302" uniqueCount="199">
  <si>
    <t>Số hóa đơn</t>
  </si>
  <si>
    <t>00064877</t>
  </si>
  <si>
    <t>Satrafoods 244 Lê Thị Hoa</t>
  </si>
  <si>
    <t>00063179</t>
  </si>
  <si>
    <t>Satrafoods 555 Tỉnh Lộ 7</t>
  </si>
  <si>
    <t>Satrafoods 88 Lò Lu</t>
  </si>
  <si>
    <t>Satrafoods 187 Phạm Văn Hai</t>
  </si>
  <si>
    <t>00062446</t>
  </si>
  <si>
    <t>00062075</t>
  </si>
  <si>
    <t>0300100037-020</t>
  </si>
  <si>
    <t>Satrafoods 75A, Nguyễn Văn Khạn, TT Củ Chi</t>
  </si>
  <si>
    <t>Thuế suất</t>
  </si>
  <si>
    <t>00064838</t>
  </si>
  <si>
    <t>00065533</t>
  </si>
  <si>
    <t>Satrafoods PHAN HUY ÍCH</t>
  </si>
  <si>
    <t>Số dòng = 91</t>
  </si>
  <si>
    <t>Satrafoods PHAN VĂN KHỎE</t>
  </si>
  <si>
    <t>00066916</t>
  </si>
  <si>
    <t>00063795</t>
  </si>
  <si>
    <t>Satrafoods 26/13C Trần Văn Mười</t>
  </si>
  <si>
    <t>Satrafoods 49-51 Phan Chu Trinh</t>
  </si>
  <si>
    <t>00062349</t>
  </si>
  <si>
    <t>00064854</t>
  </si>
  <si>
    <t>Satrafoods 118A Đường số 2</t>
  </si>
  <si>
    <t>Satrafoods 642 Nơ Trang Long</t>
  </si>
  <si>
    <t>Satrafoods LÊ VĂN LƯƠNG 3</t>
  </si>
  <si>
    <t>Ngày hóa đơn</t>
  </si>
  <si>
    <t>Hàng trả T10.2024 (27 phiếu)</t>
  </si>
  <si>
    <t>Tháng 11 năm 2024</t>
  </si>
  <si>
    <t>8%</t>
  </si>
  <si>
    <t>0300100037-025</t>
  </si>
  <si>
    <t>00065457</t>
  </si>
  <si>
    <t>Satrafoods 3/1 Nguyễn Thị Định</t>
  </si>
  <si>
    <t>Satrafoods 46-46A Nguyễn Thị Kiểu</t>
  </si>
  <si>
    <t>Satrafoods CỦ CHI 4</t>
  </si>
  <si>
    <t>Nhóm HHDV : 4. Hàng hóa, dịch vụ chịu thuế suất thuế GTGT 10% (91 )</t>
  </si>
  <si>
    <t>CN TCT TM SÀI GÒN – TNHH MTV – SIÊU THỊ SÀI GÒN</t>
  </si>
  <si>
    <t>00065178</t>
  </si>
  <si>
    <t>00064892</t>
  </si>
  <si>
    <t>00066628</t>
  </si>
  <si>
    <t>00062353</t>
  </si>
  <si>
    <t>00064628</t>
  </si>
  <si>
    <t>Satrafoods MAN THIỆN</t>
  </si>
  <si>
    <t>Satrafoods Số 8 Dương Công Khi</t>
  </si>
  <si>
    <t>00063107</t>
  </si>
  <si>
    <t>00063576</t>
  </si>
  <si>
    <t>Satrafoods TRẦN NHÂN TÔN</t>
  </si>
  <si>
    <t>00066379</t>
  </si>
  <si>
    <t>00062141</t>
  </si>
  <si>
    <t>00063108</t>
  </si>
  <si>
    <t>00064873</t>
  </si>
  <si>
    <t>00067195</t>
  </si>
  <si>
    <t>Mã số thuế người mua</t>
  </si>
  <si>
    <t>00068144</t>
  </si>
  <si>
    <t>00065220</t>
  </si>
  <si>
    <t>Satrafoods 29 Dân Chủ</t>
  </si>
  <si>
    <t>00067198</t>
  </si>
  <si>
    <t>TTTM Satra đường Phạm Hùng</t>
  </si>
  <si>
    <t>00066599</t>
  </si>
  <si>
    <t>00066968</t>
  </si>
  <si>
    <t>00068548</t>
  </si>
  <si>
    <t>Satrafoods 203A Hoàng Hoa Thám</t>
  </si>
  <si>
    <t>Satrafoods 48-50 Lê Văn Linh</t>
  </si>
  <si>
    <t>Doanh số bán chưa có thuế GTGT</t>
  </si>
  <si>
    <t>00066900</t>
  </si>
  <si>
    <t>Satrafoods 793 Nguyễn Duy Trinh</t>
  </si>
  <si>
    <t>Satrafoods 492 Lê Văn Thọ</t>
  </si>
  <si>
    <t>00065458</t>
  </si>
  <si>
    <t>Satrafoods 46-48 Đường số 41</t>
  </si>
  <si>
    <t>Satrafoods 803 Tình lộ 7</t>
  </si>
  <si>
    <t>Satrafoods 635A Điện Biên Phủ</t>
  </si>
  <si>
    <t>00063100</t>
  </si>
  <si>
    <t>00063815</t>
  </si>
  <si>
    <t>0300100037-027</t>
  </si>
  <si>
    <t>Satrafoods UNG VĂN KHIÊM</t>
  </si>
  <si>
    <t>Satrafoods CỦ CHI 13</t>
  </si>
  <si>
    <t>00068060</t>
  </si>
  <si>
    <t>00065365</t>
  </si>
  <si>
    <t>Satrafoods 11 Đường số 6</t>
  </si>
  <si>
    <t>Satrafoods ĐINH ĐỨC THIỆN</t>
  </si>
  <si>
    <t>Satrafoods Quốc lộ 50-11</t>
  </si>
  <si>
    <t>1K24TCC</t>
  </si>
  <si>
    <t>00066901</t>
  </si>
  <si>
    <t>00067609</t>
  </si>
  <si>
    <t>00064837</t>
  </si>
  <si>
    <t>00063175</t>
  </si>
  <si>
    <t>00066370</t>
  </si>
  <si>
    <t>00067200</t>
  </si>
  <si>
    <t>Satrafoods 140-142 Thích Quảng Đức</t>
  </si>
  <si>
    <t>Hàng trả - phiếu HT0005750 - SATRA-027</t>
  </si>
  <si>
    <t>Satrafoods 6-8 Đường 17</t>
  </si>
  <si>
    <t>00064624</t>
  </si>
  <si>
    <t>Satrafoods 240 Phan Đình Phùng</t>
  </si>
  <si>
    <t>Satrafoods 11/3 Lý Thường Kiệt</t>
  </si>
  <si>
    <t>00065681</t>
  </si>
  <si>
    <t>Satrafoods 2-4-6 Lê Thị Riêng</t>
  </si>
  <si>
    <t>Satrafoods 163 Phan Đăng Lưu</t>
  </si>
  <si>
    <t>00065145</t>
  </si>
  <si>
    <t>00065218</t>
  </si>
  <si>
    <t>Tên người mua</t>
  </si>
  <si>
    <t>00067103</t>
  </si>
  <si>
    <t>00062339</t>
  </si>
  <si>
    <t>TRUNG TÂM ĐIỀU HÀNH SATRAFOODS</t>
  </si>
  <si>
    <t>Satrafoods 173 Đường 5C</t>
  </si>
  <si>
    <t>00064870</t>
  </si>
  <si>
    <t>Satrafoods 32 Nguyễn Thị Kiểu</t>
  </si>
  <si>
    <t>Satrafoods 25 Bùi Công Trừng</t>
  </si>
  <si>
    <t>Satrafoods PHẠM THẾ HIỂN 4</t>
  </si>
  <si>
    <t>00063485</t>
  </si>
  <si>
    <t>00063794</t>
  </si>
  <si>
    <t>Satrafoods 551 Thống Nhất</t>
  </si>
  <si>
    <t>Satrafoods 1131A-1131B Lê Văn Lương</t>
  </si>
  <si>
    <t>00065487</t>
  </si>
  <si>
    <t>00066896</t>
  </si>
  <si>
    <t>Satrafoods LÊ ĐỨC THỌ</t>
  </si>
  <si>
    <t>Satrafoods THẠCH LAM</t>
  </si>
  <si>
    <t>00062076</t>
  </si>
  <si>
    <t>Satrafoods 393 Quang Trung</t>
  </si>
  <si>
    <t>Satrafoods 728 Tỉnh lộ 8</t>
  </si>
  <si>
    <t>00064069</t>
  </si>
  <si>
    <t>00065149</t>
  </si>
  <si>
    <t>00063123</t>
  </si>
  <si>
    <t>Diễn giải</t>
  </si>
  <si>
    <t>00068152</t>
  </si>
  <si>
    <t>00063519</t>
  </si>
  <si>
    <t>Satrafoods 1403 Nguyễn Duy Trinh</t>
  </si>
  <si>
    <t>00062440</t>
  </si>
  <si>
    <t>00063120</t>
  </si>
  <si>
    <t>1K24TDH</t>
  </si>
  <si>
    <t>00068143</t>
  </si>
  <si>
    <t>00066928</t>
  </si>
  <si>
    <t>Satrafoods 2/89 Hà Huy Giáp</t>
  </si>
  <si>
    <t>00063214</t>
  </si>
  <si>
    <t>00064639</t>
  </si>
  <si>
    <t>Satrafoods 347-353 Hùng Vương</t>
  </si>
  <si>
    <t>00067230</t>
  </si>
  <si>
    <t>Satrafoods PHẠM THẾ HIỂN 3</t>
  </si>
  <si>
    <t>Satrafoods 157 - 157A Bùi Văn Ba</t>
  </si>
  <si>
    <t>Thuế GTGT</t>
  </si>
  <si>
    <t>Satrafoods 353 Lê Văn Lương</t>
  </si>
  <si>
    <t>Satrafoods 243 Tân Hòa Đông</t>
  </si>
  <si>
    <t>Satrafoods PHAN VĂN HÂN</t>
  </si>
  <si>
    <t>Satrafoods 121 - 121A Tân Hương</t>
  </si>
  <si>
    <t>00065463</t>
  </si>
  <si>
    <t>00063771</t>
  </si>
  <si>
    <t>BẢNG KÊ HÓA ĐƠN, CHỨNG TỪ HÀNG HÓA, DỊCH VỤ BÁN RA (MẪU QUẢN TRỊ)</t>
  </si>
  <si>
    <t>00063102</t>
  </si>
  <si>
    <t>00063575</t>
  </si>
  <si>
    <t>Satrafoods KP2 Nguyễn Thị Tú - KCN Vĩnh Lộc</t>
  </si>
  <si>
    <t>Satrafoods THÁP MƯỜI</t>
  </si>
  <si>
    <t>00066949</t>
  </si>
  <si>
    <t>00147843</t>
  </si>
  <si>
    <t>SATRAFOODS 125A-127 Tân Cảng</t>
  </si>
  <si>
    <t>00062312</t>
  </si>
  <si>
    <t>00012184</t>
  </si>
  <si>
    <t>00061932</t>
  </si>
  <si>
    <t>Trung Tâm Thương Mại Satra Củ Chi</t>
  </si>
  <si>
    <t>1C24TNN</t>
  </si>
  <si>
    <t>00067194</t>
  </si>
  <si>
    <t>00062096</t>
  </si>
  <si>
    <t>00064618</t>
  </si>
  <si>
    <t>Ký hiệu HĐ</t>
  </si>
  <si>
    <t>00067556</t>
  </si>
  <si>
    <t>00067096</t>
  </si>
  <si>
    <t>00063524</t>
  </si>
  <si>
    <t>00063761</t>
  </si>
  <si>
    <t>00062077</t>
  </si>
  <si>
    <t>Satrafoods CỦ CHI</t>
  </si>
  <si>
    <t>SATRAFOODS 34C Hoàng Ngọc Phách</t>
  </si>
  <si>
    <t>Satrafoods 80 Nguyễn Thượng Hiền</t>
  </si>
  <si>
    <t>Satrafoods CỦ CHI 8</t>
  </si>
  <si>
    <t>Satrafoods 204-206 Lê Thánh Tôn</t>
  </si>
  <si>
    <t>00063762</t>
  </si>
  <si>
    <t>0300100037-004</t>
  </si>
  <si>
    <t>00062451</t>
  </si>
  <si>
    <t>Satrafoods NGUYỄN VĂN ĐẬU</t>
  </si>
  <si>
    <t>00066959</t>
  </si>
  <si>
    <t>00063692</t>
  </si>
  <si>
    <t>00062354</t>
  </si>
  <si>
    <t>00065464</t>
  </si>
  <si>
    <t>00065461</t>
  </si>
  <si>
    <t>Satrafoods TRỊNH THỊ MIẾNG</t>
  </si>
  <si>
    <t>00066880</t>
  </si>
  <si>
    <t>Satrafoods A3 Tô Ký Khu nhà ở K82</t>
  </si>
  <si>
    <t>Satrafoods 54B Dương Đình Hội</t>
  </si>
  <si>
    <t>00067247</t>
  </si>
  <si>
    <t>Satrafoods 281 Nguyễn Thị Búp</t>
  </si>
  <si>
    <t>Satrafoods PHẠM THẾ HIỂN 2</t>
  </si>
  <si>
    <t>Củ Chi</t>
  </si>
  <si>
    <t>Trung tâm</t>
  </si>
  <si>
    <t>Phạm Hùng</t>
  </si>
  <si>
    <t>Siêu thị Sài Gòn</t>
  </si>
  <si>
    <t>Phí hoạt động đơn vị</t>
  </si>
  <si>
    <t>Hỗ trợ Marketing</t>
  </si>
  <si>
    <t>Hỗ trợ khuyến mãi/ Catalog</t>
  </si>
  <si>
    <t>Chi phí CT thẻ thành viên</t>
  </si>
  <si>
    <t>Hỗ trợ bán hàng</t>
  </si>
  <si>
    <t>Hỗ trợ trưng bày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</si>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</sst>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4" fontId="0" fillId="0" borderId="0" xfId="0" applyNumberFormat="1"/>
    <xf numFmtId="38" fontId="2" fillId="2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38" fontId="4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14" fontId="4" fillId="3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1" fillId="4" borderId="0" xfId="1" applyFill="1"/>
    <xf numFmtId="10" fontId="1" fillId="5" borderId="0" xfId="2" applyNumberFormat="1" applyFont="1" applyFill="1"/>
    <xf numFmtId="0" fontId="1" fillId="6" borderId="0" xfId="1" applyFill="1"/>
    <xf numFmtId="0" fontId="1" fillId="7" borderId="0" xfId="1" applyFill="1"/>
    <xf numFmtId="0" fontId="1" fillId="5" borderId="0" xfId="1" applyFill="1"/>
    <xf numFmtId="0" fontId="1" fillId="8" borderId="0" xfId="1" applyFill="1"/>
    <xf numFmtId="0" fontId="1" fillId="9" borderId="0" xfId="1" applyFill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6"/>
  <sheetViews>
    <sheetView zoomScaleNormal="100" workbookViewId="0">
      <selection sqref="A1:I1"/>
    </sheetView>
  </sheetViews>
  <sheetFormatPr defaultColWidth="9.140625" defaultRowHeight="15" outlineLevelRow="1" x14ac:dyDescent="0.25"/>
  <cols>
    <col min="1" max="1" width="1.42578125" customWidth="1"/>
    <col min="2" max="2" width="14.28515625" style="3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50" customWidth="1"/>
    <col min="10" max="10" width="21.42578125" customWidth="1"/>
  </cols>
  <sheetData>
    <row r="1" spans="1:10" ht="18.75" x14ac:dyDescent="0.3">
      <c r="A1" s="20" t="s">
        <v>145</v>
      </c>
      <c r="B1" s="20"/>
      <c r="C1" s="20"/>
      <c r="D1" s="20"/>
      <c r="E1" s="20"/>
      <c r="F1" s="20"/>
      <c r="G1" s="20"/>
      <c r="H1" s="20"/>
      <c r="I1" s="20"/>
    </row>
    <row r="2" spans="1:10" x14ac:dyDescent="0.25">
      <c r="A2" s="21" t="s">
        <v>28</v>
      </c>
      <c r="B2" s="21"/>
      <c r="C2" s="21"/>
      <c r="D2" s="21"/>
      <c r="E2" s="21"/>
      <c r="F2" s="21"/>
      <c r="G2" s="21"/>
      <c r="H2" s="21"/>
      <c r="I2" s="21"/>
    </row>
    <row r="3" spans="1:10" ht="24.75" customHeight="1" x14ac:dyDescent="0.25">
      <c r="B3" s="11" t="s">
        <v>26</v>
      </c>
      <c r="C3" s="5" t="s">
        <v>0</v>
      </c>
      <c r="D3" s="5" t="s">
        <v>161</v>
      </c>
      <c r="E3" s="5" t="s">
        <v>122</v>
      </c>
      <c r="F3" s="7" t="s">
        <v>63</v>
      </c>
      <c r="G3" s="5" t="s">
        <v>11</v>
      </c>
      <c r="H3" s="7" t="s">
        <v>138</v>
      </c>
      <c r="I3" s="5" t="s">
        <v>99</v>
      </c>
      <c r="J3" s="5" t="s">
        <v>52</v>
      </c>
    </row>
    <row r="4" spans="1:10" x14ac:dyDescent="0.25">
      <c r="A4" s="12" t="s">
        <v>35</v>
      </c>
      <c r="F4" s="4">
        <v>60090927</v>
      </c>
      <c r="H4" s="4">
        <v>4807268</v>
      </c>
    </row>
    <row r="5" spans="1:10" outlineLevel="1" x14ac:dyDescent="0.25">
      <c r="B5" s="6">
        <v>45597</v>
      </c>
      <c r="C5" s="2" t="s">
        <v>155</v>
      </c>
      <c r="D5" s="2" t="s">
        <v>157</v>
      </c>
      <c r="E5" s="2" t="s">
        <v>137</v>
      </c>
      <c r="F5" s="1">
        <v>525078</v>
      </c>
      <c r="G5" s="8" t="s">
        <v>29</v>
      </c>
      <c r="H5" s="1">
        <v>42006</v>
      </c>
      <c r="I5" s="2" t="s">
        <v>102</v>
      </c>
      <c r="J5" s="2" t="s">
        <v>30</v>
      </c>
    </row>
    <row r="6" spans="1:10" outlineLevel="1" x14ac:dyDescent="0.25">
      <c r="B6" s="6">
        <v>45598</v>
      </c>
      <c r="C6" s="2" t="s">
        <v>8</v>
      </c>
      <c r="D6" s="2" t="s">
        <v>157</v>
      </c>
      <c r="E6" s="2" t="s">
        <v>136</v>
      </c>
      <c r="F6" s="1">
        <v>773535</v>
      </c>
      <c r="G6" s="8" t="s">
        <v>29</v>
      </c>
      <c r="H6" s="1">
        <v>61883</v>
      </c>
      <c r="I6" s="2" t="s">
        <v>102</v>
      </c>
      <c r="J6" s="2" t="s">
        <v>30</v>
      </c>
    </row>
    <row r="7" spans="1:10" outlineLevel="1" x14ac:dyDescent="0.25">
      <c r="B7" s="6">
        <v>45598</v>
      </c>
      <c r="C7" s="2" t="s">
        <v>116</v>
      </c>
      <c r="D7" s="2" t="s">
        <v>157</v>
      </c>
      <c r="E7" s="2" t="s">
        <v>134</v>
      </c>
      <c r="F7" s="1">
        <v>1819400</v>
      </c>
      <c r="G7" s="8" t="s">
        <v>29</v>
      </c>
      <c r="H7" s="1">
        <v>145552</v>
      </c>
      <c r="I7" s="2" t="s">
        <v>102</v>
      </c>
      <c r="J7" s="2" t="s">
        <v>30</v>
      </c>
    </row>
    <row r="8" spans="1:10" outlineLevel="1" x14ac:dyDescent="0.25">
      <c r="B8" s="6">
        <v>45598</v>
      </c>
      <c r="C8" s="2" t="s">
        <v>166</v>
      </c>
      <c r="D8" s="2" t="s">
        <v>157</v>
      </c>
      <c r="E8" s="2" t="s">
        <v>36</v>
      </c>
      <c r="F8" s="1">
        <v>1837615</v>
      </c>
      <c r="G8" s="8" t="s">
        <v>29</v>
      </c>
      <c r="H8" s="1">
        <v>147009</v>
      </c>
      <c r="I8" s="2" t="s">
        <v>36</v>
      </c>
      <c r="J8" s="2" t="s">
        <v>173</v>
      </c>
    </row>
    <row r="9" spans="1:10" outlineLevel="1" x14ac:dyDescent="0.25">
      <c r="B9" s="6">
        <v>45598</v>
      </c>
      <c r="C9" s="2" t="s">
        <v>159</v>
      </c>
      <c r="D9" s="2" t="s">
        <v>157</v>
      </c>
      <c r="E9" s="2" t="s">
        <v>103</v>
      </c>
      <c r="F9" s="1">
        <v>797367</v>
      </c>
      <c r="G9" s="8" t="s">
        <v>29</v>
      </c>
      <c r="H9" s="1">
        <v>63789</v>
      </c>
      <c r="I9" s="2" t="s">
        <v>102</v>
      </c>
      <c r="J9" s="2" t="s">
        <v>30</v>
      </c>
    </row>
    <row r="10" spans="1:10" outlineLevel="1" x14ac:dyDescent="0.25">
      <c r="B10" s="6">
        <v>45600</v>
      </c>
      <c r="C10" s="2" t="s">
        <v>48</v>
      </c>
      <c r="D10" s="2" t="s">
        <v>157</v>
      </c>
      <c r="E10" s="2" t="s">
        <v>14</v>
      </c>
      <c r="F10" s="1">
        <v>211554</v>
      </c>
      <c r="G10" s="8" t="s">
        <v>29</v>
      </c>
      <c r="H10" s="1">
        <v>16924</v>
      </c>
      <c r="I10" s="2" t="s">
        <v>102</v>
      </c>
      <c r="J10" s="2" t="s">
        <v>30</v>
      </c>
    </row>
    <row r="11" spans="1:10" outlineLevel="1" x14ac:dyDescent="0.25">
      <c r="B11" s="6">
        <v>45602</v>
      </c>
      <c r="C11" s="2" t="s">
        <v>153</v>
      </c>
      <c r="D11" s="2" t="s">
        <v>157</v>
      </c>
      <c r="E11" s="2" t="s">
        <v>57</v>
      </c>
      <c r="F11" s="1">
        <v>1924970</v>
      </c>
      <c r="G11" s="8" t="s">
        <v>29</v>
      </c>
      <c r="H11" s="1">
        <v>153998</v>
      </c>
      <c r="I11" s="2" t="s">
        <v>57</v>
      </c>
      <c r="J11" s="2" t="s">
        <v>9</v>
      </c>
    </row>
    <row r="12" spans="1:10" outlineLevel="1" x14ac:dyDescent="0.25">
      <c r="B12" s="6">
        <v>45602</v>
      </c>
      <c r="C12" s="2" t="s">
        <v>101</v>
      </c>
      <c r="D12" s="2" t="s">
        <v>157</v>
      </c>
      <c r="E12" s="2" t="s">
        <v>156</v>
      </c>
      <c r="F12" s="1">
        <v>3403365</v>
      </c>
      <c r="G12" s="8" t="s">
        <v>29</v>
      </c>
      <c r="H12" s="1">
        <v>272269</v>
      </c>
      <c r="I12" s="2" t="s">
        <v>156</v>
      </c>
      <c r="J12" s="2" t="s">
        <v>73</v>
      </c>
    </row>
    <row r="13" spans="1:10" outlineLevel="1" x14ac:dyDescent="0.25">
      <c r="B13" s="6">
        <v>45602</v>
      </c>
      <c r="C13" s="2" t="s">
        <v>21</v>
      </c>
      <c r="D13" s="2" t="s">
        <v>157</v>
      </c>
      <c r="E13" s="2" t="s">
        <v>149</v>
      </c>
      <c r="F13" s="1">
        <v>220293</v>
      </c>
      <c r="G13" s="8" t="s">
        <v>29</v>
      </c>
      <c r="H13" s="1">
        <v>17623</v>
      </c>
      <c r="I13" s="2" t="s">
        <v>102</v>
      </c>
      <c r="J13" s="2" t="s">
        <v>30</v>
      </c>
    </row>
    <row r="14" spans="1:10" outlineLevel="1" x14ac:dyDescent="0.25">
      <c r="B14" s="6">
        <v>45602</v>
      </c>
      <c r="C14" s="2" t="s">
        <v>40</v>
      </c>
      <c r="D14" s="2" t="s">
        <v>157</v>
      </c>
      <c r="E14" s="2" t="s">
        <v>171</v>
      </c>
      <c r="F14" s="1">
        <v>924306</v>
      </c>
      <c r="G14" s="8" t="s">
        <v>29</v>
      </c>
      <c r="H14" s="1">
        <v>73944</v>
      </c>
      <c r="I14" s="2" t="s">
        <v>102</v>
      </c>
      <c r="J14" s="2" t="s">
        <v>30</v>
      </c>
    </row>
    <row r="15" spans="1:10" outlineLevel="1" x14ac:dyDescent="0.25">
      <c r="B15" s="6">
        <v>45602</v>
      </c>
      <c r="C15" s="2" t="s">
        <v>178</v>
      </c>
      <c r="D15" s="2" t="s">
        <v>157</v>
      </c>
      <c r="E15" s="2" t="s">
        <v>95</v>
      </c>
      <c r="F15" s="1">
        <v>971162</v>
      </c>
      <c r="G15" s="8" t="s">
        <v>29</v>
      </c>
      <c r="H15" s="1">
        <v>77693</v>
      </c>
      <c r="I15" s="2" t="s">
        <v>102</v>
      </c>
      <c r="J15" s="2" t="s">
        <v>30</v>
      </c>
    </row>
    <row r="16" spans="1:10" outlineLevel="1" x14ac:dyDescent="0.25">
      <c r="B16" s="6">
        <v>45603</v>
      </c>
      <c r="C16" s="2" t="s">
        <v>126</v>
      </c>
      <c r="D16" s="2" t="s">
        <v>157</v>
      </c>
      <c r="E16" s="2" t="s">
        <v>32</v>
      </c>
      <c r="F16" s="1">
        <v>653831</v>
      </c>
      <c r="G16" s="8" t="s">
        <v>29</v>
      </c>
      <c r="H16" s="1">
        <v>52306</v>
      </c>
      <c r="I16" s="2" t="s">
        <v>102</v>
      </c>
      <c r="J16" s="2" t="s">
        <v>30</v>
      </c>
    </row>
    <row r="17" spans="2:10" outlineLevel="1" x14ac:dyDescent="0.25">
      <c r="B17" s="6">
        <v>45603</v>
      </c>
      <c r="C17" s="2" t="s">
        <v>7</v>
      </c>
      <c r="D17" s="2" t="s">
        <v>157</v>
      </c>
      <c r="E17" s="2" t="s">
        <v>65</v>
      </c>
      <c r="F17" s="1">
        <v>293724</v>
      </c>
      <c r="G17" s="8" t="s">
        <v>29</v>
      </c>
      <c r="H17" s="1">
        <v>23498</v>
      </c>
      <c r="I17" s="2" t="s">
        <v>102</v>
      </c>
      <c r="J17" s="2" t="s">
        <v>30</v>
      </c>
    </row>
    <row r="18" spans="2:10" outlineLevel="1" x14ac:dyDescent="0.25">
      <c r="B18" s="6">
        <v>45603</v>
      </c>
      <c r="C18" s="2" t="s">
        <v>174</v>
      </c>
      <c r="D18" s="2" t="s">
        <v>157</v>
      </c>
      <c r="E18" s="2" t="s">
        <v>42</v>
      </c>
      <c r="F18" s="1">
        <v>626167</v>
      </c>
      <c r="G18" s="8" t="s">
        <v>29</v>
      </c>
      <c r="H18" s="1">
        <v>50093</v>
      </c>
      <c r="I18" s="2" t="s">
        <v>102</v>
      </c>
      <c r="J18" s="2" t="s">
        <v>30</v>
      </c>
    </row>
    <row r="19" spans="2:10" outlineLevel="1" x14ac:dyDescent="0.25">
      <c r="B19" s="6">
        <v>45603</v>
      </c>
      <c r="C19" s="2" t="s">
        <v>71</v>
      </c>
      <c r="D19" s="2" t="s">
        <v>157</v>
      </c>
      <c r="E19" s="2" t="s">
        <v>2</v>
      </c>
      <c r="F19" s="1">
        <v>689635</v>
      </c>
      <c r="G19" s="8" t="s">
        <v>29</v>
      </c>
      <c r="H19" s="1">
        <v>55171</v>
      </c>
      <c r="I19" s="2" t="s">
        <v>102</v>
      </c>
      <c r="J19" s="2" t="s">
        <v>30</v>
      </c>
    </row>
    <row r="20" spans="2:10" outlineLevel="1" x14ac:dyDescent="0.25">
      <c r="B20" s="6">
        <v>45603</v>
      </c>
      <c r="C20" s="2" t="s">
        <v>146</v>
      </c>
      <c r="D20" s="2" t="s">
        <v>157</v>
      </c>
      <c r="E20" s="2" t="s">
        <v>175</v>
      </c>
      <c r="F20" s="1">
        <v>607371</v>
      </c>
      <c r="G20" s="8" t="s">
        <v>29</v>
      </c>
      <c r="H20" s="1">
        <v>48590</v>
      </c>
      <c r="I20" s="2" t="s">
        <v>102</v>
      </c>
      <c r="J20" s="2" t="s">
        <v>30</v>
      </c>
    </row>
    <row r="21" spans="2:10" outlineLevel="1" x14ac:dyDescent="0.25">
      <c r="B21" s="6">
        <v>45603</v>
      </c>
      <c r="C21" s="2" t="s">
        <v>44</v>
      </c>
      <c r="D21" s="2" t="s">
        <v>157</v>
      </c>
      <c r="E21" s="2" t="s">
        <v>181</v>
      </c>
      <c r="F21" s="1">
        <v>537624</v>
      </c>
      <c r="G21" s="8" t="s">
        <v>29</v>
      </c>
      <c r="H21" s="1">
        <v>43010</v>
      </c>
      <c r="I21" s="2" t="s">
        <v>102</v>
      </c>
      <c r="J21" s="2" t="s">
        <v>30</v>
      </c>
    </row>
    <row r="22" spans="2:10" outlineLevel="1" x14ac:dyDescent="0.25">
      <c r="B22" s="6">
        <v>45603</v>
      </c>
      <c r="C22" s="2" t="s">
        <v>49</v>
      </c>
      <c r="D22" s="2" t="s">
        <v>157</v>
      </c>
      <c r="E22" s="2" t="s">
        <v>106</v>
      </c>
      <c r="F22" s="1">
        <v>970716</v>
      </c>
      <c r="G22" s="8" t="s">
        <v>29</v>
      </c>
      <c r="H22" s="1">
        <v>77657</v>
      </c>
      <c r="I22" s="2" t="s">
        <v>102</v>
      </c>
      <c r="J22" s="2" t="s">
        <v>30</v>
      </c>
    </row>
    <row r="23" spans="2:10" outlineLevel="1" x14ac:dyDescent="0.25">
      <c r="B23" s="6">
        <v>45603</v>
      </c>
      <c r="C23" s="2" t="s">
        <v>127</v>
      </c>
      <c r="D23" s="2" t="s">
        <v>157</v>
      </c>
      <c r="E23" s="2" t="s">
        <v>70</v>
      </c>
      <c r="F23" s="1">
        <v>737956</v>
      </c>
      <c r="G23" s="8" t="s">
        <v>29</v>
      </c>
      <c r="H23" s="1">
        <v>59036</v>
      </c>
      <c r="I23" s="2" t="s">
        <v>102</v>
      </c>
      <c r="J23" s="2" t="s">
        <v>30</v>
      </c>
    </row>
    <row r="24" spans="2:10" outlineLevel="1" x14ac:dyDescent="0.25">
      <c r="B24" s="6">
        <v>45603</v>
      </c>
      <c r="C24" s="2" t="s">
        <v>121</v>
      </c>
      <c r="D24" s="2" t="s">
        <v>157</v>
      </c>
      <c r="E24" s="2" t="s">
        <v>148</v>
      </c>
      <c r="F24" s="1">
        <v>499959</v>
      </c>
      <c r="G24" s="8" t="s">
        <v>29</v>
      </c>
      <c r="H24" s="1">
        <v>39997</v>
      </c>
      <c r="I24" s="2" t="s">
        <v>102</v>
      </c>
      <c r="J24" s="2" t="s">
        <v>30</v>
      </c>
    </row>
    <row r="25" spans="2:10" outlineLevel="1" x14ac:dyDescent="0.25">
      <c r="B25" s="6">
        <v>45604</v>
      </c>
      <c r="C25" s="2" t="s">
        <v>85</v>
      </c>
      <c r="D25" s="2" t="s">
        <v>157</v>
      </c>
      <c r="E25" s="2" t="s">
        <v>139</v>
      </c>
      <c r="F25" s="1">
        <v>312293</v>
      </c>
      <c r="G25" s="8" t="s">
        <v>29</v>
      </c>
      <c r="H25" s="1">
        <v>24983</v>
      </c>
      <c r="I25" s="2" t="s">
        <v>102</v>
      </c>
      <c r="J25" s="2" t="s">
        <v>30</v>
      </c>
    </row>
    <row r="26" spans="2:10" outlineLevel="1" x14ac:dyDescent="0.25">
      <c r="B26" s="6">
        <v>45604</v>
      </c>
      <c r="C26" s="2" t="s">
        <v>3</v>
      </c>
      <c r="D26" s="2" t="s">
        <v>157</v>
      </c>
      <c r="E26" s="2" t="s">
        <v>187</v>
      </c>
      <c r="F26" s="1">
        <v>795676</v>
      </c>
      <c r="G26" s="8" t="s">
        <v>29</v>
      </c>
      <c r="H26" s="1">
        <v>63654</v>
      </c>
      <c r="I26" s="2" t="s">
        <v>102</v>
      </c>
      <c r="J26" s="2" t="s">
        <v>30</v>
      </c>
    </row>
    <row r="27" spans="2:10" outlineLevel="1" x14ac:dyDescent="0.25">
      <c r="B27" s="6">
        <v>45604</v>
      </c>
      <c r="C27" s="2" t="s">
        <v>132</v>
      </c>
      <c r="D27" s="2" t="s">
        <v>157</v>
      </c>
      <c r="E27" s="2" t="s">
        <v>79</v>
      </c>
      <c r="F27" s="1">
        <v>553467</v>
      </c>
      <c r="G27" s="8" t="s">
        <v>29</v>
      </c>
      <c r="H27" s="1">
        <v>44277</v>
      </c>
      <c r="I27" s="2" t="s">
        <v>102</v>
      </c>
      <c r="J27" s="2" t="s">
        <v>30</v>
      </c>
    </row>
    <row r="28" spans="2:10" outlineLevel="1" x14ac:dyDescent="0.25">
      <c r="B28" s="6">
        <v>45605</v>
      </c>
      <c r="C28" s="2" t="s">
        <v>108</v>
      </c>
      <c r="D28" s="2" t="s">
        <v>157</v>
      </c>
      <c r="E28" s="2" t="s">
        <v>4</v>
      </c>
      <c r="F28" s="1">
        <v>704013</v>
      </c>
      <c r="G28" s="8" t="s">
        <v>29</v>
      </c>
      <c r="H28" s="1">
        <v>56321</v>
      </c>
      <c r="I28" s="2" t="s">
        <v>102</v>
      </c>
      <c r="J28" s="2" t="s">
        <v>30</v>
      </c>
    </row>
    <row r="29" spans="2:10" outlineLevel="1" x14ac:dyDescent="0.25">
      <c r="B29" s="6">
        <v>45605</v>
      </c>
      <c r="C29" s="2" t="s">
        <v>124</v>
      </c>
      <c r="D29" s="2" t="s">
        <v>157</v>
      </c>
      <c r="E29" s="2" t="s">
        <v>88</v>
      </c>
      <c r="F29" s="1">
        <v>471203</v>
      </c>
      <c r="G29" s="8" t="s">
        <v>29</v>
      </c>
      <c r="H29" s="1">
        <v>37696</v>
      </c>
      <c r="I29" s="2" t="s">
        <v>102</v>
      </c>
      <c r="J29" s="2" t="s">
        <v>30</v>
      </c>
    </row>
    <row r="30" spans="2:10" outlineLevel="1" x14ac:dyDescent="0.25">
      <c r="B30" s="6">
        <v>45605</v>
      </c>
      <c r="C30" s="2" t="s">
        <v>164</v>
      </c>
      <c r="D30" s="2" t="s">
        <v>157</v>
      </c>
      <c r="E30" s="2" t="s">
        <v>5</v>
      </c>
      <c r="F30" s="1">
        <v>480168</v>
      </c>
      <c r="G30" s="8" t="s">
        <v>29</v>
      </c>
      <c r="H30" s="1">
        <v>38413</v>
      </c>
      <c r="I30" s="2" t="s">
        <v>102</v>
      </c>
      <c r="J30" s="2" t="s">
        <v>30</v>
      </c>
    </row>
    <row r="31" spans="2:10" outlineLevel="1" x14ac:dyDescent="0.25">
      <c r="B31" s="6">
        <v>45607</v>
      </c>
      <c r="C31" s="2" t="s">
        <v>147</v>
      </c>
      <c r="D31" s="2" t="s">
        <v>157</v>
      </c>
      <c r="E31" s="2" t="s">
        <v>110</v>
      </c>
      <c r="F31" s="1">
        <v>480168</v>
      </c>
      <c r="G31" s="8" t="s">
        <v>29</v>
      </c>
      <c r="H31" s="1">
        <v>38413</v>
      </c>
      <c r="I31" s="2" t="s">
        <v>102</v>
      </c>
      <c r="J31" s="2" t="s">
        <v>30</v>
      </c>
    </row>
    <row r="32" spans="2:10" outlineLevel="1" x14ac:dyDescent="0.25">
      <c r="B32" s="6">
        <v>45607</v>
      </c>
      <c r="C32" s="2" t="s">
        <v>45</v>
      </c>
      <c r="D32" s="2" t="s">
        <v>157</v>
      </c>
      <c r="E32" s="2" t="s">
        <v>66</v>
      </c>
      <c r="F32" s="1">
        <v>146862</v>
      </c>
      <c r="G32" s="8" t="s">
        <v>29</v>
      </c>
      <c r="H32" s="1">
        <v>11749</v>
      </c>
      <c r="I32" s="2" t="s">
        <v>102</v>
      </c>
      <c r="J32" s="2" t="s">
        <v>30</v>
      </c>
    </row>
    <row r="33" spans="2:10" outlineLevel="1" x14ac:dyDescent="0.25">
      <c r="B33" s="6">
        <v>45608</v>
      </c>
      <c r="C33" s="2" t="s">
        <v>177</v>
      </c>
      <c r="D33" s="2" t="s">
        <v>157</v>
      </c>
      <c r="E33" s="2" t="s">
        <v>36</v>
      </c>
      <c r="F33" s="1">
        <v>1854419</v>
      </c>
      <c r="G33" s="8" t="s">
        <v>29</v>
      </c>
      <c r="H33" s="1">
        <v>148354</v>
      </c>
      <c r="I33" s="2" t="s">
        <v>36</v>
      </c>
      <c r="J33" s="2" t="s">
        <v>173</v>
      </c>
    </row>
    <row r="34" spans="2:10" outlineLevel="1" x14ac:dyDescent="0.25">
      <c r="B34" s="6">
        <v>45609</v>
      </c>
      <c r="C34" s="2" t="s">
        <v>165</v>
      </c>
      <c r="D34" s="2" t="s">
        <v>157</v>
      </c>
      <c r="E34" s="2" t="s">
        <v>156</v>
      </c>
      <c r="F34" s="1">
        <v>3836105</v>
      </c>
      <c r="G34" s="8" t="s">
        <v>29</v>
      </c>
      <c r="H34" s="1">
        <v>306888</v>
      </c>
      <c r="I34" s="2" t="s">
        <v>156</v>
      </c>
      <c r="J34" s="2" t="s">
        <v>73</v>
      </c>
    </row>
    <row r="35" spans="2:10" outlineLevel="1" x14ac:dyDescent="0.25">
      <c r="B35" s="6">
        <v>45609</v>
      </c>
      <c r="C35" s="2" t="s">
        <v>172</v>
      </c>
      <c r="D35" s="2" t="s">
        <v>157</v>
      </c>
      <c r="E35" s="2" t="s">
        <v>167</v>
      </c>
      <c r="F35" s="1">
        <v>1200420</v>
      </c>
      <c r="G35" s="8" t="s">
        <v>29</v>
      </c>
      <c r="H35" s="1">
        <v>96034</v>
      </c>
      <c r="I35" s="2" t="s">
        <v>102</v>
      </c>
      <c r="J35" s="2" t="s">
        <v>30</v>
      </c>
    </row>
    <row r="36" spans="2:10" outlineLevel="1" x14ac:dyDescent="0.25">
      <c r="B36" s="6">
        <v>45609</v>
      </c>
      <c r="C36" s="2" t="s">
        <v>144</v>
      </c>
      <c r="D36" s="2" t="s">
        <v>157</v>
      </c>
      <c r="E36" s="2" t="s">
        <v>78</v>
      </c>
      <c r="F36" s="1">
        <v>833171</v>
      </c>
      <c r="G36" s="8" t="s">
        <v>29</v>
      </c>
      <c r="H36" s="1">
        <v>66654</v>
      </c>
      <c r="I36" s="2" t="s">
        <v>102</v>
      </c>
      <c r="J36" s="2" t="s">
        <v>30</v>
      </c>
    </row>
    <row r="37" spans="2:10" outlineLevel="1" x14ac:dyDescent="0.25">
      <c r="B37" s="6">
        <v>45609</v>
      </c>
      <c r="C37" s="2" t="s">
        <v>109</v>
      </c>
      <c r="D37" s="2" t="s">
        <v>157</v>
      </c>
      <c r="E37" s="2" t="s">
        <v>79</v>
      </c>
      <c r="F37" s="1">
        <v>442409</v>
      </c>
      <c r="G37" s="8" t="s">
        <v>29</v>
      </c>
      <c r="H37" s="1">
        <v>35393</v>
      </c>
      <c r="I37" s="2" t="s">
        <v>102</v>
      </c>
      <c r="J37" s="2" t="s">
        <v>30</v>
      </c>
    </row>
    <row r="38" spans="2:10" outlineLevel="1" x14ac:dyDescent="0.25">
      <c r="B38" s="6">
        <v>45609</v>
      </c>
      <c r="C38" s="2" t="s">
        <v>18</v>
      </c>
      <c r="D38" s="2" t="s">
        <v>157</v>
      </c>
      <c r="E38" s="2" t="s">
        <v>80</v>
      </c>
      <c r="F38" s="1">
        <v>1173355</v>
      </c>
      <c r="G38" s="8" t="s">
        <v>29</v>
      </c>
      <c r="H38" s="1">
        <v>93868</v>
      </c>
      <c r="I38" s="2" t="s">
        <v>102</v>
      </c>
      <c r="J38" s="2" t="s">
        <v>30</v>
      </c>
    </row>
    <row r="39" spans="2:10" outlineLevel="1" x14ac:dyDescent="0.25">
      <c r="B39" s="6">
        <v>45609</v>
      </c>
      <c r="C39" s="2" t="s">
        <v>72</v>
      </c>
      <c r="D39" s="2" t="s">
        <v>157</v>
      </c>
      <c r="E39" s="2" t="s">
        <v>46</v>
      </c>
      <c r="F39" s="1">
        <v>738220</v>
      </c>
      <c r="G39" s="8" t="s">
        <v>29</v>
      </c>
      <c r="H39" s="1">
        <v>59058</v>
      </c>
      <c r="I39" s="2" t="s">
        <v>102</v>
      </c>
      <c r="J39" s="2" t="s">
        <v>30</v>
      </c>
    </row>
    <row r="40" spans="2:10" outlineLevel="1" x14ac:dyDescent="0.25">
      <c r="B40" s="6">
        <v>45610</v>
      </c>
      <c r="C40" s="2" t="s">
        <v>154</v>
      </c>
      <c r="D40" s="2" t="s">
        <v>81</v>
      </c>
      <c r="E40" s="2" t="s">
        <v>89</v>
      </c>
      <c r="F40" s="1">
        <v>-631580</v>
      </c>
      <c r="G40" s="8" t="s">
        <v>29</v>
      </c>
      <c r="H40" s="1">
        <v>-50526</v>
      </c>
      <c r="I40" s="2" t="s">
        <v>156</v>
      </c>
      <c r="J40" s="2" t="s">
        <v>73</v>
      </c>
    </row>
    <row r="41" spans="2:10" outlineLevel="1" x14ac:dyDescent="0.25">
      <c r="B41" s="6">
        <v>45610</v>
      </c>
      <c r="C41" s="2" t="s">
        <v>119</v>
      </c>
      <c r="D41" s="2" t="s">
        <v>157</v>
      </c>
      <c r="E41" s="2" t="s">
        <v>115</v>
      </c>
      <c r="F41" s="1">
        <v>633908</v>
      </c>
      <c r="G41" s="8" t="s">
        <v>29</v>
      </c>
      <c r="H41" s="1">
        <v>50713</v>
      </c>
      <c r="I41" s="2" t="s">
        <v>102</v>
      </c>
      <c r="J41" s="2" t="s">
        <v>30</v>
      </c>
    </row>
    <row r="42" spans="2:10" outlineLevel="1" x14ac:dyDescent="0.25">
      <c r="B42" s="6">
        <v>45610</v>
      </c>
      <c r="C42" s="2" t="s">
        <v>160</v>
      </c>
      <c r="D42" s="2" t="s">
        <v>157</v>
      </c>
      <c r="E42" s="2" t="s">
        <v>137</v>
      </c>
      <c r="F42" s="1">
        <v>897740</v>
      </c>
      <c r="G42" s="8" t="s">
        <v>29</v>
      </c>
      <c r="H42" s="1">
        <v>71819</v>
      </c>
      <c r="I42" s="2" t="s">
        <v>102</v>
      </c>
      <c r="J42" s="2" t="s">
        <v>30</v>
      </c>
    </row>
    <row r="43" spans="2:10" outlineLevel="1" x14ac:dyDescent="0.25">
      <c r="B43" s="6">
        <v>45610</v>
      </c>
      <c r="C43" s="2" t="s">
        <v>91</v>
      </c>
      <c r="D43" s="2" t="s">
        <v>157</v>
      </c>
      <c r="E43" s="2" t="s">
        <v>184</v>
      </c>
      <c r="F43" s="1">
        <v>317331</v>
      </c>
      <c r="G43" s="8" t="s">
        <v>29</v>
      </c>
      <c r="H43" s="1">
        <v>25386</v>
      </c>
      <c r="I43" s="2" t="s">
        <v>102</v>
      </c>
      <c r="J43" s="2" t="s">
        <v>30</v>
      </c>
    </row>
    <row r="44" spans="2:10" outlineLevel="1" x14ac:dyDescent="0.25">
      <c r="B44" s="6">
        <v>45610</v>
      </c>
      <c r="C44" s="2" t="s">
        <v>41</v>
      </c>
      <c r="D44" s="2" t="s">
        <v>157</v>
      </c>
      <c r="E44" s="2" t="s">
        <v>125</v>
      </c>
      <c r="F44" s="1">
        <v>515840</v>
      </c>
      <c r="G44" s="8" t="s">
        <v>29</v>
      </c>
      <c r="H44" s="1">
        <v>41267</v>
      </c>
      <c r="I44" s="2" t="s">
        <v>102</v>
      </c>
      <c r="J44" s="2" t="s">
        <v>30</v>
      </c>
    </row>
    <row r="45" spans="2:10" outlineLevel="1" x14ac:dyDescent="0.25">
      <c r="B45" s="6">
        <v>45610</v>
      </c>
      <c r="C45" s="2" t="s">
        <v>133</v>
      </c>
      <c r="D45" s="2" t="s">
        <v>157</v>
      </c>
      <c r="E45" s="2" t="s">
        <v>186</v>
      </c>
      <c r="F45" s="1">
        <v>867114</v>
      </c>
      <c r="G45" s="8" t="s">
        <v>29</v>
      </c>
      <c r="H45" s="1">
        <v>69369</v>
      </c>
      <c r="I45" s="2" t="s">
        <v>102</v>
      </c>
      <c r="J45" s="2" t="s">
        <v>30</v>
      </c>
    </row>
    <row r="46" spans="2:10" outlineLevel="1" x14ac:dyDescent="0.25">
      <c r="B46" s="6">
        <v>45610</v>
      </c>
      <c r="C46" s="2" t="s">
        <v>84</v>
      </c>
      <c r="D46" s="2" t="s">
        <v>157</v>
      </c>
      <c r="E46" s="2" t="s">
        <v>140</v>
      </c>
      <c r="F46" s="1">
        <v>704013</v>
      </c>
      <c r="G46" s="8" t="s">
        <v>29</v>
      </c>
      <c r="H46" s="1">
        <v>56321</v>
      </c>
      <c r="I46" s="2" t="s">
        <v>102</v>
      </c>
      <c r="J46" s="2" t="s">
        <v>30</v>
      </c>
    </row>
    <row r="47" spans="2:10" outlineLevel="1" x14ac:dyDescent="0.25">
      <c r="B47" s="6">
        <v>45610</v>
      </c>
      <c r="C47" s="2" t="s">
        <v>12</v>
      </c>
      <c r="D47" s="2" t="s">
        <v>157</v>
      </c>
      <c r="E47" s="2" t="s">
        <v>136</v>
      </c>
      <c r="F47" s="1">
        <v>645130</v>
      </c>
      <c r="G47" s="8" t="s">
        <v>29</v>
      </c>
      <c r="H47" s="1">
        <v>51610</v>
      </c>
      <c r="I47" s="2" t="s">
        <v>102</v>
      </c>
      <c r="J47" s="2" t="s">
        <v>30</v>
      </c>
    </row>
    <row r="48" spans="2:10" outlineLevel="1" x14ac:dyDescent="0.25">
      <c r="B48" s="6">
        <v>45611</v>
      </c>
      <c r="C48" s="2" t="s">
        <v>22</v>
      </c>
      <c r="D48" s="2" t="s">
        <v>157</v>
      </c>
      <c r="E48" s="2" t="s">
        <v>25</v>
      </c>
      <c r="F48" s="1">
        <v>480036</v>
      </c>
      <c r="G48" s="8" t="s">
        <v>29</v>
      </c>
      <c r="H48" s="1">
        <v>38403</v>
      </c>
      <c r="I48" s="2" t="s">
        <v>102</v>
      </c>
      <c r="J48" s="2" t="s">
        <v>30</v>
      </c>
    </row>
    <row r="49" spans="2:10" outlineLevel="1" x14ac:dyDescent="0.25">
      <c r="B49" s="6">
        <v>45611</v>
      </c>
      <c r="C49" s="2" t="s">
        <v>104</v>
      </c>
      <c r="D49" s="2" t="s">
        <v>157</v>
      </c>
      <c r="E49" s="2" t="s">
        <v>62</v>
      </c>
      <c r="F49" s="1">
        <v>734310</v>
      </c>
      <c r="G49" s="8" t="s">
        <v>29</v>
      </c>
      <c r="H49" s="1">
        <v>58745</v>
      </c>
      <c r="I49" s="2" t="s">
        <v>102</v>
      </c>
      <c r="J49" s="2" t="s">
        <v>30</v>
      </c>
    </row>
    <row r="50" spans="2:10" outlineLevel="1" x14ac:dyDescent="0.25">
      <c r="B50" s="6">
        <v>45611</v>
      </c>
      <c r="C50" s="2" t="s">
        <v>50</v>
      </c>
      <c r="D50" s="2" t="s">
        <v>157</v>
      </c>
      <c r="E50" s="2" t="s">
        <v>96</v>
      </c>
      <c r="F50" s="1">
        <v>951239</v>
      </c>
      <c r="G50" s="8" t="s">
        <v>29</v>
      </c>
      <c r="H50" s="1">
        <v>76099</v>
      </c>
      <c r="I50" s="2" t="s">
        <v>102</v>
      </c>
      <c r="J50" s="2" t="s">
        <v>30</v>
      </c>
    </row>
    <row r="51" spans="2:10" outlineLevel="1" x14ac:dyDescent="0.25">
      <c r="B51" s="6">
        <v>45611</v>
      </c>
      <c r="C51" s="2" t="s">
        <v>1</v>
      </c>
      <c r="D51" s="2" t="s">
        <v>157</v>
      </c>
      <c r="E51" s="2" t="s">
        <v>74</v>
      </c>
      <c r="F51" s="1">
        <v>632220</v>
      </c>
      <c r="G51" s="8" t="s">
        <v>29</v>
      </c>
      <c r="H51" s="1">
        <v>50578</v>
      </c>
      <c r="I51" s="2" t="s">
        <v>102</v>
      </c>
      <c r="J51" s="2" t="s">
        <v>30</v>
      </c>
    </row>
    <row r="52" spans="2:10" outlineLevel="1" x14ac:dyDescent="0.25">
      <c r="B52" s="6">
        <v>45611</v>
      </c>
      <c r="C52" s="2" t="s">
        <v>38</v>
      </c>
      <c r="D52" s="2" t="s">
        <v>157</v>
      </c>
      <c r="E52" s="2" t="s">
        <v>43</v>
      </c>
      <c r="F52" s="1">
        <v>1055287</v>
      </c>
      <c r="G52" s="8" t="s">
        <v>29</v>
      </c>
      <c r="H52" s="1">
        <v>84423</v>
      </c>
      <c r="I52" s="2" t="s">
        <v>102</v>
      </c>
      <c r="J52" s="2" t="s">
        <v>30</v>
      </c>
    </row>
    <row r="53" spans="2:10" outlineLevel="1" x14ac:dyDescent="0.25">
      <c r="B53" s="6">
        <v>45612</v>
      </c>
      <c r="C53" s="2" t="s">
        <v>97</v>
      </c>
      <c r="D53" s="2" t="s">
        <v>157</v>
      </c>
      <c r="E53" s="2" t="s">
        <v>131</v>
      </c>
      <c r="F53" s="1">
        <v>179208</v>
      </c>
      <c r="G53" s="8" t="s">
        <v>29</v>
      </c>
      <c r="H53" s="1">
        <v>14337</v>
      </c>
      <c r="I53" s="2" t="s">
        <v>102</v>
      </c>
      <c r="J53" s="2" t="s">
        <v>30</v>
      </c>
    </row>
    <row r="54" spans="2:10" outlineLevel="1" x14ac:dyDescent="0.25">
      <c r="B54" s="6">
        <v>45612</v>
      </c>
      <c r="C54" s="2" t="s">
        <v>120</v>
      </c>
      <c r="D54" s="2" t="s">
        <v>157</v>
      </c>
      <c r="E54" s="2" t="s">
        <v>68</v>
      </c>
      <c r="F54" s="1">
        <v>1173355</v>
      </c>
      <c r="G54" s="8" t="s">
        <v>29</v>
      </c>
      <c r="H54" s="1">
        <v>93868</v>
      </c>
      <c r="I54" s="2" t="s">
        <v>102</v>
      </c>
      <c r="J54" s="2" t="s">
        <v>30</v>
      </c>
    </row>
    <row r="55" spans="2:10" outlineLevel="1" x14ac:dyDescent="0.25">
      <c r="B55" s="6">
        <v>45612</v>
      </c>
      <c r="C55" s="2" t="s">
        <v>37</v>
      </c>
      <c r="D55" s="2" t="s">
        <v>157</v>
      </c>
      <c r="E55" s="2" t="s">
        <v>23</v>
      </c>
      <c r="F55" s="1">
        <v>775583</v>
      </c>
      <c r="G55" s="8" t="s">
        <v>29</v>
      </c>
      <c r="H55" s="1">
        <v>62047</v>
      </c>
      <c r="I55" s="2" t="s">
        <v>102</v>
      </c>
      <c r="J55" s="2" t="s">
        <v>30</v>
      </c>
    </row>
    <row r="56" spans="2:10" outlineLevel="1" x14ac:dyDescent="0.25">
      <c r="B56" s="6">
        <v>45614</v>
      </c>
      <c r="C56" s="2" t="s">
        <v>98</v>
      </c>
      <c r="D56" s="2" t="s">
        <v>157</v>
      </c>
      <c r="E56" s="2" t="s">
        <v>136</v>
      </c>
      <c r="F56" s="1">
        <v>1234401</v>
      </c>
      <c r="G56" s="8" t="s">
        <v>29</v>
      </c>
      <c r="H56" s="1">
        <v>98752</v>
      </c>
      <c r="I56" s="2" t="s">
        <v>102</v>
      </c>
      <c r="J56" s="2" t="s">
        <v>30</v>
      </c>
    </row>
    <row r="57" spans="2:10" outlineLevel="1" x14ac:dyDescent="0.25">
      <c r="B57" s="6">
        <v>45614</v>
      </c>
      <c r="C57" s="2" t="s">
        <v>54</v>
      </c>
      <c r="D57" s="2" t="s">
        <v>157</v>
      </c>
      <c r="E57" s="2" t="s">
        <v>114</v>
      </c>
      <c r="F57" s="1">
        <v>580532</v>
      </c>
      <c r="G57" s="8" t="s">
        <v>29</v>
      </c>
      <c r="H57" s="1">
        <v>46443</v>
      </c>
      <c r="I57" s="2" t="s">
        <v>102</v>
      </c>
      <c r="J57" s="2" t="s">
        <v>30</v>
      </c>
    </row>
    <row r="58" spans="2:10" outlineLevel="1" x14ac:dyDescent="0.25">
      <c r="B58" s="6">
        <v>45615</v>
      </c>
      <c r="C58" s="2" t="s">
        <v>77</v>
      </c>
      <c r="D58" s="2" t="s">
        <v>157</v>
      </c>
      <c r="E58" s="2" t="s">
        <v>2</v>
      </c>
      <c r="F58" s="1">
        <v>800825</v>
      </c>
      <c r="G58" s="8" t="s">
        <v>29</v>
      </c>
      <c r="H58" s="1">
        <v>64066</v>
      </c>
      <c r="I58" s="2" t="s">
        <v>102</v>
      </c>
      <c r="J58" s="2" t="s">
        <v>30</v>
      </c>
    </row>
    <row r="59" spans="2:10" outlineLevel="1" x14ac:dyDescent="0.25">
      <c r="B59" s="6">
        <v>45616</v>
      </c>
      <c r="C59" s="2" t="s">
        <v>31</v>
      </c>
      <c r="D59" s="2" t="s">
        <v>157</v>
      </c>
      <c r="E59" s="2" t="s">
        <v>183</v>
      </c>
      <c r="F59" s="1">
        <v>553467</v>
      </c>
      <c r="G59" s="8" t="s">
        <v>29</v>
      </c>
      <c r="H59" s="1">
        <v>44277</v>
      </c>
      <c r="I59" s="2" t="s">
        <v>102</v>
      </c>
      <c r="J59" s="2" t="s">
        <v>30</v>
      </c>
    </row>
    <row r="60" spans="2:10" outlineLevel="1" x14ac:dyDescent="0.25">
      <c r="B60" s="6">
        <v>45616</v>
      </c>
      <c r="C60" s="2" t="s">
        <v>67</v>
      </c>
      <c r="D60" s="2" t="s">
        <v>157</v>
      </c>
      <c r="E60" s="2" t="s">
        <v>93</v>
      </c>
      <c r="F60" s="1">
        <v>1477735</v>
      </c>
      <c r="G60" s="8" t="s">
        <v>29</v>
      </c>
      <c r="H60" s="1">
        <v>118219</v>
      </c>
      <c r="I60" s="2" t="s">
        <v>102</v>
      </c>
      <c r="J60" s="2" t="s">
        <v>30</v>
      </c>
    </row>
    <row r="61" spans="2:10" outlineLevel="1" x14ac:dyDescent="0.25">
      <c r="B61" s="6">
        <v>45616</v>
      </c>
      <c r="C61" s="2" t="s">
        <v>180</v>
      </c>
      <c r="D61" s="2" t="s">
        <v>157</v>
      </c>
      <c r="E61" s="2" t="s">
        <v>4</v>
      </c>
      <c r="F61" s="1">
        <v>741678</v>
      </c>
      <c r="G61" s="8" t="s">
        <v>29</v>
      </c>
      <c r="H61" s="1">
        <v>59334</v>
      </c>
      <c r="I61" s="2" t="s">
        <v>102</v>
      </c>
      <c r="J61" s="2" t="s">
        <v>30</v>
      </c>
    </row>
    <row r="62" spans="2:10" outlineLevel="1" x14ac:dyDescent="0.25">
      <c r="B62" s="6">
        <v>45616</v>
      </c>
      <c r="C62" s="2" t="s">
        <v>143</v>
      </c>
      <c r="D62" s="2" t="s">
        <v>157</v>
      </c>
      <c r="E62" s="2" t="s">
        <v>75</v>
      </c>
      <c r="F62" s="1">
        <v>1057748</v>
      </c>
      <c r="G62" s="8" t="s">
        <v>29</v>
      </c>
      <c r="H62" s="1">
        <v>84620</v>
      </c>
      <c r="I62" s="2" t="s">
        <v>102</v>
      </c>
      <c r="J62" s="2" t="s">
        <v>30</v>
      </c>
    </row>
    <row r="63" spans="2:10" outlineLevel="1" x14ac:dyDescent="0.25">
      <c r="B63" s="6">
        <v>45616</v>
      </c>
      <c r="C63" s="2" t="s">
        <v>179</v>
      </c>
      <c r="D63" s="2" t="s">
        <v>157</v>
      </c>
      <c r="E63" s="2" t="s">
        <v>19</v>
      </c>
      <c r="F63" s="1">
        <v>955448</v>
      </c>
      <c r="G63" s="8" t="s">
        <v>29</v>
      </c>
      <c r="H63" s="1">
        <v>76436</v>
      </c>
      <c r="I63" s="2" t="s">
        <v>102</v>
      </c>
      <c r="J63" s="2" t="s">
        <v>30</v>
      </c>
    </row>
    <row r="64" spans="2:10" outlineLevel="1" x14ac:dyDescent="0.25">
      <c r="B64" s="6">
        <v>45616</v>
      </c>
      <c r="C64" s="2" t="s">
        <v>112</v>
      </c>
      <c r="D64" s="2" t="s">
        <v>157</v>
      </c>
      <c r="E64" s="2" t="s">
        <v>139</v>
      </c>
      <c r="F64" s="1">
        <v>314116</v>
      </c>
      <c r="G64" s="8" t="s">
        <v>29</v>
      </c>
      <c r="H64" s="1">
        <v>25129</v>
      </c>
      <c r="I64" s="2" t="s">
        <v>102</v>
      </c>
      <c r="J64" s="2" t="s">
        <v>30</v>
      </c>
    </row>
    <row r="65" spans="2:10" outlineLevel="1" x14ac:dyDescent="0.25">
      <c r="B65" s="6">
        <v>45617</v>
      </c>
      <c r="C65" s="2" t="s">
        <v>13</v>
      </c>
      <c r="D65" s="2" t="s">
        <v>157</v>
      </c>
      <c r="E65" s="2" t="s">
        <v>171</v>
      </c>
      <c r="F65" s="1">
        <v>1055287</v>
      </c>
      <c r="G65" s="8" t="s">
        <v>29</v>
      </c>
      <c r="H65" s="1">
        <v>84423</v>
      </c>
      <c r="I65" s="2" t="s">
        <v>102</v>
      </c>
      <c r="J65" s="2" t="s">
        <v>30</v>
      </c>
    </row>
    <row r="66" spans="2:10" outlineLevel="1" x14ac:dyDescent="0.25">
      <c r="B66" s="6">
        <v>45617</v>
      </c>
      <c r="C66" s="2" t="s">
        <v>94</v>
      </c>
      <c r="D66" s="2" t="s">
        <v>157</v>
      </c>
      <c r="E66" s="2" t="s">
        <v>152</v>
      </c>
      <c r="F66" s="1">
        <v>533940</v>
      </c>
      <c r="G66" s="8" t="s">
        <v>29</v>
      </c>
      <c r="H66" s="1">
        <v>42715</v>
      </c>
      <c r="I66" s="2" t="s">
        <v>102</v>
      </c>
      <c r="J66" s="2" t="s">
        <v>30</v>
      </c>
    </row>
    <row r="67" spans="2:10" outlineLevel="1" x14ac:dyDescent="0.25">
      <c r="B67" s="6">
        <v>45617</v>
      </c>
      <c r="C67" s="2" t="s">
        <v>86</v>
      </c>
      <c r="D67" s="2" t="s">
        <v>157</v>
      </c>
      <c r="E67" s="2" t="s">
        <v>16</v>
      </c>
      <c r="F67" s="1">
        <v>150546</v>
      </c>
      <c r="G67" s="8" t="s">
        <v>29</v>
      </c>
      <c r="H67" s="1">
        <v>12044</v>
      </c>
      <c r="I67" s="2" t="s">
        <v>102</v>
      </c>
      <c r="J67" s="2" t="s">
        <v>30</v>
      </c>
    </row>
    <row r="68" spans="2:10" outlineLevel="1" x14ac:dyDescent="0.25">
      <c r="B68" s="6">
        <v>45617</v>
      </c>
      <c r="C68" s="2" t="s">
        <v>47</v>
      </c>
      <c r="D68" s="2" t="s">
        <v>157</v>
      </c>
      <c r="E68" s="2" t="s">
        <v>168</v>
      </c>
      <c r="F68" s="1">
        <v>664789</v>
      </c>
      <c r="G68" s="8" t="s">
        <v>29</v>
      </c>
      <c r="H68" s="1">
        <v>53183</v>
      </c>
      <c r="I68" s="2" t="s">
        <v>102</v>
      </c>
      <c r="J68" s="2" t="s">
        <v>30</v>
      </c>
    </row>
    <row r="69" spans="2:10" outlineLevel="1" x14ac:dyDescent="0.25">
      <c r="B69" s="6">
        <v>45618</v>
      </c>
      <c r="C69" s="2" t="s">
        <v>58</v>
      </c>
      <c r="D69" s="2" t="s">
        <v>157</v>
      </c>
      <c r="E69" s="2" t="s">
        <v>111</v>
      </c>
      <c r="F69" s="1">
        <v>666480</v>
      </c>
      <c r="G69" s="8" t="s">
        <v>29</v>
      </c>
      <c r="H69" s="1">
        <v>53318</v>
      </c>
      <c r="I69" s="2" t="s">
        <v>102</v>
      </c>
      <c r="J69" s="2" t="s">
        <v>30</v>
      </c>
    </row>
    <row r="70" spans="2:10" outlineLevel="1" x14ac:dyDescent="0.25">
      <c r="B70" s="6">
        <v>45618</v>
      </c>
      <c r="C70" s="2" t="s">
        <v>39</v>
      </c>
      <c r="D70" s="2" t="s">
        <v>157</v>
      </c>
      <c r="E70" s="2" t="s">
        <v>20</v>
      </c>
      <c r="F70" s="1">
        <v>367155</v>
      </c>
      <c r="G70" s="8" t="s">
        <v>29</v>
      </c>
      <c r="H70" s="1">
        <v>29372</v>
      </c>
      <c r="I70" s="2" t="s">
        <v>102</v>
      </c>
      <c r="J70" s="2" t="s">
        <v>30</v>
      </c>
    </row>
    <row r="71" spans="2:10" outlineLevel="1" x14ac:dyDescent="0.25">
      <c r="B71" s="6">
        <v>45619</v>
      </c>
      <c r="C71" s="2" t="s">
        <v>182</v>
      </c>
      <c r="D71" s="2" t="s">
        <v>157</v>
      </c>
      <c r="E71" s="2" t="s">
        <v>61</v>
      </c>
      <c r="F71" s="1">
        <v>627294</v>
      </c>
      <c r="G71" s="8" t="s">
        <v>29</v>
      </c>
      <c r="H71" s="1">
        <v>50184</v>
      </c>
      <c r="I71" s="2" t="s">
        <v>102</v>
      </c>
      <c r="J71" s="2" t="s">
        <v>30</v>
      </c>
    </row>
    <row r="72" spans="2:10" outlineLevel="1" x14ac:dyDescent="0.25">
      <c r="B72" s="6">
        <v>45619</v>
      </c>
      <c r="C72" s="2" t="s">
        <v>113</v>
      </c>
      <c r="D72" s="2" t="s">
        <v>157</v>
      </c>
      <c r="E72" s="2" t="s">
        <v>70</v>
      </c>
      <c r="F72" s="1">
        <v>910665</v>
      </c>
      <c r="G72" s="8" t="s">
        <v>29</v>
      </c>
      <c r="H72" s="1">
        <v>72853</v>
      </c>
      <c r="I72" s="2" t="s">
        <v>102</v>
      </c>
      <c r="J72" s="2" t="s">
        <v>30</v>
      </c>
    </row>
    <row r="73" spans="2:10" outlineLevel="1" x14ac:dyDescent="0.25">
      <c r="B73" s="6">
        <v>45619</v>
      </c>
      <c r="C73" s="2" t="s">
        <v>64</v>
      </c>
      <c r="D73" s="2" t="s">
        <v>157</v>
      </c>
      <c r="E73" s="2" t="s">
        <v>10</v>
      </c>
      <c r="F73" s="1">
        <v>367155</v>
      </c>
      <c r="G73" s="8" t="s">
        <v>29</v>
      </c>
      <c r="H73" s="1">
        <v>29372</v>
      </c>
      <c r="I73" s="2" t="s">
        <v>102</v>
      </c>
      <c r="J73" s="2" t="s">
        <v>30</v>
      </c>
    </row>
    <row r="74" spans="2:10" outlineLevel="1" x14ac:dyDescent="0.25">
      <c r="B74" s="6">
        <v>45619</v>
      </c>
      <c r="C74" s="2" t="s">
        <v>82</v>
      </c>
      <c r="D74" s="2" t="s">
        <v>157</v>
      </c>
      <c r="E74" s="2" t="s">
        <v>69</v>
      </c>
      <c r="F74" s="1">
        <v>3220015</v>
      </c>
      <c r="G74" s="8" t="s">
        <v>29</v>
      </c>
      <c r="H74" s="1">
        <v>257601</v>
      </c>
      <c r="I74" s="2" t="s">
        <v>102</v>
      </c>
      <c r="J74" s="2" t="s">
        <v>30</v>
      </c>
    </row>
    <row r="75" spans="2:10" outlineLevel="1" x14ac:dyDescent="0.25">
      <c r="B75" s="6">
        <v>45619</v>
      </c>
      <c r="C75" s="2" t="s">
        <v>17</v>
      </c>
      <c r="D75" s="2" t="s">
        <v>157</v>
      </c>
      <c r="E75" s="2" t="s">
        <v>6</v>
      </c>
      <c r="F75" s="1">
        <v>940677</v>
      </c>
      <c r="G75" s="8" t="s">
        <v>29</v>
      </c>
      <c r="H75" s="1">
        <v>75254</v>
      </c>
      <c r="I75" s="2" t="s">
        <v>102</v>
      </c>
      <c r="J75" s="2" t="s">
        <v>30</v>
      </c>
    </row>
    <row r="76" spans="2:10" outlineLevel="1" x14ac:dyDescent="0.25">
      <c r="B76" s="6">
        <v>45621</v>
      </c>
      <c r="C76" s="2" t="s">
        <v>130</v>
      </c>
      <c r="D76" s="2" t="s">
        <v>157</v>
      </c>
      <c r="E76" s="2" t="s">
        <v>142</v>
      </c>
      <c r="F76" s="1">
        <v>862059</v>
      </c>
      <c r="G76" s="8" t="s">
        <v>29</v>
      </c>
      <c r="H76" s="1">
        <v>68965</v>
      </c>
      <c r="I76" s="2" t="s">
        <v>102</v>
      </c>
      <c r="J76" s="2" t="s">
        <v>30</v>
      </c>
    </row>
    <row r="77" spans="2:10" outlineLevel="1" x14ac:dyDescent="0.25">
      <c r="B77" s="6">
        <v>45621</v>
      </c>
      <c r="C77" s="2" t="s">
        <v>150</v>
      </c>
      <c r="D77" s="2" t="s">
        <v>157</v>
      </c>
      <c r="E77" s="2" t="s">
        <v>55</v>
      </c>
      <c r="F77" s="1">
        <v>831310</v>
      </c>
      <c r="G77" s="8" t="s">
        <v>29</v>
      </c>
      <c r="H77" s="1">
        <v>66505</v>
      </c>
      <c r="I77" s="2" t="s">
        <v>102</v>
      </c>
      <c r="J77" s="2" t="s">
        <v>30</v>
      </c>
    </row>
    <row r="78" spans="2:10" outlineLevel="1" x14ac:dyDescent="0.25">
      <c r="B78" s="6">
        <v>45621</v>
      </c>
      <c r="C78" s="2" t="s">
        <v>176</v>
      </c>
      <c r="D78" s="2" t="s">
        <v>157</v>
      </c>
      <c r="E78" s="2" t="s">
        <v>34</v>
      </c>
      <c r="F78" s="1">
        <v>720252</v>
      </c>
      <c r="G78" s="8" t="s">
        <v>29</v>
      </c>
      <c r="H78" s="1">
        <v>57620</v>
      </c>
      <c r="I78" s="2" t="s">
        <v>102</v>
      </c>
      <c r="J78" s="2" t="s">
        <v>30</v>
      </c>
    </row>
    <row r="79" spans="2:10" outlineLevel="1" x14ac:dyDescent="0.25">
      <c r="B79" s="6">
        <v>45621</v>
      </c>
      <c r="C79" s="2" t="s">
        <v>59</v>
      </c>
      <c r="D79" s="2" t="s">
        <v>157</v>
      </c>
      <c r="E79" s="2" t="s">
        <v>79</v>
      </c>
      <c r="F79" s="1">
        <v>367155</v>
      </c>
      <c r="G79" s="8" t="s">
        <v>29</v>
      </c>
      <c r="H79" s="1">
        <v>29372</v>
      </c>
      <c r="I79" s="2" t="s">
        <v>102</v>
      </c>
      <c r="J79" s="2" t="s">
        <v>30</v>
      </c>
    </row>
    <row r="80" spans="2:10" outlineLevel="1" x14ac:dyDescent="0.25">
      <c r="B80" s="6">
        <v>45622</v>
      </c>
      <c r="C80" s="2" t="s">
        <v>163</v>
      </c>
      <c r="D80" s="2" t="s">
        <v>157</v>
      </c>
      <c r="E80" s="2" t="s">
        <v>148</v>
      </c>
      <c r="F80" s="1">
        <v>542773</v>
      </c>
      <c r="G80" s="8" t="s">
        <v>29</v>
      </c>
      <c r="H80" s="1">
        <v>43422</v>
      </c>
      <c r="I80" s="2" t="s">
        <v>102</v>
      </c>
      <c r="J80" s="2" t="s">
        <v>30</v>
      </c>
    </row>
    <row r="81" spans="2:10" outlineLevel="1" x14ac:dyDescent="0.25">
      <c r="B81" s="6">
        <v>45622</v>
      </c>
      <c r="C81" s="2" t="s">
        <v>100</v>
      </c>
      <c r="D81" s="2" t="s">
        <v>157</v>
      </c>
      <c r="E81" s="2" t="s">
        <v>117</v>
      </c>
      <c r="F81" s="1">
        <v>277975</v>
      </c>
      <c r="G81" s="8" t="s">
        <v>29</v>
      </c>
      <c r="H81" s="1">
        <v>22238</v>
      </c>
      <c r="I81" s="2" t="s">
        <v>102</v>
      </c>
      <c r="J81" s="2" t="s">
        <v>30</v>
      </c>
    </row>
    <row r="82" spans="2:10" outlineLevel="1" x14ac:dyDescent="0.25">
      <c r="B82" s="6">
        <v>45622</v>
      </c>
      <c r="C82" s="2" t="s">
        <v>151</v>
      </c>
      <c r="D82" s="2" t="s">
        <v>128</v>
      </c>
      <c r="E82" s="2" t="s">
        <v>27</v>
      </c>
      <c r="F82" s="1">
        <v>-12584635</v>
      </c>
      <c r="G82" s="8" t="s">
        <v>29</v>
      </c>
      <c r="H82" s="1">
        <v>-1006771</v>
      </c>
      <c r="I82" s="2" t="s">
        <v>102</v>
      </c>
      <c r="J82" s="2" t="s">
        <v>30</v>
      </c>
    </row>
    <row r="83" spans="2:10" outlineLevel="1" x14ac:dyDescent="0.25">
      <c r="B83" s="6">
        <v>45623</v>
      </c>
      <c r="C83" s="2" t="s">
        <v>158</v>
      </c>
      <c r="D83" s="2" t="s">
        <v>157</v>
      </c>
      <c r="E83" s="2" t="s">
        <v>170</v>
      </c>
      <c r="F83" s="1">
        <v>938461</v>
      </c>
      <c r="G83" s="8" t="s">
        <v>29</v>
      </c>
      <c r="H83" s="1">
        <v>75077</v>
      </c>
      <c r="I83" s="2" t="s">
        <v>102</v>
      </c>
      <c r="J83" s="2" t="s">
        <v>30</v>
      </c>
    </row>
    <row r="84" spans="2:10" outlineLevel="1" x14ac:dyDescent="0.25">
      <c r="B84" s="6">
        <v>45623</v>
      </c>
      <c r="C84" s="2" t="s">
        <v>51</v>
      </c>
      <c r="D84" s="2" t="s">
        <v>157</v>
      </c>
      <c r="E84" s="2" t="s">
        <v>118</v>
      </c>
      <c r="F84" s="1">
        <v>1451330</v>
      </c>
      <c r="G84" s="8" t="s">
        <v>29</v>
      </c>
      <c r="H84" s="1">
        <v>116106</v>
      </c>
      <c r="I84" s="2" t="s">
        <v>102</v>
      </c>
      <c r="J84" s="2" t="s">
        <v>30</v>
      </c>
    </row>
    <row r="85" spans="2:10" outlineLevel="1" x14ac:dyDescent="0.25">
      <c r="B85" s="6">
        <v>45623</v>
      </c>
      <c r="C85" s="2" t="s">
        <v>56</v>
      </c>
      <c r="D85" s="2" t="s">
        <v>157</v>
      </c>
      <c r="E85" s="2" t="s">
        <v>181</v>
      </c>
      <c r="F85" s="1">
        <v>653831</v>
      </c>
      <c r="G85" s="8" t="s">
        <v>29</v>
      </c>
      <c r="H85" s="1">
        <v>52306</v>
      </c>
      <c r="I85" s="2" t="s">
        <v>102</v>
      </c>
      <c r="J85" s="2" t="s">
        <v>30</v>
      </c>
    </row>
    <row r="86" spans="2:10" outlineLevel="1" x14ac:dyDescent="0.25">
      <c r="B86" s="6">
        <v>45623</v>
      </c>
      <c r="C86" s="2" t="s">
        <v>87</v>
      </c>
      <c r="D86" s="2" t="s">
        <v>157</v>
      </c>
      <c r="E86" s="2" t="s">
        <v>33</v>
      </c>
      <c r="F86" s="1">
        <v>680802</v>
      </c>
      <c r="G86" s="8" t="s">
        <v>29</v>
      </c>
      <c r="H86" s="1">
        <v>54464</v>
      </c>
      <c r="I86" s="2" t="s">
        <v>102</v>
      </c>
      <c r="J86" s="2" t="s">
        <v>30</v>
      </c>
    </row>
    <row r="87" spans="2:10" outlineLevel="1" x14ac:dyDescent="0.25">
      <c r="B87" s="6">
        <v>45623</v>
      </c>
      <c r="C87" s="2" t="s">
        <v>135</v>
      </c>
      <c r="D87" s="2" t="s">
        <v>157</v>
      </c>
      <c r="E87" s="2" t="s">
        <v>92</v>
      </c>
      <c r="F87" s="1">
        <v>370839</v>
      </c>
      <c r="G87" s="8" t="s">
        <v>29</v>
      </c>
      <c r="H87" s="1">
        <v>29667</v>
      </c>
      <c r="I87" s="2" t="s">
        <v>102</v>
      </c>
      <c r="J87" s="2" t="s">
        <v>30</v>
      </c>
    </row>
    <row r="88" spans="2:10" outlineLevel="1" x14ac:dyDescent="0.25">
      <c r="B88" s="6">
        <v>45623</v>
      </c>
      <c r="C88" s="2" t="s">
        <v>185</v>
      </c>
      <c r="D88" s="2" t="s">
        <v>157</v>
      </c>
      <c r="E88" s="2" t="s">
        <v>103</v>
      </c>
      <c r="F88" s="1">
        <v>1024710</v>
      </c>
      <c r="G88" s="8" t="s">
        <v>29</v>
      </c>
      <c r="H88" s="1">
        <v>81977</v>
      </c>
      <c r="I88" s="2" t="s">
        <v>102</v>
      </c>
      <c r="J88" s="2" t="s">
        <v>30</v>
      </c>
    </row>
    <row r="89" spans="2:10" outlineLevel="1" x14ac:dyDescent="0.25">
      <c r="B89" s="6">
        <v>45624</v>
      </c>
      <c r="C89" s="2" t="s">
        <v>162</v>
      </c>
      <c r="D89" s="2" t="s">
        <v>157</v>
      </c>
      <c r="E89" s="2" t="s">
        <v>95</v>
      </c>
      <c r="F89" s="1">
        <v>645130</v>
      </c>
      <c r="G89" s="8" t="s">
        <v>29</v>
      </c>
      <c r="H89" s="1">
        <v>51610</v>
      </c>
      <c r="I89" s="2" t="s">
        <v>102</v>
      </c>
      <c r="J89" s="2" t="s">
        <v>30</v>
      </c>
    </row>
    <row r="90" spans="2:10" outlineLevel="1" x14ac:dyDescent="0.25">
      <c r="B90" s="6">
        <v>45624</v>
      </c>
      <c r="C90" s="2" t="s">
        <v>83</v>
      </c>
      <c r="D90" s="2" t="s">
        <v>157</v>
      </c>
      <c r="E90" s="2" t="s">
        <v>90</v>
      </c>
      <c r="F90" s="1">
        <v>648682</v>
      </c>
      <c r="G90" s="8" t="s">
        <v>29</v>
      </c>
      <c r="H90" s="1">
        <v>51895</v>
      </c>
      <c r="I90" s="2" t="s">
        <v>102</v>
      </c>
      <c r="J90" s="2" t="s">
        <v>30</v>
      </c>
    </row>
    <row r="91" spans="2:10" outlineLevel="1" x14ac:dyDescent="0.25">
      <c r="B91" s="6">
        <v>45624</v>
      </c>
      <c r="C91" s="2" t="s">
        <v>76</v>
      </c>
      <c r="D91" s="2" t="s">
        <v>157</v>
      </c>
      <c r="E91" s="2" t="s">
        <v>169</v>
      </c>
      <c r="F91" s="1">
        <v>358293</v>
      </c>
      <c r="G91" s="8" t="s">
        <v>29</v>
      </c>
      <c r="H91" s="1">
        <v>28663</v>
      </c>
      <c r="I91" s="2" t="s">
        <v>102</v>
      </c>
      <c r="J91" s="2" t="s">
        <v>30</v>
      </c>
    </row>
    <row r="92" spans="2:10" outlineLevel="1" x14ac:dyDescent="0.25">
      <c r="B92" s="6">
        <v>45625</v>
      </c>
      <c r="C92" s="2" t="s">
        <v>129</v>
      </c>
      <c r="D92" s="2" t="s">
        <v>157</v>
      </c>
      <c r="E92" s="2" t="s">
        <v>141</v>
      </c>
      <c r="F92" s="1">
        <v>367513</v>
      </c>
      <c r="G92" s="8" t="s">
        <v>29</v>
      </c>
      <c r="H92" s="1">
        <v>29401</v>
      </c>
      <c r="I92" s="2" t="s">
        <v>102</v>
      </c>
      <c r="J92" s="2" t="s">
        <v>30</v>
      </c>
    </row>
    <row r="93" spans="2:10" outlineLevel="1" x14ac:dyDescent="0.25">
      <c r="B93" s="6">
        <v>45625</v>
      </c>
      <c r="C93" s="2" t="s">
        <v>53</v>
      </c>
      <c r="D93" s="2" t="s">
        <v>157</v>
      </c>
      <c r="E93" s="2" t="s">
        <v>24</v>
      </c>
      <c r="F93" s="1">
        <v>664789</v>
      </c>
      <c r="G93" s="8" t="s">
        <v>29</v>
      </c>
      <c r="H93" s="1">
        <v>53183</v>
      </c>
      <c r="I93" s="2" t="s">
        <v>102</v>
      </c>
      <c r="J93" s="2" t="s">
        <v>30</v>
      </c>
    </row>
    <row r="94" spans="2:10" outlineLevel="1" x14ac:dyDescent="0.25">
      <c r="B94" s="6">
        <v>45625</v>
      </c>
      <c r="C94" s="2" t="s">
        <v>123</v>
      </c>
      <c r="D94" s="2" t="s">
        <v>157</v>
      </c>
      <c r="E94" s="2" t="s">
        <v>105</v>
      </c>
      <c r="F94" s="1">
        <v>516104</v>
      </c>
      <c r="G94" s="8" t="s">
        <v>29</v>
      </c>
      <c r="H94" s="1">
        <v>41288</v>
      </c>
      <c r="I94" s="2" t="s">
        <v>102</v>
      </c>
      <c r="J94" s="2" t="s">
        <v>30</v>
      </c>
    </row>
    <row r="95" spans="2:10" outlineLevel="1" x14ac:dyDescent="0.25">
      <c r="B95" s="6">
        <v>45626</v>
      </c>
      <c r="C95" s="2" t="s">
        <v>60</v>
      </c>
      <c r="D95" s="2" t="s">
        <v>157</v>
      </c>
      <c r="E95" s="2" t="s">
        <v>107</v>
      </c>
      <c r="F95" s="1">
        <v>555290</v>
      </c>
      <c r="G95" s="8" t="s">
        <v>29</v>
      </c>
      <c r="H95" s="1">
        <v>44423</v>
      </c>
      <c r="I95" s="2" t="s">
        <v>102</v>
      </c>
      <c r="J95" s="2" t="s">
        <v>30</v>
      </c>
    </row>
    <row r="96" spans="2:10" x14ac:dyDescent="0.25">
      <c r="B96" s="9" t="s">
        <v>15</v>
      </c>
      <c r="F96" s="4">
        <v>60090927</v>
      </c>
      <c r="H96" s="4">
        <v>4807268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2"/>
  <sheetViews>
    <sheetView tabSelected="1" topLeftCell="E1" zoomScaleNormal="100" workbookViewId="0">
      <selection activeCell="K2" sqref="K2"/>
    </sheetView>
  </sheetViews>
  <sheetFormatPr defaultColWidth="9.140625" defaultRowHeight="15" outlineLevelRow="1" x14ac:dyDescent="0.25"/>
  <cols>
    <col min="1" max="1" width="14.28515625" style="3" customWidth="1"/>
    <col min="2" max="3" width="11.42578125" customWidth="1"/>
    <col min="4" max="4" width="57.140625" customWidth="1"/>
    <col min="5" max="5" width="17.140625" style="10" customWidth="1"/>
    <col min="6" max="6" width="11.42578125" customWidth="1"/>
    <col min="7" max="7" width="15.7109375" style="10" customWidth="1"/>
    <col min="8" max="8" width="50" customWidth="1"/>
    <col min="9" max="9" width="21.42578125" customWidth="1"/>
    <col min="10" max="10" width="14.85546875" bestFit="1" customWidth="1"/>
  </cols>
  <sheetData>
    <row r="1" spans="1:11" ht="24.75" customHeight="1" x14ac:dyDescent="0.25">
      <c r="A1" s="11" t="s">
        <v>26</v>
      </c>
      <c r="B1" s="5" t="s">
        <v>0</v>
      </c>
      <c r="C1" s="5" t="s">
        <v>161</v>
      </c>
      <c r="D1" s="5" t="s">
        <v>122</v>
      </c>
      <c r="E1" s="7" t="s">
        <v>63</v>
      </c>
      <c r="F1" s="5" t="s">
        <v>11</v>
      </c>
      <c r="G1" s="7" t="s">
        <v>138</v>
      </c>
      <c r="H1" s="5" t="s">
        <v>99</v>
      </c>
      <c r="I1" s="5" t="s">
        <v>52</v>
      </c>
    </row>
    <row r="2" spans="1:11" outlineLevel="1" x14ac:dyDescent="0.25">
      <c r="A2" s="6">
        <v>45597</v>
      </c>
      <c r="B2" s="2" t="s">
        <v>155</v>
      </c>
      <c r="C2" s="2" t="s">
        <v>157</v>
      </c>
      <c r="D2" s="2" t="s">
        <v>137</v>
      </c>
      <c r="E2" s="1">
        <v>525078</v>
      </c>
      <c r="F2" s="8" t="s">
        <v>29</v>
      </c>
      <c r="G2" s="1">
        <v>42006</v>
      </c>
      <c r="H2" s="2" t="s">
        <v>102</v>
      </c>
      <c r="I2" s="2" t="s">
        <v>30</v>
      </c>
      <c r="J2" t="s">
        <v>189</v>
      </c>
      <c r="K2" t="s">
        <v>198</v>
      </c>
    </row>
    <row r="3" spans="1:11" outlineLevel="1" x14ac:dyDescent="0.25">
      <c r="A3" s="6">
        <v>45598</v>
      </c>
      <c r="B3" s="2" t="s">
        <v>8</v>
      </c>
      <c r="C3" s="2" t="s">
        <v>157</v>
      </c>
      <c r="D3" s="2" t="s">
        <v>136</v>
      </c>
      <c r="E3" s="1">
        <v>773535</v>
      </c>
      <c r="F3" s="8" t="s">
        <v>29</v>
      </c>
      <c r="G3" s="1">
        <v>61883</v>
      </c>
      <c r="H3" s="2" t="s">
        <v>102</v>
      </c>
      <c r="I3" s="2" t="s">
        <v>30</v>
      </c>
      <c r="J3" t="s">
        <v>189</v>
      </c>
      <c r="K3" t="s">
        <v>198</v>
      </c>
    </row>
    <row r="4" spans="1:11" outlineLevel="1" x14ac:dyDescent="0.25">
      <c r="A4" s="6">
        <v>45598</v>
      </c>
      <c r="B4" s="2" t="s">
        <v>116</v>
      </c>
      <c r="C4" s="2" t="s">
        <v>157</v>
      </c>
      <c r="D4" s="2" t="s">
        <v>134</v>
      </c>
      <c r="E4" s="1">
        <v>1819400</v>
      </c>
      <c r="F4" s="8" t="s">
        <v>29</v>
      </c>
      <c r="G4" s="1">
        <v>145552</v>
      </c>
      <c r="H4" s="2" t="s">
        <v>102</v>
      </c>
      <c r="I4" s="2" t="s">
        <v>30</v>
      </c>
      <c r="J4" t="s">
        <v>189</v>
      </c>
      <c r="K4" t="s">
        <v>198</v>
      </c>
    </row>
    <row r="5" spans="1:11" outlineLevel="1" x14ac:dyDescent="0.25">
      <c r="A5" s="6">
        <v>45598</v>
      </c>
      <c r="B5" s="2" t="s">
        <v>166</v>
      </c>
      <c r="C5" s="2" t="s">
        <v>157</v>
      </c>
      <c r="D5" s="2" t="s">
        <v>36</v>
      </c>
      <c r="E5" s="1">
        <v>1837615</v>
      </c>
      <c r="F5" s="8" t="s">
        <v>29</v>
      </c>
      <c r="G5" s="1">
        <v>147009</v>
      </c>
      <c r="H5" s="2" t="s">
        <v>36</v>
      </c>
      <c r="I5" s="2" t="s">
        <v>173</v>
      </c>
      <c r="J5" t="s">
        <v>191</v>
      </c>
      <c r="K5" t="s">
        <v>198</v>
      </c>
    </row>
    <row r="6" spans="1:11" outlineLevel="1" x14ac:dyDescent="0.25">
      <c r="A6" s="6">
        <v>45598</v>
      </c>
      <c r="B6" s="2" t="s">
        <v>159</v>
      </c>
      <c r="C6" s="2" t="s">
        <v>157</v>
      </c>
      <c r="D6" s="2" t="s">
        <v>103</v>
      </c>
      <c r="E6" s="1">
        <v>797367</v>
      </c>
      <c r="F6" s="8" t="s">
        <v>29</v>
      </c>
      <c r="G6" s="1">
        <v>63789</v>
      </c>
      <c r="H6" s="2" t="s">
        <v>102</v>
      </c>
      <c r="I6" s="2" t="s">
        <v>30</v>
      </c>
      <c r="J6" t="s">
        <v>189</v>
      </c>
      <c r="K6" t="s">
        <v>198</v>
      </c>
    </row>
    <row r="7" spans="1:11" outlineLevel="1" x14ac:dyDescent="0.25">
      <c r="A7" s="6">
        <v>45600</v>
      </c>
      <c r="B7" s="2" t="s">
        <v>48</v>
      </c>
      <c r="C7" s="2" t="s">
        <v>157</v>
      </c>
      <c r="D7" s="2" t="s">
        <v>14</v>
      </c>
      <c r="E7" s="1">
        <v>211554</v>
      </c>
      <c r="F7" s="8" t="s">
        <v>29</v>
      </c>
      <c r="G7" s="1">
        <v>16924</v>
      </c>
      <c r="H7" s="2" t="s">
        <v>102</v>
      </c>
      <c r="I7" s="2" t="s">
        <v>30</v>
      </c>
      <c r="J7" t="s">
        <v>189</v>
      </c>
      <c r="K7" t="s">
        <v>198</v>
      </c>
    </row>
    <row r="8" spans="1:11" outlineLevel="1" x14ac:dyDescent="0.25">
      <c r="A8" s="6">
        <v>45602</v>
      </c>
      <c r="B8" s="2" t="s">
        <v>153</v>
      </c>
      <c r="C8" s="2" t="s">
        <v>157</v>
      </c>
      <c r="D8" s="2" t="s">
        <v>57</v>
      </c>
      <c r="E8" s="1">
        <v>1924970</v>
      </c>
      <c r="F8" s="8" t="s">
        <v>29</v>
      </c>
      <c r="G8" s="1">
        <v>153998</v>
      </c>
      <c r="H8" s="2" t="s">
        <v>57</v>
      </c>
      <c r="I8" s="2" t="s">
        <v>9</v>
      </c>
      <c r="J8" t="s">
        <v>190</v>
      </c>
      <c r="K8" t="s">
        <v>198</v>
      </c>
    </row>
    <row r="9" spans="1:11" outlineLevel="1" x14ac:dyDescent="0.25">
      <c r="A9" s="6">
        <v>45602</v>
      </c>
      <c r="B9" s="2" t="s">
        <v>101</v>
      </c>
      <c r="C9" s="2" t="s">
        <v>157</v>
      </c>
      <c r="D9" s="2" t="s">
        <v>156</v>
      </c>
      <c r="E9" s="1">
        <v>3403365</v>
      </c>
      <c r="F9" s="8" t="s">
        <v>29</v>
      </c>
      <c r="G9" s="1">
        <v>272269</v>
      </c>
      <c r="H9" s="2" t="s">
        <v>156</v>
      </c>
      <c r="I9" s="2" t="s">
        <v>73</v>
      </c>
      <c r="J9" t="s">
        <v>188</v>
      </c>
      <c r="K9" t="s">
        <v>198</v>
      </c>
    </row>
    <row r="10" spans="1:11" outlineLevel="1" x14ac:dyDescent="0.25">
      <c r="A10" s="6">
        <v>45602</v>
      </c>
      <c r="B10" s="2" t="s">
        <v>21</v>
      </c>
      <c r="C10" s="2" t="s">
        <v>157</v>
      </c>
      <c r="D10" s="2" t="s">
        <v>149</v>
      </c>
      <c r="E10" s="1">
        <v>220293</v>
      </c>
      <c r="F10" s="8" t="s">
        <v>29</v>
      </c>
      <c r="G10" s="1">
        <v>17623</v>
      </c>
      <c r="H10" s="2" t="s">
        <v>102</v>
      </c>
      <c r="I10" s="2" t="s">
        <v>30</v>
      </c>
      <c r="J10" t="s">
        <v>189</v>
      </c>
      <c r="K10" t="s">
        <v>198</v>
      </c>
    </row>
    <row r="11" spans="1:11" outlineLevel="1" x14ac:dyDescent="0.25">
      <c r="A11" s="6">
        <v>45602</v>
      </c>
      <c r="B11" s="2" t="s">
        <v>40</v>
      </c>
      <c r="C11" s="2" t="s">
        <v>157</v>
      </c>
      <c r="D11" s="2" t="s">
        <v>171</v>
      </c>
      <c r="E11" s="1">
        <v>924306</v>
      </c>
      <c r="F11" s="8" t="s">
        <v>29</v>
      </c>
      <c r="G11" s="1">
        <v>73944</v>
      </c>
      <c r="H11" s="2" t="s">
        <v>102</v>
      </c>
      <c r="I11" s="2" t="s">
        <v>30</v>
      </c>
      <c r="J11" t="s">
        <v>189</v>
      </c>
      <c r="K11" t="s">
        <v>198</v>
      </c>
    </row>
    <row r="12" spans="1:11" outlineLevel="1" x14ac:dyDescent="0.25">
      <c r="A12" s="6">
        <v>45602</v>
      </c>
      <c r="B12" s="2" t="s">
        <v>178</v>
      </c>
      <c r="C12" s="2" t="s">
        <v>157</v>
      </c>
      <c r="D12" s="2" t="s">
        <v>95</v>
      </c>
      <c r="E12" s="1">
        <v>971162</v>
      </c>
      <c r="F12" s="8" t="s">
        <v>29</v>
      </c>
      <c r="G12" s="1">
        <v>77693</v>
      </c>
      <c r="H12" s="2" t="s">
        <v>102</v>
      </c>
      <c r="I12" s="2" t="s">
        <v>30</v>
      </c>
      <c r="J12" t="s">
        <v>189</v>
      </c>
      <c r="K12" t="s">
        <v>198</v>
      </c>
    </row>
    <row r="13" spans="1:11" outlineLevel="1" x14ac:dyDescent="0.25">
      <c r="A13" s="6">
        <v>45603</v>
      </c>
      <c r="B13" s="2" t="s">
        <v>126</v>
      </c>
      <c r="C13" s="2" t="s">
        <v>157</v>
      </c>
      <c r="D13" s="2" t="s">
        <v>32</v>
      </c>
      <c r="E13" s="1">
        <v>653831</v>
      </c>
      <c r="F13" s="8" t="s">
        <v>29</v>
      </c>
      <c r="G13" s="1">
        <v>52306</v>
      </c>
      <c r="H13" s="2" t="s">
        <v>102</v>
      </c>
      <c r="I13" s="2" t="s">
        <v>30</v>
      </c>
      <c r="J13" t="s">
        <v>189</v>
      </c>
      <c r="K13" t="s">
        <v>198</v>
      </c>
    </row>
    <row r="14" spans="1:11" outlineLevel="1" x14ac:dyDescent="0.25">
      <c r="A14" s="6">
        <v>45603</v>
      </c>
      <c r="B14" s="2" t="s">
        <v>7</v>
      </c>
      <c r="C14" s="2" t="s">
        <v>157</v>
      </c>
      <c r="D14" s="2" t="s">
        <v>65</v>
      </c>
      <c r="E14" s="1">
        <v>293724</v>
      </c>
      <c r="F14" s="8" t="s">
        <v>29</v>
      </c>
      <c r="G14" s="1">
        <v>23498</v>
      </c>
      <c r="H14" s="2" t="s">
        <v>102</v>
      </c>
      <c r="I14" s="2" t="s">
        <v>30</v>
      </c>
      <c r="J14" t="s">
        <v>189</v>
      </c>
      <c r="K14" t="s">
        <v>198</v>
      </c>
    </row>
    <row r="15" spans="1:11" outlineLevel="1" x14ac:dyDescent="0.25">
      <c r="A15" s="6">
        <v>45603</v>
      </c>
      <c r="B15" s="2" t="s">
        <v>174</v>
      </c>
      <c r="C15" s="2" t="s">
        <v>157</v>
      </c>
      <c r="D15" s="2" t="s">
        <v>42</v>
      </c>
      <c r="E15" s="1">
        <v>626167</v>
      </c>
      <c r="F15" s="8" t="s">
        <v>29</v>
      </c>
      <c r="G15" s="1">
        <v>50093</v>
      </c>
      <c r="H15" s="2" t="s">
        <v>102</v>
      </c>
      <c r="I15" s="2" t="s">
        <v>30</v>
      </c>
      <c r="J15" t="s">
        <v>189</v>
      </c>
      <c r="K15" t="s">
        <v>198</v>
      </c>
    </row>
    <row r="16" spans="1:11" outlineLevel="1" x14ac:dyDescent="0.25">
      <c r="A16" s="6">
        <v>45603</v>
      </c>
      <c r="B16" s="2" t="s">
        <v>71</v>
      </c>
      <c r="C16" s="2" t="s">
        <v>157</v>
      </c>
      <c r="D16" s="2" t="s">
        <v>2</v>
      </c>
      <c r="E16" s="1">
        <v>689635</v>
      </c>
      <c r="F16" s="8" t="s">
        <v>29</v>
      </c>
      <c r="G16" s="1">
        <v>55171</v>
      </c>
      <c r="H16" s="2" t="s">
        <v>102</v>
      </c>
      <c r="I16" s="2" t="s">
        <v>30</v>
      </c>
      <c r="J16" t="s">
        <v>189</v>
      </c>
      <c r="K16" t="s">
        <v>198</v>
      </c>
    </row>
    <row r="17" spans="1:11" outlineLevel="1" x14ac:dyDescent="0.25">
      <c r="A17" s="6">
        <v>45603</v>
      </c>
      <c r="B17" s="2" t="s">
        <v>146</v>
      </c>
      <c r="C17" s="2" t="s">
        <v>157</v>
      </c>
      <c r="D17" s="2" t="s">
        <v>175</v>
      </c>
      <c r="E17" s="1">
        <v>607371</v>
      </c>
      <c r="F17" s="8" t="s">
        <v>29</v>
      </c>
      <c r="G17" s="1">
        <v>48590</v>
      </c>
      <c r="H17" s="2" t="s">
        <v>102</v>
      </c>
      <c r="I17" s="2" t="s">
        <v>30</v>
      </c>
      <c r="J17" t="s">
        <v>189</v>
      </c>
      <c r="K17" t="s">
        <v>198</v>
      </c>
    </row>
    <row r="18" spans="1:11" outlineLevel="1" x14ac:dyDescent="0.25">
      <c r="A18" s="6">
        <v>45603</v>
      </c>
      <c r="B18" s="2" t="s">
        <v>44</v>
      </c>
      <c r="C18" s="2" t="s">
        <v>157</v>
      </c>
      <c r="D18" s="2" t="s">
        <v>181</v>
      </c>
      <c r="E18" s="1">
        <v>537624</v>
      </c>
      <c r="F18" s="8" t="s">
        <v>29</v>
      </c>
      <c r="G18" s="1">
        <v>43010</v>
      </c>
      <c r="H18" s="2" t="s">
        <v>102</v>
      </c>
      <c r="I18" s="2" t="s">
        <v>30</v>
      </c>
      <c r="J18" t="s">
        <v>189</v>
      </c>
      <c r="K18" t="s">
        <v>198</v>
      </c>
    </row>
    <row r="19" spans="1:11" outlineLevel="1" x14ac:dyDescent="0.25">
      <c r="A19" s="6">
        <v>45603</v>
      </c>
      <c r="B19" s="2" t="s">
        <v>49</v>
      </c>
      <c r="C19" s="2" t="s">
        <v>157</v>
      </c>
      <c r="D19" s="2" t="s">
        <v>106</v>
      </c>
      <c r="E19" s="1">
        <v>970716</v>
      </c>
      <c r="F19" s="8" t="s">
        <v>29</v>
      </c>
      <c r="G19" s="1">
        <v>77657</v>
      </c>
      <c r="H19" s="2" t="s">
        <v>102</v>
      </c>
      <c r="I19" s="2" t="s">
        <v>30</v>
      </c>
      <c r="J19" t="s">
        <v>189</v>
      </c>
      <c r="K19" t="s">
        <v>198</v>
      </c>
    </row>
    <row r="20" spans="1:11" outlineLevel="1" x14ac:dyDescent="0.25">
      <c r="A20" s="6">
        <v>45603</v>
      </c>
      <c r="B20" s="2" t="s">
        <v>127</v>
      </c>
      <c r="C20" s="2" t="s">
        <v>157</v>
      </c>
      <c r="D20" s="2" t="s">
        <v>70</v>
      </c>
      <c r="E20" s="1">
        <v>737956</v>
      </c>
      <c r="F20" s="8" t="s">
        <v>29</v>
      </c>
      <c r="G20" s="1">
        <v>59036</v>
      </c>
      <c r="H20" s="2" t="s">
        <v>102</v>
      </c>
      <c r="I20" s="2" t="s">
        <v>30</v>
      </c>
      <c r="J20" t="s">
        <v>189</v>
      </c>
      <c r="K20" t="s">
        <v>198</v>
      </c>
    </row>
    <row r="21" spans="1:11" outlineLevel="1" x14ac:dyDescent="0.25">
      <c r="A21" s="6">
        <v>45603</v>
      </c>
      <c r="B21" s="2" t="s">
        <v>121</v>
      </c>
      <c r="C21" s="2" t="s">
        <v>157</v>
      </c>
      <c r="D21" s="2" t="s">
        <v>148</v>
      </c>
      <c r="E21" s="1">
        <v>499959</v>
      </c>
      <c r="F21" s="8" t="s">
        <v>29</v>
      </c>
      <c r="G21" s="1">
        <v>39997</v>
      </c>
      <c r="H21" s="2" t="s">
        <v>102</v>
      </c>
      <c r="I21" s="2" t="s">
        <v>30</v>
      </c>
      <c r="J21" t="s">
        <v>189</v>
      </c>
      <c r="K21" t="s">
        <v>198</v>
      </c>
    </row>
    <row r="22" spans="1:11" outlineLevel="1" x14ac:dyDescent="0.25">
      <c r="A22" s="6">
        <v>45604</v>
      </c>
      <c r="B22" s="2" t="s">
        <v>85</v>
      </c>
      <c r="C22" s="2" t="s">
        <v>157</v>
      </c>
      <c r="D22" s="2" t="s">
        <v>139</v>
      </c>
      <c r="E22" s="1">
        <v>312293</v>
      </c>
      <c r="F22" s="8" t="s">
        <v>29</v>
      </c>
      <c r="G22" s="1">
        <v>24983</v>
      </c>
      <c r="H22" s="2" t="s">
        <v>102</v>
      </c>
      <c r="I22" s="2" t="s">
        <v>30</v>
      </c>
      <c r="J22" t="s">
        <v>189</v>
      </c>
      <c r="K22" t="s">
        <v>198</v>
      </c>
    </row>
    <row r="23" spans="1:11" outlineLevel="1" x14ac:dyDescent="0.25">
      <c r="A23" s="6">
        <v>45604</v>
      </c>
      <c r="B23" s="2" t="s">
        <v>3</v>
      </c>
      <c r="C23" s="2" t="s">
        <v>157</v>
      </c>
      <c r="D23" s="2" t="s">
        <v>187</v>
      </c>
      <c r="E23" s="1">
        <v>795676</v>
      </c>
      <c r="F23" s="8" t="s">
        <v>29</v>
      </c>
      <c r="G23" s="1">
        <v>63654</v>
      </c>
      <c r="H23" s="2" t="s">
        <v>102</v>
      </c>
      <c r="I23" s="2" t="s">
        <v>30</v>
      </c>
      <c r="J23" t="s">
        <v>189</v>
      </c>
      <c r="K23" t="s">
        <v>198</v>
      </c>
    </row>
    <row r="24" spans="1:11" outlineLevel="1" x14ac:dyDescent="0.25">
      <c r="A24" s="6">
        <v>45604</v>
      </c>
      <c r="B24" s="2" t="s">
        <v>132</v>
      </c>
      <c r="C24" s="2" t="s">
        <v>157</v>
      </c>
      <c r="D24" s="2" t="s">
        <v>79</v>
      </c>
      <c r="E24" s="1">
        <v>553467</v>
      </c>
      <c r="F24" s="8" t="s">
        <v>29</v>
      </c>
      <c r="G24" s="1">
        <v>44277</v>
      </c>
      <c r="H24" s="2" t="s">
        <v>102</v>
      </c>
      <c r="I24" s="2" t="s">
        <v>30</v>
      </c>
      <c r="J24" t="s">
        <v>189</v>
      </c>
      <c r="K24" t="s">
        <v>198</v>
      </c>
    </row>
    <row r="25" spans="1:11" outlineLevel="1" x14ac:dyDescent="0.25">
      <c r="A25" s="6">
        <v>45605</v>
      </c>
      <c r="B25" s="2" t="s">
        <v>108</v>
      </c>
      <c r="C25" s="2" t="s">
        <v>157</v>
      </c>
      <c r="D25" s="2" t="s">
        <v>4</v>
      </c>
      <c r="E25" s="1">
        <v>704013</v>
      </c>
      <c r="F25" s="8" t="s">
        <v>29</v>
      </c>
      <c r="G25" s="1">
        <v>56321</v>
      </c>
      <c r="H25" s="2" t="s">
        <v>102</v>
      </c>
      <c r="I25" s="2" t="s">
        <v>30</v>
      </c>
      <c r="J25" t="s">
        <v>189</v>
      </c>
      <c r="K25" t="s">
        <v>198</v>
      </c>
    </row>
    <row r="26" spans="1:11" outlineLevel="1" x14ac:dyDescent="0.25">
      <c r="A26" s="6">
        <v>45605</v>
      </c>
      <c r="B26" s="2" t="s">
        <v>124</v>
      </c>
      <c r="C26" s="2" t="s">
        <v>157</v>
      </c>
      <c r="D26" s="2" t="s">
        <v>88</v>
      </c>
      <c r="E26" s="1">
        <v>471203</v>
      </c>
      <c r="F26" s="8" t="s">
        <v>29</v>
      </c>
      <c r="G26" s="1">
        <v>37696</v>
      </c>
      <c r="H26" s="2" t="s">
        <v>102</v>
      </c>
      <c r="I26" s="2" t="s">
        <v>30</v>
      </c>
      <c r="J26" t="s">
        <v>189</v>
      </c>
      <c r="K26" t="s">
        <v>198</v>
      </c>
    </row>
    <row r="27" spans="1:11" outlineLevel="1" x14ac:dyDescent="0.25">
      <c r="A27" s="6">
        <v>45605</v>
      </c>
      <c r="B27" s="2" t="s">
        <v>164</v>
      </c>
      <c r="C27" s="2" t="s">
        <v>157</v>
      </c>
      <c r="D27" s="2" t="s">
        <v>5</v>
      </c>
      <c r="E27" s="1">
        <v>480168</v>
      </c>
      <c r="F27" s="8" t="s">
        <v>29</v>
      </c>
      <c r="G27" s="1">
        <v>38413</v>
      </c>
      <c r="H27" s="2" t="s">
        <v>102</v>
      </c>
      <c r="I27" s="2" t="s">
        <v>30</v>
      </c>
      <c r="J27" t="s">
        <v>189</v>
      </c>
      <c r="K27" t="s">
        <v>198</v>
      </c>
    </row>
    <row r="28" spans="1:11" outlineLevel="1" x14ac:dyDescent="0.25">
      <c r="A28" s="6">
        <v>45607</v>
      </c>
      <c r="B28" s="2" t="s">
        <v>147</v>
      </c>
      <c r="C28" s="2" t="s">
        <v>157</v>
      </c>
      <c r="D28" s="2" t="s">
        <v>110</v>
      </c>
      <c r="E28" s="1">
        <v>480168</v>
      </c>
      <c r="F28" s="8" t="s">
        <v>29</v>
      </c>
      <c r="G28" s="1">
        <v>38413</v>
      </c>
      <c r="H28" s="2" t="s">
        <v>102</v>
      </c>
      <c r="I28" s="2" t="s">
        <v>30</v>
      </c>
      <c r="J28" t="s">
        <v>189</v>
      </c>
      <c r="K28" t="s">
        <v>198</v>
      </c>
    </row>
    <row r="29" spans="1:11" outlineLevel="1" x14ac:dyDescent="0.25">
      <c r="A29" s="6">
        <v>45607</v>
      </c>
      <c r="B29" s="2" t="s">
        <v>45</v>
      </c>
      <c r="C29" s="2" t="s">
        <v>157</v>
      </c>
      <c r="D29" s="2" t="s">
        <v>66</v>
      </c>
      <c r="E29" s="1">
        <v>146862</v>
      </c>
      <c r="F29" s="8" t="s">
        <v>29</v>
      </c>
      <c r="G29" s="1">
        <v>11749</v>
      </c>
      <c r="H29" s="2" t="s">
        <v>102</v>
      </c>
      <c r="I29" s="2" t="s">
        <v>30</v>
      </c>
      <c r="J29" t="s">
        <v>189</v>
      </c>
      <c r="K29" t="s">
        <v>198</v>
      </c>
    </row>
    <row r="30" spans="1:11" outlineLevel="1" x14ac:dyDescent="0.25">
      <c r="A30" s="6">
        <v>45608</v>
      </c>
      <c r="B30" s="2" t="s">
        <v>177</v>
      </c>
      <c r="C30" s="2" t="s">
        <v>157</v>
      </c>
      <c r="D30" s="2" t="s">
        <v>36</v>
      </c>
      <c r="E30" s="1">
        <v>1854419</v>
      </c>
      <c r="F30" s="8" t="s">
        <v>29</v>
      </c>
      <c r="G30" s="1">
        <v>148354</v>
      </c>
      <c r="H30" s="2" t="s">
        <v>36</v>
      </c>
      <c r="I30" s="2" t="s">
        <v>173</v>
      </c>
      <c r="J30" t="s">
        <v>191</v>
      </c>
      <c r="K30" t="s">
        <v>198</v>
      </c>
    </row>
    <row r="31" spans="1:11" outlineLevel="1" x14ac:dyDescent="0.25">
      <c r="A31" s="6">
        <v>45609</v>
      </c>
      <c r="B31" s="2" t="s">
        <v>165</v>
      </c>
      <c r="C31" s="2" t="s">
        <v>157</v>
      </c>
      <c r="D31" s="2" t="s">
        <v>156</v>
      </c>
      <c r="E31" s="1">
        <v>3836105</v>
      </c>
      <c r="F31" s="8" t="s">
        <v>29</v>
      </c>
      <c r="G31" s="1">
        <v>306888</v>
      </c>
      <c r="H31" s="2" t="s">
        <v>156</v>
      </c>
      <c r="I31" s="2" t="s">
        <v>73</v>
      </c>
      <c r="J31" t="s">
        <v>188</v>
      </c>
      <c r="K31" t="s">
        <v>198</v>
      </c>
    </row>
    <row r="32" spans="1:11" outlineLevel="1" x14ac:dyDescent="0.25">
      <c r="A32" s="6">
        <v>45609</v>
      </c>
      <c r="B32" s="2" t="s">
        <v>172</v>
      </c>
      <c r="C32" s="2" t="s">
        <v>157</v>
      </c>
      <c r="D32" s="2" t="s">
        <v>167</v>
      </c>
      <c r="E32" s="1">
        <v>1200420</v>
      </c>
      <c r="F32" s="8" t="s">
        <v>29</v>
      </c>
      <c r="G32" s="1">
        <v>96034</v>
      </c>
      <c r="H32" s="2" t="s">
        <v>102</v>
      </c>
      <c r="I32" s="2" t="s">
        <v>30</v>
      </c>
      <c r="J32" t="s">
        <v>189</v>
      </c>
      <c r="K32" t="s">
        <v>198</v>
      </c>
    </row>
    <row r="33" spans="1:11" outlineLevel="1" x14ac:dyDescent="0.25">
      <c r="A33" s="6">
        <v>45609</v>
      </c>
      <c r="B33" s="2" t="s">
        <v>144</v>
      </c>
      <c r="C33" s="2" t="s">
        <v>157</v>
      </c>
      <c r="D33" s="2" t="s">
        <v>78</v>
      </c>
      <c r="E33" s="1">
        <v>833171</v>
      </c>
      <c r="F33" s="8" t="s">
        <v>29</v>
      </c>
      <c r="G33" s="1">
        <v>66654</v>
      </c>
      <c r="H33" s="2" t="s">
        <v>102</v>
      </c>
      <c r="I33" s="2" t="s">
        <v>30</v>
      </c>
      <c r="J33" t="s">
        <v>189</v>
      </c>
      <c r="K33" t="s">
        <v>198</v>
      </c>
    </row>
    <row r="34" spans="1:11" outlineLevel="1" x14ac:dyDescent="0.25">
      <c r="A34" s="6">
        <v>45609</v>
      </c>
      <c r="B34" s="2" t="s">
        <v>109</v>
      </c>
      <c r="C34" s="2" t="s">
        <v>157</v>
      </c>
      <c r="D34" s="2" t="s">
        <v>79</v>
      </c>
      <c r="E34" s="1">
        <v>442409</v>
      </c>
      <c r="F34" s="8" t="s">
        <v>29</v>
      </c>
      <c r="G34" s="1">
        <v>35393</v>
      </c>
      <c r="H34" s="2" t="s">
        <v>102</v>
      </c>
      <c r="I34" s="2" t="s">
        <v>30</v>
      </c>
      <c r="J34" t="s">
        <v>189</v>
      </c>
      <c r="K34" t="s">
        <v>198</v>
      </c>
    </row>
    <row r="35" spans="1:11" outlineLevel="1" x14ac:dyDescent="0.25">
      <c r="A35" s="6">
        <v>45609</v>
      </c>
      <c r="B35" s="2" t="s">
        <v>18</v>
      </c>
      <c r="C35" s="2" t="s">
        <v>157</v>
      </c>
      <c r="D35" s="2" t="s">
        <v>80</v>
      </c>
      <c r="E35" s="1">
        <v>1173355</v>
      </c>
      <c r="F35" s="8" t="s">
        <v>29</v>
      </c>
      <c r="G35" s="1">
        <v>93868</v>
      </c>
      <c r="H35" s="2" t="s">
        <v>102</v>
      </c>
      <c r="I35" s="2" t="s">
        <v>30</v>
      </c>
      <c r="J35" t="s">
        <v>189</v>
      </c>
      <c r="K35" t="s">
        <v>198</v>
      </c>
    </row>
    <row r="36" spans="1:11" outlineLevel="1" x14ac:dyDescent="0.25">
      <c r="A36" s="6">
        <v>45609</v>
      </c>
      <c r="B36" s="2" t="s">
        <v>72</v>
      </c>
      <c r="C36" s="2" t="s">
        <v>157</v>
      </c>
      <c r="D36" s="2" t="s">
        <v>46</v>
      </c>
      <c r="E36" s="1">
        <v>738220</v>
      </c>
      <c r="F36" s="8" t="s">
        <v>29</v>
      </c>
      <c r="G36" s="1">
        <v>59058</v>
      </c>
      <c r="H36" s="2" t="s">
        <v>102</v>
      </c>
      <c r="I36" s="2" t="s">
        <v>30</v>
      </c>
      <c r="J36" t="s">
        <v>189</v>
      </c>
      <c r="K36" t="s">
        <v>198</v>
      </c>
    </row>
    <row r="37" spans="1:11" outlineLevel="1" x14ac:dyDescent="0.25">
      <c r="A37" s="6">
        <v>45610</v>
      </c>
      <c r="B37" s="2" t="s">
        <v>154</v>
      </c>
      <c r="C37" s="2" t="s">
        <v>81</v>
      </c>
      <c r="D37" s="2" t="s">
        <v>89</v>
      </c>
      <c r="E37" s="1">
        <v>-631580</v>
      </c>
      <c r="F37" s="8" t="s">
        <v>29</v>
      </c>
      <c r="G37" s="1">
        <v>-50526</v>
      </c>
      <c r="H37" s="2" t="s">
        <v>156</v>
      </c>
      <c r="I37" s="2" t="s">
        <v>73</v>
      </c>
      <c r="J37" t="s">
        <v>188</v>
      </c>
      <c r="K37" t="s">
        <v>198</v>
      </c>
    </row>
    <row r="38" spans="1:11" outlineLevel="1" x14ac:dyDescent="0.25">
      <c r="A38" s="6">
        <v>45610</v>
      </c>
      <c r="B38" s="2" t="s">
        <v>119</v>
      </c>
      <c r="C38" s="2" t="s">
        <v>157</v>
      </c>
      <c r="D38" s="2" t="s">
        <v>115</v>
      </c>
      <c r="E38" s="1">
        <v>633908</v>
      </c>
      <c r="F38" s="8" t="s">
        <v>29</v>
      </c>
      <c r="G38" s="1">
        <v>50713</v>
      </c>
      <c r="H38" s="2" t="s">
        <v>102</v>
      </c>
      <c r="I38" s="2" t="s">
        <v>30</v>
      </c>
      <c r="J38" t="s">
        <v>189</v>
      </c>
      <c r="K38" t="s">
        <v>198</v>
      </c>
    </row>
    <row r="39" spans="1:11" outlineLevel="1" x14ac:dyDescent="0.25">
      <c r="A39" s="6">
        <v>45610</v>
      </c>
      <c r="B39" s="2" t="s">
        <v>160</v>
      </c>
      <c r="C39" s="2" t="s">
        <v>157</v>
      </c>
      <c r="D39" s="2" t="s">
        <v>137</v>
      </c>
      <c r="E39" s="1">
        <v>897740</v>
      </c>
      <c r="F39" s="8" t="s">
        <v>29</v>
      </c>
      <c r="G39" s="1">
        <v>71819</v>
      </c>
      <c r="H39" s="2" t="s">
        <v>102</v>
      </c>
      <c r="I39" s="2" t="s">
        <v>30</v>
      </c>
      <c r="J39" t="s">
        <v>189</v>
      </c>
      <c r="K39" t="s">
        <v>198</v>
      </c>
    </row>
    <row r="40" spans="1:11" outlineLevel="1" x14ac:dyDescent="0.25">
      <c r="A40" s="6">
        <v>45610</v>
      </c>
      <c r="B40" s="2" t="s">
        <v>91</v>
      </c>
      <c r="C40" s="2" t="s">
        <v>157</v>
      </c>
      <c r="D40" s="2" t="s">
        <v>184</v>
      </c>
      <c r="E40" s="1">
        <v>317331</v>
      </c>
      <c r="F40" s="8" t="s">
        <v>29</v>
      </c>
      <c r="G40" s="1">
        <v>25386</v>
      </c>
      <c r="H40" s="2" t="s">
        <v>102</v>
      </c>
      <c r="I40" s="2" t="s">
        <v>30</v>
      </c>
      <c r="J40" t="s">
        <v>189</v>
      </c>
      <c r="K40" t="s">
        <v>198</v>
      </c>
    </row>
    <row r="41" spans="1:11" outlineLevel="1" x14ac:dyDescent="0.25">
      <c r="A41" s="6">
        <v>45610</v>
      </c>
      <c r="B41" s="2" t="s">
        <v>41</v>
      </c>
      <c r="C41" s="2" t="s">
        <v>157</v>
      </c>
      <c r="D41" s="2" t="s">
        <v>125</v>
      </c>
      <c r="E41" s="1">
        <v>515840</v>
      </c>
      <c r="F41" s="8" t="s">
        <v>29</v>
      </c>
      <c r="G41" s="1">
        <v>41267</v>
      </c>
      <c r="H41" s="2" t="s">
        <v>102</v>
      </c>
      <c r="I41" s="2" t="s">
        <v>30</v>
      </c>
      <c r="J41" t="s">
        <v>189</v>
      </c>
      <c r="K41" t="s">
        <v>198</v>
      </c>
    </row>
    <row r="42" spans="1:11" outlineLevel="1" x14ac:dyDescent="0.25">
      <c r="A42" s="6">
        <v>45610</v>
      </c>
      <c r="B42" s="2" t="s">
        <v>133</v>
      </c>
      <c r="C42" s="2" t="s">
        <v>157</v>
      </c>
      <c r="D42" s="2" t="s">
        <v>186</v>
      </c>
      <c r="E42" s="1">
        <v>867114</v>
      </c>
      <c r="F42" s="8" t="s">
        <v>29</v>
      </c>
      <c r="G42" s="1">
        <v>69369</v>
      </c>
      <c r="H42" s="2" t="s">
        <v>102</v>
      </c>
      <c r="I42" s="2" t="s">
        <v>30</v>
      </c>
      <c r="J42" t="s">
        <v>189</v>
      </c>
      <c r="K42" t="s">
        <v>198</v>
      </c>
    </row>
    <row r="43" spans="1:11" outlineLevel="1" x14ac:dyDescent="0.25">
      <c r="A43" s="6">
        <v>45610</v>
      </c>
      <c r="B43" s="2" t="s">
        <v>84</v>
      </c>
      <c r="C43" s="2" t="s">
        <v>157</v>
      </c>
      <c r="D43" s="2" t="s">
        <v>140</v>
      </c>
      <c r="E43" s="1">
        <v>704013</v>
      </c>
      <c r="F43" s="8" t="s">
        <v>29</v>
      </c>
      <c r="G43" s="1">
        <v>56321</v>
      </c>
      <c r="H43" s="2" t="s">
        <v>102</v>
      </c>
      <c r="I43" s="2" t="s">
        <v>30</v>
      </c>
      <c r="J43" t="s">
        <v>189</v>
      </c>
      <c r="K43" t="s">
        <v>198</v>
      </c>
    </row>
    <row r="44" spans="1:11" outlineLevel="1" x14ac:dyDescent="0.25">
      <c r="A44" s="6">
        <v>45610</v>
      </c>
      <c r="B44" s="2" t="s">
        <v>12</v>
      </c>
      <c r="C44" s="2" t="s">
        <v>157</v>
      </c>
      <c r="D44" s="2" t="s">
        <v>136</v>
      </c>
      <c r="E44" s="1">
        <v>645130</v>
      </c>
      <c r="F44" s="8" t="s">
        <v>29</v>
      </c>
      <c r="G44" s="1">
        <v>51610</v>
      </c>
      <c r="H44" s="2" t="s">
        <v>102</v>
      </c>
      <c r="I44" s="2" t="s">
        <v>30</v>
      </c>
      <c r="J44" t="s">
        <v>189</v>
      </c>
      <c r="K44" t="s">
        <v>198</v>
      </c>
    </row>
    <row r="45" spans="1:11" outlineLevel="1" x14ac:dyDescent="0.25">
      <c r="A45" s="6">
        <v>45611</v>
      </c>
      <c r="B45" s="2" t="s">
        <v>22</v>
      </c>
      <c r="C45" s="2" t="s">
        <v>157</v>
      </c>
      <c r="D45" s="2" t="s">
        <v>25</v>
      </c>
      <c r="E45" s="1">
        <v>480036</v>
      </c>
      <c r="F45" s="8" t="s">
        <v>29</v>
      </c>
      <c r="G45" s="1">
        <v>38403</v>
      </c>
      <c r="H45" s="2" t="s">
        <v>102</v>
      </c>
      <c r="I45" s="2" t="s">
        <v>30</v>
      </c>
      <c r="J45" t="s">
        <v>189</v>
      </c>
      <c r="K45" t="s">
        <v>198</v>
      </c>
    </row>
    <row r="46" spans="1:11" outlineLevel="1" x14ac:dyDescent="0.25">
      <c r="A46" s="6">
        <v>45611</v>
      </c>
      <c r="B46" s="2" t="s">
        <v>104</v>
      </c>
      <c r="C46" s="2" t="s">
        <v>157</v>
      </c>
      <c r="D46" s="2" t="s">
        <v>62</v>
      </c>
      <c r="E46" s="1">
        <v>734310</v>
      </c>
      <c r="F46" s="8" t="s">
        <v>29</v>
      </c>
      <c r="G46" s="1">
        <v>58745</v>
      </c>
      <c r="H46" s="2" t="s">
        <v>102</v>
      </c>
      <c r="I46" s="2" t="s">
        <v>30</v>
      </c>
      <c r="J46" t="s">
        <v>189</v>
      </c>
      <c r="K46" t="s">
        <v>198</v>
      </c>
    </row>
    <row r="47" spans="1:11" outlineLevel="1" x14ac:dyDescent="0.25">
      <c r="A47" s="6">
        <v>45611</v>
      </c>
      <c r="B47" s="2" t="s">
        <v>50</v>
      </c>
      <c r="C47" s="2" t="s">
        <v>157</v>
      </c>
      <c r="D47" s="2" t="s">
        <v>96</v>
      </c>
      <c r="E47" s="1">
        <v>951239</v>
      </c>
      <c r="F47" s="8" t="s">
        <v>29</v>
      </c>
      <c r="G47" s="1">
        <v>76099</v>
      </c>
      <c r="H47" s="2" t="s">
        <v>102</v>
      </c>
      <c r="I47" s="2" t="s">
        <v>30</v>
      </c>
      <c r="J47" t="s">
        <v>189</v>
      </c>
      <c r="K47" t="s">
        <v>198</v>
      </c>
    </row>
    <row r="48" spans="1:11" outlineLevel="1" x14ac:dyDescent="0.25">
      <c r="A48" s="6">
        <v>45611</v>
      </c>
      <c r="B48" s="2" t="s">
        <v>1</v>
      </c>
      <c r="C48" s="2" t="s">
        <v>157</v>
      </c>
      <c r="D48" s="2" t="s">
        <v>74</v>
      </c>
      <c r="E48" s="1">
        <v>632220</v>
      </c>
      <c r="F48" s="8" t="s">
        <v>29</v>
      </c>
      <c r="G48" s="1">
        <v>50578</v>
      </c>
      <c r="H48" s="2" t="s">
        <v>102</v>
      </c>
      <c r="I48" s="2" t="s">
        <v>30</v>
      </c>
      <c r="J48" t="s">
        <v>189</v>
      </c>
      <c r="K48" t="s">
        <v>198</v>
      </c>
    </row>
    <row r="49" spans="1:11" outlineLevel="1" x14ac:dyDescent="0.25">
      <c r="A49" s="6">
        <v>45611</v>
      </c>
      <c r="B49" s="2" t="s">
        <v>38</v>
      </c>
      <c r="C49" s="2" t="s">
        <v>157</v>
      </c>
      <c r="D49" s="2" t="s">
        <v>43</v>
      </c>
      <c r="E49" s="1">
        <v>1055287</v>
      </c>
      <c r="F49" s="8" t="s">
        <v>29</v>
      </c>
      <c r="G49" s="1">
        <v>84423</v>
      </c>
      <c r="H49" s="2" t="s">
        <v>102</v>
      </c>
      <c r="I49" s="2" t="s">
        <v>30</v>
      </c>
      <c r="J49" t="s">
        <v>189</v>
      </c>
      <c r="K49" t="s">
        <v>198</v>
      </c>
    </row>
    <row r="50" spans="1:11" outlineLevel="1" x14ac:dyDescent="0.25">
      <c r="A50" s="6">
        <v>45612</v>
      </c>
      <c r="B50" s="2" t="s">
        <v>97</v>
      </c>
      <c r="C50" s="2" t="s">
        <v>157</v>
      </c>
      <c r="D50" s="2" t="s">
        <v>131</v>
      </c>
      <c r="E50" s="1">
        <v>179208</v>
      </c>
      <c r="F50" s="8" t="s">
        <v>29</v>
      </c>
      <c r="G50" s="1">
        <v>14337</v>
      </c>
      <c r="H50" s="2" t="s">
        <v>102</v>
      </c>
      <c r="I50" s="2" t="s">
        <v>30</v>
      </c>
      <c r="J50" t="s">
        <v>189</v>
      </c>
      <c r="K50" t="s">
        <v>198</v>
      </c>
    </row>
    <row r="51" spans="1:11" outlineLevel="1" x14ac:dyDescent="0.25">
      <c r="A51" s="6">
        <v>45612</v>
      </c>
      <c r="B51" s="2" t="s">
        <v>120</v>
      </c>
      <c r="C51" s="2" t="s">
        <v>157</v>
      </c>
      <c r="D51" s="2" t="s">
        <v>68</v>
      </c>
      <c r="E51" s="1">
        <v>1173355</v>
      </c>
      <c r="F51" s="8" t="s">
        <v>29</v>
      </c>
      <c r="G51" s="1">
        <v>93868</v>
      </c>
      <c r="H51" s="2" t="s">
        <v>102</v>
      </c>
      <c r="I51" s="2" t="s">
        <v>30</v>
      </c>
      <c r="J51" t="s">
        <v>189</v>
      </c>
      <c r="K51" t="s">
        <v>198</v>
      </c>
    </row>
    <row r="52" spans="1:11" outlineLevel="1" x14ac:dyDescent="0.25">
      <c r="A52" s="6">
        <v>45612</v>
      </c>
      <c r="B52" s="2" t="s">
        <v>37</v>
      </c>
      <c r="C52" s="2" t="s">
        <v>157</v>
      </c>
      <c r="D52" s="2" t="s">
        <v>23</v>
      </c>
      <c r="E52" s="1">
        <v>775583</v>
      </c>
      <c r="F52" s="8" t="s">
        <v>29</v>
      </c>
      <c r="G52" s="1">
        <v>62047</v>
      </c>
      <c r="H52" s="2" t="s">
        <v>102</v>
      </c>
      <c r="I52" s="2" t="s">
        <v>30</v>
      </c>
      <c r="J52" t="s">
        <v>189</v>
      </c>
      <c r="K52" t="s">
        <v>198</v>
      </c>
    </row>
    <row r="53" spans="1:11" outlineLevel="1" x14ac:dyDescent="0.25">
      <c r="A53" s="6">
        <v>45614</v>
      </c>
      <c r="B53" s="2" t="s">
        <v>98</v>
      </c>
      <c r="C53" s="2" t="s">
        <v>157</v>
      </c>
      <c r="D53" s="2" t="s">
        <v>136</v>
      </c>
      <c r="E53" s="1">
        <v>1234401</v>
      </c>
      <c r="F53" s="8" t="s">
        <v>29</v>
      </c>
      <c r="G53" s="1">
        <v>98752</v>
      </c>
      <c r="H53" s="2" t="s">
        <v>102</v>
      </c>
      <c r="I53" s="2" t="s">
        <v>30</v>
      </c>
      <c r="J53" t="s">
        <v>189</v>
      </c>
      <c r="K53" t="s">
        <v>198</v>
      </c>
    </row>
    <row r="54" spans="1:11" outlineLevel="1" x14ac:dyDescent="0.25">
      <c r="A54" s="6">
        <v>45614</v>
      </c>
      <c r="B54" s="2" t="s">
        <v>54</v>
      </c>
      <c r="C54" s="2" t="s">
        <v>157</v>
      </c>
      <c r="D54" s="2" t="s">
        <v>114</v>
      </c>
      <c r="E54" s="1">
        <v>580532</v>
      </c>
      <c r="F54" s="8" t="s">
        <v>29</v>
      </c>
      <c r="G54" s="1">
        <v>46443</v>
      </c>
      <c r="H54" s="2" t="s">
        <v>102</v>
      </c>
      <c r="I54" s="2" t="s">
        <v>30</v>
      </c>
      <c r="J54" t="s">
        <v>189</v>
      </c>
      <c r="K54" t="s">
        <v>198</v>
      </c>
    </row>
    <row r="55" spans="1:11" outlineLevel="1" x14ac:dyDescent="0.25">
      <c r="A55" s="6">
        <v>45615</v>
      </c>
      <c r="B55" s="2" t="s">
        <v>77</v>
      </c>
      <c r="C55" s="2" t="s">
        <v>157</v>
      </c>
      <c r="D55" s="2" t="s">
        <v>2</v>
      </c>
      <c r="E55" s="1">
        <v>800825</v>
      </c>
      <c r="F55" s="8" t="s">
        <v>29</v>
      </c>
      <c r="G55" s="1">
        <v>64066</v>
      </c>
      <c r="H55" s="2" t="s">
        <v>102</v>
      </c>
      <c r="I55" s="2" t="s">
        <v>30</v>
      </c>
      <c r="J55" t="s">
        <v>189</v>
      </c>
      <c r="K55" t="s">
        <v>198</v>
      </c>
    </row>
    <row r="56" spans="1:11" outlineLevel="1" x14ac:dyDescent="0.25">
      <c r="A56" s="6">
        <v>45616</v>
      </c>
      <c r="B56" s="2" t="s">
        <v>31</v>
      </c>
      <c r="C56" s="2" t="s">
        <v>157</v>
      </c>
      <c r="D56" s="2" t="s">
        <v>183</v>
      </c>
      <c r="E56" s="1">
        <v>553467</v>
      </c>
      <c r="F56" s="8" t="s">
        <v>29</v>
      </c>
      <c r="G56" s="1">
        <v>44277</v>
      </c>
      <c r="H56" s="2" t="s">
        <v>102</v>
      </c>
      <c r="I56" s="2" t="s">
        <v>30</v>
      </c>
      <c r="J56" t="s">
        <v>189</v>
      </c>
      <c r="K56" t="s">
        <v>198</v>
      </c>
    </row>
    <row r="57" spans="1:11" outlineLevel="1" x14ac:dyDescent="0.25">
      <c r="A57" s="6">
        <v>45616</v>
      </c>
      <c r="B57" s="2" t="s">
        <v>67</v>
      </c>
      <c r="C57" s="2" t="s">
        <v>157</v>
      </c>
      <c r="D57" s="2" t="s">
        <v>93</v>
      </c>
      <c r="E57" s="1">
        <v>1477735</v>
      </c>
      <c r="F57" s="8" t="s">
        <v>29</v>
      </c>
      <c r="G57" s="1">
        <v>118219</v>
      </c>
      <c r="H57" s="2" t="s">
        <v>102</v>
      </c>
      <c r="I57" s="2" t="s">
        <v>30</v>
      </c>
      <c r="J57" t="s">
        <v>189</v>
      </c>
      <c r="K57" t="s">
        <v>198</v>
      </c>
    </row>
    <row r="58" spans="1:11" outlineLevel="1" x14ac:dyDescent="0.25">
      <c r="A58" s="6">
        <v>45616</v>
      </c>
      <c r="B58" s="2" t="s">
        <v>180</v>
      </c>
      <c r="C58" s="2" t="s">
        <v>157</v>
      </c>
      <c r="D58" s="2" t="s">
        <v>4</v>
      </c>
      <c r="E58" s="1">
        <v>741678</v>
      </c>
      <c r="F58" s="8" t="s">
        <v>29</v>
      </c>
      <c r="G58" s="1">
        <v>59334</v>
      </c>
      <c r="H58" s="2" t="s">
        <v>102</v>
      </c>
      <c r="I58" s="2" t="s">
        <v>30</v>
      </c>
      <c r="J58" t="s">
        <v>189</v>
      </c>
      <c r="K58" t="s">
        <v>198</v>
      </c>
    </row>
    <row r="59" spans="1:11" outlineLevel="1" x14ac:dyDescent="0.25">
      <c r="A59" s="6">
        <v>45616</v>
      </c>
      <c r="B59" s="2" t="s">
        <v>143</v>
      </c>
      <c r="C59" s="2" t="s">
        <v>157</v>
      </c>
      <c r="D59" s="2" t="s">
        <v>75</v>
      </c>
      <c r="E59" s="1">
        <v>1057748</v>
      </c>
      <c r="F59" s="8" t="s">
        <v>29</v>
      </c>
      <c r="G59" s="1">
        <v>84620</v>
      </c>
      <c r="H59" s="2" t="s">
        <v>102</v>
      </c>
      <c r="I59" s="2" t="s">
        <v>30</v>
      </c>
      <c r="J59" t="s">
        <v>189</v>
      </c>
      <c r="K59" t="s">
        <v>198</v>
      </c>
    </row>
    <row r="60" spans="1:11" outlineLevel="1" x14ac:dyDescent="0.25">
      <c r="A60" s="6">
        <v>45616</v>
      </c>
      <c r="B60" s="2" t="s">
        <v>179</v>
      </c>
      <c r="C60" s="2" t="s">
        <v>157</v>
      </c>
      <c r="D60" s="2" t="s">
        <v>19</v>
      </c>
      <c r="E60" s="1">
        <v>955448</v>
      </c>
      <c r="F60" s="8" t="s">
        <v>29</v>
      </c>
      <c r="G60" s="1">
        <v>76436</v>
      </c>
      <c r="H60" s="2" t="s">
        <v>102</v>
      </c>
      <c r="I60" s="2" t="s">
        <v>30</v>
      </c>
      <c r="J60" t="s">
        <v>189</v>
      </c>
      <c r="K60" t="s">
        <v>198</v>
      </c>
    </row>
    <row r="61" spans="1:11" outlineLevel="1" x14ac:dyDescent="0.25">
      <c r="A61" s="6">
        <v>45616</v>
      </c>
      <c r="B61" s="2" t="s">
        <v>112</v>
      </c>
      <c r="C61" s="2" t="s">
        <v>157</v>
      </c>
      <c r="D61" s="2" t="s">
        <v>139</v>
      </c>
      <c r="E61" s="1">
        <v>314116</v>
      </c>
      <c r="F61" s="8" t="s">
        <v>29</v>
      </c>
      <c r="G61" s="1">
        <v>25129</v>
      </c>
      <c r="H61" s="2" t="s">
        <v>102</v>
      </c>
      <c r="I61" s="2" t="s">
        <v>30</v>
      </c>
      <c r="J61" t="s">
        <v>189</v>
      </c>
      <c r="K61" t="s">
        <v>198</v>
      </c>
    </row>
    <row r="62" spans="1:11" outlineLevel="1" x14ac:dyDescent="0.25">
      <c r="A62" s="6">
        <v>45617</v>
      </c>
      <c r="B62" s="2" t="s">
        <v>13</v>
      </c>
      <c r="C62" s="2" t="s">
        <v>157</v>
      </c>
      <c r="D62" s="2" t="s">
        <v>171</v>
      </c>
      <c r="E62" s="1">
        <v>1055287</v>
      </c>
      <c r="F62" s="8" t="s">
        <v>29</v>
      </c>
      <c r="G62" s="1">
        <v>84423</v>
      </c>
      <c r="H62" s="2" t="s">
        <v>102</v>
      </c>
      <c r="I62" s="2" t="s">
        <v>30</v>
      </c>
      <c r="J62" t="s">
        <v>189</v>
      </c>
      <c r="K62" t="s">
        <v>198</v>
      </c>
    </row>
    <row r="63" spans="1:11" outlineLevel="1" x14ac:dyDescent="0.25">
      <c r="A63" s="6">
        <v>45617</v>
      </c>
      <c r="B63" s="2" t="s">
        <v>94</v>
      </c>
      <c r="C63" s="2" t="s">
        <v>157</v>
      </c>
      <c r="D63" s="2" t="s">
        <v>152</v>
      </c>
      <c r="E63" s="1">
        <v>533940</v>
      </c>
      <c r="F63" s="8" t="s">
        <v>29</v>
      </c>
      <c r="G63" s="1">
        <v>42715</v>
      </c>
      <c r="H63" s="2" t="s">
        <v>102</v>
      </c>
      <c r="I63" s="2" t="s">
        <v>30</v>
      </c>
      <c r="J63" t="s">
        <v>189</v>
      </c>
      <c r="K63" t="s">
        <v>198</v>
      </c>
    </row>
    <row r="64" spans="1:11" outlineLevel="1" x14ac:dyDescent="0.25">
      <c r="A64" s="6">
        <v>45617</v>
      </c>
      <c r="B64" s="2" t="s">
        <v>86</v>
      </c>
      <c r="C64" s="2" t="s">
        <v>157</v>
      </c>
      <c r="D64" s="2" t="s">
        <v>16</v>
      </c>
      <c r="E64" s="1">
        <v>150546</v>
      </c>
      <c r="F64" s="8" t="s">
        <v>29</v>
      </c>
      <c r="G64" s="1">
        <v>12044</v>
      </c>
      <c r="H64" s="2" t="s">
        <v>102</v>
      </c>
      <c r="I64" s="2" t="s">
        <v>30</v>
      </c>
      <c r="J64" t="s">
        <v>189</v>
      </c>
      <c r="K64" t="s">
        <v>198</v>
      </c>
    </row>
    <row r="65" spans="1:11" outlineLevel="1" x14ac:dyDescent="0.25">
      <c r="A65" s="6">
        <v>45617</v>
      </c>
      <c r="B65" s="2" t="s">
        <v>47</v>
      </c>
      <c r="C65" s="2" t="s">
        <v>157</v>
      </c>
      <c r="D65" s="2" t="s">
        <v>168</v>
      </c>
      <c r="E65" s="1">
        <v>664789</v>
      </c>
      <c r="F65" s="8" t="s">
        <v>29</v>
      </c>
      <c r="G65" s="1">
        <v>53183</v>
      </c>
      <c r="H65" s="2" t="s">
        <v>102</v>
      </c>
      <c r="I65" s="2" t="s">
        <v>30</v>
      </c>
      <c r="J65" t="s">
        <v>189</v>
      </c>
      <c r="K65" t="s">
        <v>198</v>
      </c>
    </row>
    <row r="66" spans="1:11" outlineLevel="1" x14ac:dyDescent="0.25">
      <c r="A66" s="6">
        <v>45618</v>
      </c>
      <c r="B66" s="2" t="s">
        <v>58</v>
      </c>
      <c r="C66" s="2" t="s">
        <v>157</v>
      </c>
      <c r="D66" s="2" t="s">
        <v>111</v>
      </c>
      <c r="E66" s="1">
        <v>666480</v>
      </c>
      <c r="F66" s="8" t="s">
        <v>29</v>
      </c>
      <c r="G66" s="1">
        <v>53318</v>
      </c>
      <c r="H66" s="2" t="s">
        <v>102</v>
      </c>
      <c r="I66" s="2" t="s">
        <v>30</v>
      </c>
      <c r="J66" t="s">
        <v>189</v>
      </c>
      <c r="K66" t="s">
        <v>198</v>
      </c>
    </row>
    <row r="67" spans="1:11" outlineLevel="1" x14ac:dyDescent="0.25">
      <c r="A67" s="6">
        <v>45618</v>
      </c>
      <c r="B67" s="2" t="s">
        <v>39</v>
      </c>
      <c r="C67" s="2" t="s">
        <v>157</v>
      </c>
      <c r="D67" s="2" t="s">
        <v>20</v>
      </c>
      <c r="E67" s="1">
        <v>367155</v>
      </c>
      <c r="F67" s="8" t="s">
        <v>29</v>
      </c>
      <c r="G67" s="1">
        <v>29372</v>
      </c>
      <c r="H67" s="2" t="s">
        <v>102</v>
      </c>
      <c r="I67" s="2" t="s">
        <v>30</v>
      </c>
      <c r="J67" t="s">
        <v>189</v>
      </c>
      <c r="K67" t="s">
        <v>198</v>
      </c>
    </row>
    <row r="68" spans="1:11" outlineLevel="1" x14ac:dyDescent="0.25">
      <c r="A68" s="6">
        <v>45619</v>
      </c>
      <c r="B68" s="2" t="s">
        <v>182</v>
      </c>
      <c r="C68" s="2" t="s">
        <v>157</v>
      </c>
      <c r="D68" s="2" t="s">
        <v>61</v>
      </c>
      <c r="E68" s="1">
        <v>627294</v>
      </c>
      <c r="F68" s="8" t="s">
        <v>29</v>
      </c>
      <c r="G68" s="1">
        <v>50184</v>
      </c>
      <c r="H68" s="2" t="s">
        <v>102</v>
      </c>
      <c r="I68" s="2" t="s">
        <v>30</v>
      </c>
      <c r="J68" t="s">
        <v>189</v>
      </c>
      <c r="K68" t="s">
        <v>198</v>
      </c>
    </row>
    <row r="69" spans="1:11" outlineLevel="1" x14ac:dyDescent="0.25">
      <c r="A69" s="6">
        <v>45619</v>
      </c>
      <c r="B69" s="2" t="s">
        <v>113</v>
      </c>
      <c r="C69" s="2" t="s">
        <v>157</v>
      </c>
      <c r="D69" s="2" t="s">
        <v>70</v>
      </c>
      <c r="E69" s="1">
        <v>910665</v>
      </c>
      <c r="F69" s="8" t="s">
        <v>29</v>
      </c>
      <c r="G69" s="1">
        <v>72853</v>
      </c>
      <c r="H69" s="2" t="s">
        <v>102</v>
      </c>
      <c r="I69" s="2" t="s">
        <v>30</v>
      </c>
      <c r="J69" t="s">
        <v>189</v>
      </c>
      <c r="K69" t="s">
        <v>198</v>
      </c>
    </row>
    <row r="70" spans="1:11" outlineLevel="1" x14ac:dyDescent="0.25">
      <c r="A70" s="6">
        <v>45619</v>
      </c>
      <c r="B70" s="2" t="s">
        <v>64</v>
      </c>
      <c r="C70" s="2" t="s">
        <v>157</v>
      </c>
      <c r="D70" s="2" t="s">
        <v>10</v>
      </c>
      <c r="E70" s="1">
        <v>367155</v>
      </c>
      <c r="F70" s="8" t="s">
        <v>29</v>
      </c>
      <c r="G70" s="1">
        <v>29372</v>
      </c>
      <c r="H70" s="2" t="s">
        <v>102</v>
      </c>
      <c r="I70" s="2" t="s">
        <v>30</v>
      </c>
      <c r="J70" t="s">
        <v>189</v>
      </c>
      <c r="K70" t="s">
        <v>198</v>
      </c>
    </row>
    <row r="71" spans="1:11" outlineLevel="1" x14ac:dyDescent="0.25">
      <c r="A71" s="6">
        <v>45619</v>
      </c>
      <c r="B71" s="2" t="s">
        <v>82</v>
      </c>
      <c r="C71" s="2" t="s">
        <v>157</v>
      </c>
      <c r="D71" s="2" t="s">
        <v>69</v>
      </c>
      <c r="E71" s="1">
        <v>3220015</v>
      </c>
      <c r="F71" s="8" t="s">
        <v>29</v>
      </c>
      <c r="G71" s="1">
        <v>257601</v>
      </c>
      <c r="H71" s="2" t="s">
        <v>102</v>
      </c>
      <c r="I71" s="2" t="s">
        <v>30</v>
      </c>
      <c r="J71" t="s">
        <v>189</v>
      </c>
      <c r="K71" t="s">
        <v>198</v>
      </c>
    </row>
    <row r="72" spans="1:11" outlineLevel="1" x14ac:dyDescent="0.25">
      <c r="A72" s="6">
        <v>45619</v>
      </c>
      <c r="B72" s="2" t="s">
        <v>17</v>
      </c>
      <c r="C72" s="2" t="s">
        <v>157</v>
      </c>
      <c r="D72" s="2" t="s">
        <v>6</v>
      </c>
      <c r="E72" s="1">
        <v>940677</v>
      </c>
      <c r="F72" s="8" t="s">
        <v>29</v>
      </c>
      <c r="G72" s="1">
        <v>75254</v>
      </c>
      <c r="H72" s="2" t="s">
        <v>102</v>
      </c>
      <c r="I72" s="2" t="s">
        <v>30</v>
      </c>
      <c r="J72" t="s">
        <v>189</v>
      </c>
      <c r="K72" t="s">
        <v>198</v>
      </c>
    </row>
    <row r="73" spans="1:11" outlineLevel="1" x14ac:dyDescent="0.25">
      <c r="A73" s="6">
        <v>45621</v>
      </c>
      <c r="B73" s="2" t="s">
        <v>130</v>
      </c>
      <c r="C73" s="2" t="s">
        <v>157</v>
      </c>
      <c r="D73" s="2" t="s">
        <v>142</v>
      </c>
      <c r="E73" s="1">
        <v>862059</v>
      </c>
      <c r="F73" s="8" t="s">
        <v>29</v>
      </c>
      <c r="G73" s="1">
        <v>68965</v>
      </c>
      <c r="H73" s="2" t="s">
        <v>102</v>
      </c>
      <c r="I73" s="2" t="s">
        <v>30</v>
      </c>
      <c r="J73" t="s">
        <v>189</v>
      </c>
      <c r="K73" t="s">
        <v>198</v>
      </c>
    </row>
    <row r="74" spans="1:11" outlineLevel="1" x14ac:dyDescent="0.25">
      <c r="A74" s="6">
        <v>45621</v>
      </c>
      <c r="B74" s="2" t="s">
        <v>150</v>
      </c>
      <c r="C74" s="2" t="s">
        <v>157</v>
      </c>
      <c r="D74" s="2" t="s">
        <v>55</v>
      </c>
      <c r="E74" s="1">
        <v>831310</v>
      </c>
      <c r="F74" s="8" t="s">
        <v>29</v>
      </c>
      <c r="G74" s="1">
        <v>66505</v>
      </c>
      <c r="H74" s="2" t="s">
        <v>102</v>
      </c>
      <c r="I74" s="2" t="s">
        <v>30</v>
      </c>
      <c r="J74" t="s">
        <v>189</v>
      </c>
      <c r="K74" t="s">
        <v>198</v>
      </c>
    </row>
    <row r="75" spans="1:11" outlineLevel="1" x14ac:dyDescent="0.25">
      <c r="A75" s="6">
        <v>45621</v>
      </c>
      <c r="B75" s="2" t="s">
        <v>176</v>
      </c>
      <c r="C75" s="2" t="s">
        <v>157</v>
      </c>
      <c r="D75" s="2" t="s">
        <v>34</v>
      </c>
      <c r="E75" s="1">
        <v>720252</v>
      </c>
      <c r="F75" s="8" t="s">
        <v>29</v>
      </c>
      <c r="G75" s="1">
        <v>57620</v>
      </c>
      <c r="H75" s="2" t="s">
        <v>102</v>
      </c>
      <c r="I75" s="2" t="s">
        <v>30</v>
      </c>
      <c r="J75" t="s">
        <v>189</v>
      </c>
      <c r="K75" t="s">
        <v>198</v>
      </c>
    </row>
    <row r="76" spans="1:11" outlineLevel="1" x14ac:dyDescent="0.25">
      <c r="A76" s="6">
        <v>45621</v>
      </c>
      <c r="B76" s="2" t="s">
        <v>59</v>
      </c>
      <c r="C76" s="2" t="s">
        <v>157</v>
      </c>
      <c r="D76" s="2" t="s">
        <v>79</v>
      </c>
      <c r="E76" s="1">
        <v>367155</v>
      </c>
      <c r="F76" s="8" t="s">
        <v>29</v>
      </c>
      <c r="G76" s="1">
        <v>29372</v>
      </c>
      <c r="H76" s="2" t="s">
        <v>102</v>
      </c>
      <c r="I76" s="2" t="s">
        <v>30</v>
      </c>
      <c r="J76" t="s">
        <v>189</v>
      </c>
      <c r="K76" t="s">
        <v>198</v>
      </c>
    </row>
    <row r="77" spans="1:11" outlineLevel="1" x14ac:dyDescent="0.25">
      <c r="A77" s="6">
        <v>45622</v>
      </c>
      <c r="B77" s="2" t="s">
        <v>163</v>
      </c>
      <c r="C77" s="2" t="s">
        <v>157</v>
      </c>
      <c r="D77" s="2" t="s">
        <v>148</v>
      </c>
      <c r="E77" s="1">
        <v>542773</v>
      </c>
      <c r="F77" s="8" t="s">
        <v>29</v>
      </c>
      <c r="G77" s="1">
        <v>43422</v>
      </c>
      <c r="H77" s="2" t="s">
        <v>102</v>
      </c>
      <c r="I77" s="2" t="s">
        <v>30</v>
      </c>
      <c r="J77" t="s">
        <v>189</v>
      </c>
      <c r="K77" t="s">
        <v>198</v>
      </c>
    </row>
    <row r="78" spans="1:11" outlineLevel="1" x14ac:dyDescent="0.25">
      <c r="A78" s="6">
        <v>45622</v>
      </c>
      <c r="B78" s="2" t="s">
        <v>100</v>
      </c>
      <c r="C78" s="2" t="s">
        <v>157</v>
      </c>
      <c r="D78" s="2" t="s">
        <v>117</v>
      </c>
      <c r="E78" s="1">
        <v>277975</v>
      </c>
      <c r="F78" s="8" t="s">
        <v>29</v>
      </c>
      <c r="G78" s="1">
        <v>22238</v>
      </c>
      <c r="H78" s="2" t="s">
        <v>102</v>
      </c>
      <c r="I78" s="2" t="s">
        <v>30</v>
      </c>
      <c r="J78" t="s">
        <v>189</v>
      </c>
      <c r="K78" t="s">
        <v>198</v>
      </c>
    </row>
    <row r="79" spans="1:11" outlineLevel="1" x14ac:dyDescent="0.25">
      <c r="A79" s="6">
        <v>45622</v>
      </c>
      <c r="B79" s="2" t="s">
        <v>151</v>
      </c>
      <c r="C79" s="2" t="s">
        <v>128</v>
      </c>
      <c r="D79" s="2" t="s">
        <v>27</v>
      </c>
      <c r="E79" s="1">
        <v>-12584635</v>
      </c>
      <c r="F79" s="8" t="s">
        <v>29</v>
      </c>
      <c r="G79" s="1">
        <v>-1006771</v>
      </c>
      <c r="H79" s="2" t="s">
        <v>102</v>
      </c>
      <c r="I79" s="2" t="s">
        <v>30</v>
      </c>
      <c r="J79" t="s">
        <v>189</v>
      </c>
      <c r="K79" t="s">
        <v>198</v>
      </c>
    </row>
    <row r="80" spans="1:11" outlineLevel="1" x14ac:dyDescent="0.25">
      <c r="A80" s="6">
        <v>45623</v>
      </c>
      <c r="B80" s="2" t="s">
        <v>158</v>
      </c>
      <c r="C80" s="2" t="s">
        <v>157</v>
      </c>
      <c r="D80" s="2" t="s">
        <v>170</v>
      </c>
      <c r="E80" s="1">
        <v>938461</v>
      </c>
      <c r="F80" s="8" t="s">
        <v>29</v>
      </c>
      <c r="G80" s="1">
        <v>75077</v>
      </c>
      <c r="H80" s="2" t="s">
        <v>102</v>
      </c>
      <c r="I80" s="2" t="s">
        <v>30</v>
      </c>
      <c r="J80" t="s">
        <v>189</v>
      </c>
      <c r="K80" t="s">
        <v>198</v>
      </c>
    </row>
    <row r="81" spans="1:11" outlineLevel="1" x14ac:dyDescent="0.25">
      <c r="A81" s="6">
        <v>45623</v>
      </c>
      <c r="B81" s="2" t="s">
        <v>51</v>
      </c>
      <c r="C81" s="2" t="s">
        <v>157</v>
      </c>
      <c r="D81" s="2" t="s">
        <v>118</v>
      </c>
      <c r="E81" s="1">
        <v>1451330</v>
      </c>
      <c r="F81" s="8" t="s">
        <v>29</v>
      </c>
      <c r="G81" s="1">
        <v>116106</v>
      </c>
      <c r="H81" s="2" t="s">
        <v>102</v>
      </c>
      <c r="I81" s="2" t="s">
        <v>30</v>
      </c>
      <c r="J81" t="s">
        <v>189</v>
      </c>
      <c r="K81" t="s">
        <v>198</v>
      </c>
    </row>
    <row r="82" spans="1:11" outlineLevel="1" x14ac:dyDescent="0.25">
      <c r="A82" s="6">
        <v>45623</v>
      </c>
      <c r="B82" s="2" t="s">
        <v>56</v>
      </c>
      <c r="C82" s="2" t="s">
        <v>157</v>
      </c>
      <c r="D82" s="2" t="s">
        <v>181</v>
      </c>
      <c r="E82" s="1">
        <v>653831</v>
      </c>
      <c r="F82" s="8" t="s">
        <v>29</v>
      </c>
      <c r="G82" s="1">
        <v>52306</v>
      </c>
      <c r="H82" s="2" t="s">
        <v>102</v>
      </c>
      <c r="I82" s="2" t="s">
        <v>30</v>
      </c>
      <c r="J82" t="s">
        <v>189</v>
      </c>
      <c r="K82" t="s">
        <v>198</v>
      </c>
    </row>
    <row r="83" spans="1:11" outlineLevel="1" x14ac:dyDescent="0.25">
      <c r="A83" s="6">
        <v>45623</v>
      </c>
      <c r="B83" s="2" t="s">
        <v>87</v>
      </c>
      <c r="C83" s="2" t="s">
        <v>157</v>
      </c>
      <c r="D83" s="2" t="s">
        <v>33</v>
      </c>
      <c r="E83" s="1">
        <v>680802</v>
      </c>
      <c r="F83" s="8" t="s">
        <v>29</v>
      </c>
      <c r="G83" s="1">
        <v>54464</v>
      </c>
      <c r="H83" s="2" t="s">
        <v>102</v>
      </c>
      <c r="I83" s="2" t="s">
        <v>30</v>
      </c>
      <c r="J83" t="s">
        <v>189</v>
      </c>
      <c r="K83" t="s">
        <v>198</v>
      </c>
    </row>
    <row r="84" spans="1:11" outlineLevel="1" x14ac:dyDescent="0.25">
      <c r="A84" s="6">
        <v>45623</v>
      </c>
      <c r="B84" s="2" t="s">
        <v>135</v>
      </c>
      <c r="C84" s="2" t="s">
        <v>157</v>
      </c>
      <c r="D84" s="2" t="s">
        <v>92</v>
      </c>
      <c r="E84" s="1">
        <v>370839</v>
      </c>
      <c r="F84" s="8" t="s">
        <v>29</v>
      </c>
      <c r="G84" s="1">
        <v>29667</v>
      </c>
      <c r="H84" s="2" t="s">
        <v>102</v>
      </c>
      <c r="I84" s="2" t="s">
        <v>30</v>
      </c>
      <c r="J84" t="s">
        <v>189</v>
      </c>
      <c r="K84" t="s">
        <v>198</v>
      </c>
    </row>
    <row r="85" spans="1:11" outlineLevel="1" x14ac:dyDescent="0.25">
      <c r="A85" s="6">
        <v>45623</v>
      </c>
      <c r="B85" s="2" t="s">
        <v>185</v>
      </c>
      <c r="C85" s="2" t="s">
        <v>157</v>
      </c>
      <c r="D85" s="2" t="s">
        <v>103</v>
      </c>
      <c r="E85" s="1">
        <v>1024710</v>
      </c>
      <c r="F85" s="8" t="s">
        <v>29</v>
      </c>
      <c r="G85" s="1">
        <v>81977</v>
      </c>
      <c r="H85" s="2" t="s">
        <v>102</v>
      </c>
      <c r="I85" s="2" t="s">
        <v>30</v>
      </c>
      <c r="J85" t="s">
        <v>189</v>
      </c>
      <c r="K85" t="s">
        <v>198</v>
      </c>
    </row>
    <row r="86" spans="1:11" outlineLevel="1" x14ac:dyDescent="0.25">
      <c r="A86" s="6">
        <v>45624</v>
      </c>
      <c r="B86" s="2" t="s">
        <v>162</v>
      </c>
      <c r="C86" s="2" t="s">
        <v>157</v>
      </c>
      <c r="D86" s="2" t="s">
        <v>95</v>
      </c>
      <c r="E86" s="1">
        <v>645130</v>
      </c>
      <c r="F86" s="8" t="s">
        <v>29</v>
      </c>
      <c r="G86" s="1">
        <v>51610</v>
      </c>
      <c r="H86" s="2" t="s">
        <v>102</v>
      </c>
      <c r="I86" s="2" t="s">
        <v>30</v>
      </c>
      <c r="J86" t="s">
        <v>189</v>
      </c>
      <c r="K86" t="s">
        <v>198</v>
      </c>
    </row>
    <row r="87" spans="1:11" outlineLevel="1" x14ac:dyDescent="0.25">
      <c r="A87" s="6">
        <v>45624</v>
      </c>
      <c r="B87" s="2" t="s">
        <v>83</v>
      </c>
      <c r="C87" s="2" t="s">
        <v>157</v>
      </c>
      <c r="D87" s="2" t="s">
        <v>90</v>
      </c>
      <c r="E87" s="1">
        <v>648682</v>
      </c>
      <c r="F87" s="8" t="s">
        <v>29</v>
      </c>
      <c r="G87" s="1">
        <v>51895</v>
      </c>
      <c r="H87" s="2" t="s">
        <v>102</v>
      </c>
      <c r="I87" s="2" t="s">
        <v>30</v>
      </c>
      <c r="J87" t="s">
        <v>189</v>
      </c>
      <c r="K87" t="s">
        <v>198</v>
      </c>
    </row>
    <row r="88" spans="1:11" outlineLevel="1" x14ac:dyDescent="0.25">
      <c r="A88" s="6">
        <v>45624</v>
      </c>
      <c r="B88" s="2" t="s">
        <v>76</v>
      </c>
      <c r="C88" s="2" t="s">
        <v>157</v>
      </c>
      <c r="D88" s="2" t="s">
        <v>169</v>
      </c>
      <c r="E88" s="1">
        <v>358293</v>
      </c>
      <c r="F88" s="8" t="s">
        <v>29</v>
      </c>
      <c r="G88" s="1">
        <v>28663</v>
      </c>
      <c r="H88" s="2" t="s">
        <v>102</v>
      </c>
      <c r="I88" s="2" t="s">
        <v>30</v>
      </c>
      <c r="J88" t="s">
        <v>189</v>
      </c>
      <c r="K88" t="s">
        <v>198</v>
      </c>
    </row>
    <row r="89" spans="1:11" outlineLevel="1" x14ac:dyDescent="0.25">
      <c r="A89" s="6">
        <v>45625</v>
      </c>
      <c r="B89" s="2" t="s">
        <v>129</v>
      </c>
      <c r="C89" s="2" t="s">
        <v>157</v>
      </c>
      <c r="D89" s="2" t="s">
        <v>141</v>
      </c>
      <c r="E89" s="1">
        <v>367513</v>
      </c>
      <c r="F89" s="8" t="s">
        <v>29</v>
      </c>
      <c r="G89" s="1">
        <v>29401</v>
      </c>
      <c r="H89" s="2" t="s">
        <v>102</v>
      </c>
      <c r="I89" s="2" t="s">
        <v>30</v>
      </c>
      <c r="J89" t="s">
        <v>189</v>
      </c>
      <c r="K89" t="s">
        <v>198</v>
      </c>
    </row>
    <row r="90" spans="1:11" outlineLevel="1" x14ac:dyDescent="0.25">
      <c r="A90" s="6">
        <v>45625</v>
      </c>
      <c r="B90" s="2" t="s">
        <v>53</v>
      </c>
      <c r="C90" s="2" t="s">
        <v>157</v>
      </c>
      <c r="D90" s="2" t="s">
        <v>24</v>
      </c>
      <c r="E90" s="1">
        <v>664789</v>
      </c>
      <c r="F90" s="8" t="s">
        <v>29</v>
      </c>
      <c r="G90" s="1">
        <v>53183</v>
      </c>
      <c r="H90" s="2" t="s">
        <v>102</v>
      </c>
      <c r="I90" s="2" t="s">
        <v>30</v>
      </c>
      <c r="J90" t="s">
        <v>189</v>
      </c>
      <c r="K90" t="s">
        <v>198</v>
      </c>
    </row>
    <row r="91" spans="1:11" outlineLevel="1" x14ac:dyDescent="0.25">
      <c r="A91" s="6">
        <v>45625</v>
      </c>
      <c r="B91" s="2" t="s">
        <v>123</v>
      </c>
      <c r="C91" s="2" t="s">
        <v>157</v>
      </c>
      <c r="D91" s="2" t="s">
        <v>105</v>
      </c>
      <c r="E91" s="1">
        <v>516104</v>
      </c>
      <c r="F91" s="8" t="s">
        <v>29</v>
      </c>
      <c r="G91" s="1">
        <v>41288</v>
      </c>
      <c r="H91" s="2" t="s">
        <v>102</v>
      </c>
      <c r="I91" s="2" t="s">
        <v>30</v>
      </c>
      <c r="J91" t="s">
        <v>189</v>
      </c>
      <c r="K91" t="s">
        <v>198</v>
      </c>
    </row>
    <row r="92" spans="1:11" outlineLevel="1" x14ac:dyDescent="0.25">
      <c r="A92" s="6">
        <v>45626</v>
      </c>
      <c r="B92" s="2" t="s">
        <v>60</v>
      </c>
      <c r="C92" s="2" t="s">
        <v>157</v>
      </c>
      <c r="D92" s="2" t="s">
        <v>107</v>
      </c>
      <c r="E92" s="1">
        <v>555290</v>
      </c>
      <c r="F92" s="8" t="s">
        <v>29</v>
      </c>
      <c r="G92" s="1">
        <v>44423</v>
      </c>
      <c r="H92" s="2" t="s">
        <v>102</v>
      </c>
      <c r="I92" s="2" t="s">
        <v>30</v>
      </c>
      <c r="J92" t="s">
        <v>189</v>
      </c>
      <c r="K92" t="s">
        <v>198</v>
      </c>
    </row>
    <row r="94" spans="1:11" x14ac:dyDescent="0.25">
      <c r="E94" s="10">
        <f>+SUBTOTAL(9,$E$2:$E$92)</f>
        <v>60090927</v>
      </c>
    </row>
    <row r="96" spans="1:11" x14ac:dyDescent="0.25">
      <c r="D96" s="13" t="s">
        <v>192</v>
      </c>
      <c r="E96" s="10">
        <f>+F96*$E$94</f>
        <v>600909.27</v>
      </c>
      <c r="F96" s="14">
        <v>0.01</v>
      </c>
      <c r="G96" s="10">
        <f>+E96*0.1</f>
        <v>60090.927000000003</v>
      </c>
      <c r="H96" s="10">
        <f>+E96+G96</f>
        <v>661000.19700000004</v>
      </c>
    </row>
    <row r="97" spans="4:8" x14ac:dyDescent="0.25">
      <c r="D97" s="15" t="s">
        <v>193</v>
      </c>
      <c r="E97" s="10">
        <f t="shared" ref="E97:E101" si="0">+F97*$E$94</f>
        <v>901363.90499999991</v>
      </c>
      <c r="F97" s="14">
        <v>1.4999999999999999E-2</v>
      </c>
      <c r="G97" s="10">
        <f t="shared" ref="G97:G102" si="1">+E97*0.1</f>
        <v>90136.390499999994</v>
      </c>
      <c r="H97" s="10">
        <f t="shared" ref="H97:H101" si="2">+E97+G97</f>
        <v>991500.29549999989</v>
      </c>
    </row>
    <row r="98" spans="4:8" x14ac:dyDescent="0.25">
      <c r="D98" s="16" t="s">
        <v>194</v>
      </c>
      <c r="E98" s="10">
        <f t="shared" si="0"/>
        <v>600909.27</v>
      </c>
      <c r="F98" s="14">
        <v>0.01</v>
      </c>
      <c r="G98" s="10">
        <f t="shared" si="1"/>
        <v>60090.927000000003</v>
      </c>
      <c r="H98" s="10">
        <f t="shared" si="2"/>
        <v>661000.19700000004</v>
      </c>
    </row>
    <row r="99" spans="4:8" x14ac:dyDescent="0.25">
      <c r="D99" s="17" t="s">
        <v>195</v>
      </c>
      <c r="E99" s="10">
        <f t="shared" si="0"/>
        <v>1201818.54</v>
      </c>
      <c r="F99" s="14">
        <v>0.02</v>
      </c>
      <c r="G99" s="10">
        <f t="shared" si="1"/>
        <v>120181.85400000001</v>
      </c>
      <c r="H99" s="10">
        <f t="shared" si="2"/>
        <v>1322000.3940000001</v>
      </c>
    </row>
    <row r="100" spans="4:8" x14ac:dyDescent="0.25">
      <c r="D100" s="18" t="s">
        <v>196</v>
      </c>
      <c r="E100" s="10">
        <f t="shared" si="0"/>
        <v>600909.27</v>
      </c>
      <c r="F100" s="14">
        <v>0.01</v>
      </c>
      <c r="G100" s="10">
        <f t="shared" si="1"/>
        <v>60090.927000000003</v>
      </c>
      <c r="H100" s="10">
        <f t="shared" si="2"/>
        <v>661000.19700000004</v>
      </c>
    </row>
    <row r="101" spans="4:8" x14ac:dyDescent="0.25">
      <c r="D101" s="19" t="s">
        <v>197</v>
      </c>
      <c r="E101" s="10">
        <f t="shared" si="0"/>
        <v>600909.27</v>
      </c>
      <c r="F101" s="14">
        <v>0.01</v>
      </c>
      <c r="G101" s="10">
        <f t="shared" si="1"/>
        <v>60090.927000000003</v>
      </c>
      <c r="H101" s="10">
        <f t="shared" si="2"/>
        <v>661000.19700000004</v>
      </c>
    </row>
    <row r="102" spans="4:8" x14ac:dyDescent="0.25">
      <c r="E102" s="10">
        <f>SUM(E96:E101)</f>
        <v>4506819.5250000004</v>
      </c>
      <c r="G102" s="10">
        <f t="shared" si="1"/>
        <v>450681.95250000007</v>
      </c>
      <c r="H102" s="10">
        <f>+E102+G102</f>
        <v>4957501.4775</v>
      </c>
    </row>
  </sheetData>
  <autoFilter ref="A1:K9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2024-12-20T01:15:42Z</dcterms:created>
  <dcterms:modified xsi:type="dcterms:W3CDTF">2024-12-26T08:24:22Z</dcterms:modified>
</cp:coreProperties>
</file>