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ATRA\"/>
    </mc:Choice>
  </mc:AlternateContent>
  <xr:revisionPtr revIDLastSave="0" documentId="13_ncr:1_{A63ED3C3-BF0A-4EC4-88E0-FCD14CFF23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áo cáo" sheetId="1" r:id="rId1"/>
  </sheets>
  <definedNames>
    <definedName name="_xlnm._FilterDatabase" localSheetId="0" hidden="1">'Báo cáo'!$A$1:$I$221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5" i="1" l="1"/>
  <c r="E230" i="1" s="1"/>
  <c r="E229" i="1" l="1"/>
  <c r="G229" i="1" s="1"/>
  <c r="H229" i="1" s="1"/>
  <c r="E228" i="1"/>
  <c r="G228" i="1" s="1"/>
  <c r="H228" i="1" s="1"/>
  <c r="E227" i="1"/>
  <c r="E232" i="1"/>
  <c r="G232" i="1" s="1"/>
  <c r="H232" i="1" s="1"/>
  <c r="E231" i="1"/>
  <c r="G231" i="1" s="1"/>
  <c r="G230" i="1"/>
  <c r="H230" i="1" s="1"/>
  <c r="H231" i="1" l="1"/>
  <c r="E233" i="1"/>
  <c r="G233" i="1" s="1"/>
  <c r="H233" i="1" s="1"/>
  <c r="G227" i="1"/>
  <c r="H227" i="1" s="1"/>
</calcChain>
</file>

<file path=xl/sharedStrings.xml><?xml version="1.0" encoding="utf-8"?>
<sst xmlns="http://schemas.openxmlformats.org/spreadsheetml/2006/main" count="1335" uniqueCount="471">
  <si>
    <t>Số hóa đơn</t>
  </si>
  <si>
    <t>1C25TVK</t>
  </si>
  <si>
    <t>P-005106084 - Satrafoods ĐƯỜNG SỐ 17</t>
  </si>
  <si>
    <t>00045900</t>
  </si>
  <si>
    <t>P-005065717 - Satrafoods 551 Thống Nhất</t>
  </si>
  <si>
    <t>P-005086283 - Satrafoods KHA VẠN CÂN</t>
  </si>
  <si>
    <t>00045803</t>
  </si>
  <si>
    <t>P-005167091 - Satrafoods LÒ LU</t>
  </si>
  <si>
    <t>P-000010415</t>
  </si>
  <si>
    <t>00045602</t>
  </si>
  <si>
    <t>00051960</t>
  </si>
  <si>
    <t>00040909</t>
  </si>
  <si>
    <t>00043331</t>
  </si>
  <si>
    <t>00069217</t>
  </si>
  <si>
    <t>00061203</t>
  </si>
  <si>
    <t>P-005074674 - Satrafoods 143 Lê Thị Hà</t>
  </si>
  <si>
    <t>P-005153126 - Satrafoods LÊ THỊ RIÊNG</t>
  </si>
  <si>
    <t>00045502</t>
  </si>
  <si>
    <t>P-005158083 - Satrafoods BÙI CÔNG TRỪNG</t>
  </si>
  <si>
    <t>P-005166006 - Satrafoods NGUYỄN DUY TRINH 2</t>
  </si>
  <si>
    <t>00041897</t>
  </si>
  <si>
    <t>00054180</t>
  </si>
  <si>
    <t>00041813</t>
  </si>
  <si>
    <t>00042601</t>
  </si>
  <si>
    <t>P-005132513 - Satrafoods LÊ THỊ HÀ</t>
  </si>
  <si>
    <t>00044915</t>
  </si>
  <si>
    <t>00054406</t>
  </si>
  <si>
    <t>0300100037-020</t>
  </si>
  <si>
    <t>P-005144468 - Satrafoods LÊ THÁNH TÔN</t>
  </si>
  <si>
    <t>00043932</t>
  </si>
  <si>
    <t>00042542</t>
  </si>
  <si>
    <t>00045804</t>
  </si>
  <si>
    <t>Thuế suất</t>
  </si>
  <si>
    <t>P-005075204 - Satrafoods 78-80 Lê Vĩnh Hòa</t>
  </si>
  <si>
    <t>P-005137360 - Satrafoods NGUYỄN THƯỢNG HIỀN</t>
  </si>
  <si>
    <t>00050302</t>
  </si>
  <si>
    <t>00042602</t>
  </si>
  <si>
    <t>P-005144315 - Satrafoods HƯƠNG LỘ 2 -2</t>
  </si>
  <si>
    <t>P-005128614 - Satrafoods NGUYỄN VĂN NI (CỦ CHI 8)</t>
  </si>
  <si>
    <t>00061234</t>
  </si>
  <si>
    <t>P-005151535 - Satrafoods ĐƯỜNG SỐ 41</t>
  </si>
  <si>
    <t>00045909</t>
  </si>
  <si>
    <t>00054179</t>
  </si>
  <si>
    <t>00050757</t>
  </si>
  <si>
    <t>00042415</t>
  </si>
  <si>
    <t>00055705</t>
  </si>
  <si>
    <t>00047658</t>
  </si>
  <si>
    <t>P-000110596</t>
  </si>
  <si>
    <t>P-000111634</t>
  </si>
  <si>
    <t>Hàng trả T07.2025</t>
  </si>
  <si>
    <t>P-005123100 - Satrafoods 803 Tỉnh Lộ 7</t>
  </si>
  <si>
    <t>P-000107810</t>
  </si>
  <si>
    <t>P-005073030 - Satrafoods 60 Hồ Văn Tư</t>
  </si>
  <si>
    <t>00049261</t>
  </si>
  <si>
    <t>P-005081938 - Satrafoods 224 Lạc Long Quân</t>
  </si>
  <si>
    <t>00045860</t>
  </si>
  <si>
    <t>P-005092680 - Satrafoods NGUYỄN DUY TRINH 3</t>
  </si>
  <si>
    <t>P-005121700 - Satrafoods DƯƠNG CÔNG KHI</t>
  </si>
  <si>
    <t>00049999</t>
  </si>
  <si>
    <t>00055786</t>
  </si>
  <si>
    <t>P-000224523</t>
  </si>
  <si>
    <t>00061343</t>
  </si>
  <si>
    <t>00054468</t>
  </si>
  <si>
    <t>P-005064574 - Satrafoods 492 Lê Văn Thọ</t>
  </si>
  <si>
    <t>00046714</t>
  </si>
  <si>
    <t>P-005130544 - Satrafoods ĐƯỜNG SỐ 17</t>
  </si>
  <si>
    <t>P-005092826 - Satrafoods 803 Tỉnh Lộ 7</t>
  </si>
  <si>
    <t>00047675</t>
  </si>
  <si>
    <t>00059004</t>
  </si>
  <si>
    <t>00061196</t>
  </si>
  <si>
    <t>Ngày hóa đơn</t>
  </si>
  <si>
    <t>00059485</t>
  </si>
  <si>
    <t>P-005175986 - Satrafoods LÊ THỊ RIÊNG</t>
  </si>
  <si>
    <t>00059449</t>
  </si>
  <si>
    <t>8%</t>
  </si>
  <si>
    <t>0300100037-025</t>
  </si>
  <si>
    <t>P-005088449 - Satrafoods HƯƠNG LỘ 2 - 2</t>
  </si>
  <si>
    <t>00048582</t>
  </si>
  <si>
    <t>00008417</t>
  </si>
  <si>
    <t>00049253</t>
  </si>
  <si>
    <t>0300100037-028</t>
  </si>
  <si>
    <t>P-000215624</t>
  </si>
  <si>
    <t>P-005138853 - Satrafoods TRẦN VĂN MƯỜI</t>
  </si>
  <si>
    <t>00059729</t>
  </si>
  <si>
    <t>P-005134560 - Satrafoods ĐINH ĐỨC THIỆN</t>
  </si>
  <si>
    <t>P-005143480 - Satrafoods BÙI CÔNG TRỪNG</t>
  </si>
  <si>
    <t>Hàng trả - phiếu HCM/HT0010325 - SATRA-020</t>
  </si>
  <si>
    <t>00045492</t>
  </si>
  <si>
    <t>P-005159478 - Satrafoods DƯƠNG CÔNG KHI</t>
  </si>
  <si>
    <t>00041087</t>
  </si>
  <si>
    <t>CN TCT TM SÀI GÒN – TNHH MTV – SIÊU THỊ SÀI GÒN</t>
  </si>
  <si>
    <t>P-005135519 - Satrafoods ĐƯỜNG SỐ 41</t>
  </si>
  <si>
    <t>P-005073122 - Satrafoods 803 Tình lộ 7</t>
  </si>
  <si>
    <t>00047586</t>
  </si>
  <si>
    <t>00054177</t>
  </si>
  <si>
    <t>00063319</t>
  </si>
  <si>
    <t>1K25TSG</t>
  </si>
  <si>
    <t>00051390</t>
  </si>
  <si>
    <t>P-000212738</t>
  </si>
  <si>
    <t>P-005096920 - Satrafoods LÊ THỊ RIÊNG</t>
  </si>
  <si>
    <t>P-000216192</t>
  </si>
  <si>
    <t>Hàng trả - phiếu HT0009788 - SATRA-004</t>
  </si>
  <si>
    <t>00049357</t>
  </si>
  <si>
    <t>00058086</t>
  </si>
  <si>
    <t>00043563</t>
  </si>
  <si>
    <t>00045514</t>
  </si>
  <si>
    <t>00004655</t>
  </si>
  <si>
    <t>00044096</t>
  </si>
  <si>
    <t>P-005072590 - Satrafoods PHAN VĂN HÂN</t>
  </si>
  <si>
    <t>P-005167058 - Satrafoods 555 Tỉnh Lộ 7 (CỦ CHI 12)</t>
  </si>
  <si>
    <t>00059438</t>
  </si>
  <si>
    <t>00040920</t>
  </si>
  <si>
    <t>00052390</t>
  </si>
  <si>
    <t>P-005125410 - Satrafoods LÒ LU</t>
  </si>
  <si>
    <t>00059502</t>
  </si>
  <si>
    <t>00043556</t>
  </si>
  <si>
    <t>P-005083262 - Satrafoods 11/3 Lý Thường Kiệt</t>
  </si>
  <si>
    <t>P-005165907 - Satrafoods LÊ THỊ HOA</t>
  </si>
  <si>
    <t>00045806</t>
  </si>
  <si>
    <t>P-005120322 - Satrafoods NGUYỄN DUY TRINH 2</t>
  </si>
  <si>
    <t>P-005119156 - Satrafoods LÊ THỊ HÀ</t>
  </si>
  <si>
    <t>P-005061380 - Satrafoods 101A và 103 Đường số 1</t>
  </si>
  <si>
    <t>00061296</t>
  </si>
  <si>
    <t>00041882</t>
  </si>
  <si>
    <t>00054490</t>
  </si>
  <si>
    <t>00043576</t>
  </si>
  <si>
    <t>00043877</t>
  </si>
  <si>
    <t>00054174</t>
  </si>
  <si>
    <t>P-005094046 - Satrafoods NGUYỄN THƯỢNG HIỀN</t>
  </si>
  <si>
    <t>00050695</t>
  </si>
  <si>
    <t>P-005086361 - Satrafoods CỦ CHI 13</t>
  </si>
  <si>
    <t>P-005110521 - Satrafoods LÊ THỊ HOA</t>
  </si>
  <si>
    <t>Mã số thuế người mua</t>
  </si>
  <si>
    <t>P-005101360 - Satrafoods 260 Trần Não</t>
  </si>
  <si>
    <t>00062756</t>
  </si>
  <si>
    <t>P-005167848 - Satrafoods CỦ CHI 1</t>
  </si>
  <si>
    <t>P-005151450 - Satrafoods NGUYỄN THƯỢNG HIỀN</t>
  </si>
  <si>
    <t>P-005095327 - Satrafoods NGUYỄN THỊ BÚP (TCH 2)</t>
  </si>
  <si>
    <t>00052377</t>
  </si>
  <si>
    <t>TTTM Satra đường Phạm Hùng</t>
  </si>
  <si>
    <t>00062670</t>
  </si>
  <si>
    <t>00049413</t>
  </si>
  <si>
    <t>P-005087926 - Satrafoods Số 8 Dương Công Khi</t>
  </si>
  <si>
    <t>P-005087717 - Satrafoods 393 Quang Trung</t>
  </si>
  <si>
    <t>00054388</t>
  </si>
  <si>
    <t>P-005171577 - Satrafoods TÔ KÝ</t>
  </si>
  <si>
    <t>P-005073724 - Satrafoods 203A Hoàng Hoa Thám</t>
  </si>
  <si>
    <t>00050945</t>
  </si>
  <si>
    <t>P-005154089 - Satrafoods HOÀNG HOA THÁM</t>
  </si>
  <si>
    <t>P-005109907 - Satrafoods THẠNH LỘC</t>
  </si>
  <si>
    <t>P-005068443 - Satrafoods 25 Bùi Công Trừng</t>
  </si>
  <si>
    <t>00045811</t>
  </si>
  <si>
    <t>P-005080914 - Satrafoods 29 Dân Chủ</t>
  </si>
  <si>
    <t>P-000214095</t>
  </si>
  <si>
    <t>P-005087209 - Satrafoods 163 Phan Đăng Lưu</t>
  </si>
  <si>
    <t>P-000008223</t>
  </si>
  <si>
    <t>00063231</t>
  </si>
  <si>
    <t>P-005167140 - Satrafoods NGUYỄN THỊ KIỂU 2</t>
  </si>
  <si>
    <t>00045570</t>
  </si>
  <si>
    <t>1C25TNN</t>
  </si>
  <si>
    <t>00062775</t>
  </si>
  <si>
    <t>P-005141500 - Satrafoods PHẠM VĂN HAI</t>
  </si>
  <si>
    <t>Doanh số bán chưa có thuế GTGT</t>
  </si>
  <si>
    <t>P-000109894</t>
  </si>
  <si>
    <t>00058015</t>
  </si>
  <si>
    <t>P-005155942 - Satrafoods THẠCH LAM</t>
  </si>
  <si>
    <t>00044164</t>
  </si>
  <si>
    <t>P-005147131 - Satrafoods ĐƯỜNG SỐ 5C</t>
  </si>
  <si>
    <t>00061289</t>
  </si>
  <si>
    <t>00048579</t>
  </si>
  <si>
    <t>P-005084350 - Satrafoods CỦ CHI 8</t>
  </si>
  <si>
    <t>00047420</t>
  </si>
  <si>
    <t>00041888</t>
  </si>
  <si>
    <t>00045056</t>
  </si>
  <si>
    <t>P-005090749 - Satrafoods 393 Quang Trung</t>
  </si>
  <si>
    <t>00045837</t>
  </si>
  <si>
    <t>P-005099177 - Satrafoods NGUYỄN THỊ KIỂU 2</t>
  </si>
  <si>
    <t>00056663</t>
  </si>
  <si>
    <t>P-000223397</t>
  </si>
  <si>
    <t>P-005068850 - Satrafoods KP2 Nguyễn Thị Tú - KCN Vĩnh Lộc</t>
  </si>
  <si>
    <t>0300100037-027</t>
  </si>
  <si>
    <t>P-005083228 - Satrafoods 1403 Nguyễn Duy Trinh</t>
  </si>
  <si>
    <t>P-005088865 - Satrafoods 244 Lê Thị Hoa</t>
  </si>
  <si>
    <t>00044207</t>
  </si>
  <si>
    <t>P-005137506 - Satrafoods PHẠM THẾ HIỂN 3</t>
  </si>
  <si>
    <t>P-005065586 - Satrafoods 118A Đường số 2</t>
  </si>
  <si>
    <t>00048585</t>
  </si>
  <si>
    <t>P-005105107 - Satrafoods ĐINH ĐỨC THIỆN</t>
  </si>
  <si>
    <t>00045812</t>
  </si>
  <si>
    <t>00063320</t>
  </si>
  <si>
    <t>00045496</t>
  </si>
  <si>
    <t>00044994</t>
  </si>
  <si>
    <t>P-005093695 - Satrafoods QUANG TRUNG</t>
  </si>
  <si>
    <t>P-005166232 - Satrafoods QUANG TRUNG</t>
  </si>
  <si>
    <t>P-005124858 - Satrafoods NGUYỄN THỊ KIỂU 2</t>
  </si>
  <si>
    <t>00056355</t>
  </si>
  <si>
    <t>00042360</t>
  </si>
  <si>
    <t>00059500</t>
  </si>
  <si>
    <t>00042374</t>
  </si>
  <si>
    <t>00052347</t>
  </si>
  <si>
    <t>00049325</t>
  </si>
  <si>
    <t>00059734</t>
  </si>
  <si>
    <t>P-005103268 - Satrafoods TÂN CẢNG</t>
  </si>
  <si>
    <t>P-005068286 - SATRAFOODS 125A-127 Tân Cảng</t>
  </si>
  <si>
    <t>P-005092869 - Satrafoods TRẦN VĂN MƯỜI</t>
  </si>
  <si>
    <t>00042741</t>
  </si>
  <si>
    <t>00042603</t>
  </si>
  <si>
    <t>P-005069538 - Satrafoods 187 Phạm Văn Hai</t>
  </si>
  <si>
    <t>00050297</t>
  </si>
  <si>
    <t>00045743</t>
  </si>
  <si>
    <t>P-005109325 - Satrafoods ĐƯỜNG SỐ 5C</t>
  </si>
  <si>
    <t>P-005170116 - Satrafoods LÊ VĂN LƯƠNG</t>
  </si>
  <si>
    <t>P-005130374 - Satrafoods AN BÌNH</t>
  </si>
  <si>
    <t>CHI NHÁNH TỔNG CÔNG TY THƯƠNG MẠI SÀI GÒN- TNHH MTV- TRUNG TÂM THƯƠNG MẠI SATRA VÕ VĂN KIỆT</t>
  </si>
  <si>
    <t>00050942</t>
  </si>
  <si>
    <t>00045047</t>
  </si>
  <si>
    <t>00058018</t>
  </si>
  <si>
    <t>00044254</t>
  </si>
  <si>
    <t>00060076</t>
  </si>
  <si>
    <t>00054204</t>
  </si>
  <si>
    <t>00054393</t>
  </si>
  <si>
    <t>P-005108759 - Satrafoods TRẦN VĂN MƯỜI</t>
  </si>
  <si>
    <t>P-000007909</t>
  </si>
  <si>
    <t>P-005171095 - Satrafoods 260 Trần Não</t>
  </si>
  <si>
    <t>P-005121998 - Satrafoods ĐƯỜNG SỐ 41</t>
  </si>
  <si>
    <t>P-000226914</t>
  </si>
  <si>
    <t>00054183</t>
  </si>
  <si>
    <t>P-005169026 - Satrafoods NGUYỄN THƯỢNG HIỀN</t>
  </si>
  <si>
    <t>00045838</t>
  </si>
  <si>
    <t>P-005116304 - Satrafoods KHA VẠN CÂN</t>
  </si>
  <si>
    <t>P-005138596 - Satrafoods LÊ THỊ HOA</t>
  </si>
  <si>
    <t>P-000213109</t>
  </si>
  <si>
    <t>00041868</t>
  </si>
  <si>
    <t>00050883</t>
  </si>
  <si>
    <t>P-005081524 - Satrafoods 86 Lâm Văn Bền</t>
  </si>
  <si>
    <t>P-005124122 - Satrafoods TÔ KÝ</t>
  </si>
  <si>
    <t>P-005146661 - Satrafoods QUỐC LỘ 50 - 2</t>
  </si>
  <si>
    <t>P-005128595 - Satrafoods NGUYỄN DUY TRINH 3</t>
  </si>
  <si>
    <t>P-005083587 - Satrafoods 26/13C Trần Văn Mười</t>
  </si>
  <si>
    <t>00049105</t>
  </si>
  <si>
    <t>P-005082166 - Satrafoods 728 Tỉnh lộ 8</t>
  </si>
  <si>
    <t>00056725</t>
  </si>
  <si>
    <t>P-005149016 - Satrafoods 555 Tỉnh Lộ 7 (CỦ CHI 12)</t>
  </si>
  <si>
    <t>00049344</t>
  </si>
  <si>
    <t>Tên người mua</t>
  </si>
  <si>
    <t>P-000008058</t>
  </si>
  <si>
    <t>00041233</t>
  </si>
  <si>
    <t>P-005107403 - Satrafoods THẠCH LAM</t>
  </si>
  <si>
    <t>00057995</t>
  </si>
  <si>
    <t>00063340</t>
  </si>
  <si>
    <t>P-005102934 - Satrafoods TỈNH LỘ 43</t>
  </si>
  <si>
    <t>P-005149838 - Satrafoods KHA VẠN CÂN</t>
  </si>
  <si>
    <t>P-005107605 - Satrafoods LÒ LU</t>
  </si>
  <si>
    <t>TRUNG TÂM ĐIỀU HÀNH SATRAFOODS</t>
  </si>
  <si>
    <t>P-005104527 - Satrafoods LÊ THỊ HOA</t>
  </si>
  <si>
    <t>00048578</t>
  </si>
  <si>
    <t>P-005095789 - Satrafoods ĐƯỜNG SỐ 41</t>
  </si>
  <si>
    <t>P-005089590 - Satrafoods 555 Tỉnh Lộ 7</t>
  </si>
  <si>
    <t>00059519</t>
  </si>
  <si>
    <t>00040986</t>
  </si>
  <si>
    <t>P-000108587</t>
  </si>
  <si>
    <t>00047575</t>
  </si>
  <si>
    <t>P-005078686 - Satrafoods 975 Nguyễn Duy Trinh</t>
  </si>
  <si>
    <t>P-005122901 - Satrafoods LÊ THỊ RIÊNG</t>
  </si>
  <si>
    <t>00049089</t>
  </si>
  <si>
    <t>00057984</t>
  </si>
  <si>
    <t>P-005071750 - Satrafoods 46-48 Đường số 41</t>
  </si>
  <si>
    <t>P-005100068  - Satrafoods CỦ CHI 1</t>
  </si>
  <si>
    <t>00044172</t>
  </si>
  <si>
    <t>00044171</t>
  </si>
  <si>
    <t>00048814</t>
  </si>
  <si>
    <t>P-000222715</t>
  </si>
  <si>
    <t>P-005129670 - Satrafoods LẠC LONG QUÂN 1</t>
  </si>
  <si>
    <t>P-000224020</t>
  </si>
  <si>
    <t>P-005081949 - Satrafoods TRỊNH THỊ MIẾNG</t>
  </si>
  <si>
    <t>00057802</t>
  </si>
  <si>
    <t>00061466</t>
  </si>
  <si>
    <t>00053765</t>
  </si>
  <si>
    <t>00062672</t>
  </si>
  <si>
    <t>Hàng trả T06.2025</t>
  </si>
  <si>
    <t>P-005092101 - Satrafoods LÊ VĂN LINH</t>
  </si>
  <si>
    <t>P-005103308 - 187 - SATRAFOODS PHẠM VĂN HAI</t>
  </si>
  <si>
    <t>P-005076089 - Satrafoods 555 Tỉnh Lộ 7</t>
  </si>
  <si>
    <t>00056323</t>
  </si>
  <si>
    <t>00059943</t>
  </si>
  <si>
    <t>00053738</t>
  </si>
  <si>
    <t>P-005067987 - Satrafoods THẠCH LAM</t>
  </si>
  <si>
    <t>P-005068068 - Satrafoods 140-142 Thích Quảng Đức</t>
  </si>
  <si>
    <t>Hàng trả - phiếu HT0009787 - SATRA-020</t>
  </si>
  <si>
    <t>P-000227563</t>
  </si>
  <si>
    <t>P-005156816 - Satrafoods NGUYỄN THỊ BÚP (TCH 2)</t>
  </si>
  <si>
    <t>P-005109760 - Satrafoods LÊ THÁNH TÔN</t>
  </si>
  <si>
    <t>P-005077688 - Satrafoods 367A Phan Văn Trị</t>
  </si>
  <si>
    <t>00042621</t>
  </si>
  <si>
    <t>P-000214779</t>
  </si>
  <si>
    <t>00061462</t>
  </si>
  <si>
    <t>00044162</t>
  </si>
  <si>
    <t>P-005148735 - Satrafoods QUANG TRUNG</t>
  </si>
  <si>
    <t>Diễn giải</t>
  </si>
  <si>
    <t>00045800</t>
  </si>
  <si>
    <t>1K25TDH</t>
  </si>
  <si>
    <t>P-005164964 - Satrafoods PHAN ĐĂNG LƯU</t>
  </si>
  <si>
    <t>P-005124330 - Satrafoods HƯƠNG LỘ 2 -2</t>
  </si>
  <si>
    <t>00045506</t>
  </si>
  <si>
    <t>00050885</t>
  </si>
  <si>
    <t>P-005115659 - Satrafoods PHẠM VĂN HAI</t>
  </si>
  <si>
    <t>P-005169615 - Satrafoods TÂN CẢNG</t>
  </si>
  <si>
    <t>P-005086880 - Satrafoods 260 TRẦN NÃO</t>
  </si>
  <si>
    <t>P-005146457 - Satrafoods LÊ THỊ HOA</t>
  </si>
  <si>
    <t>00044110</t>
  </si>
  <si>
    <t>00052348</t>
  </si>
  <si>
    <t>P-005170550 - Satrafoods HƯƠNG LỘ 2 -2</t>
  </si>
  <si>
    <t>00041895</t>
  </si>
  <si>
    <t>P-005077041 - Satrafoods 281 Nguyễn Thị Búp</t>
  </si>
  <si>
    <t>00049363</t>
  </si>
  <si>
    <t>P-005096180 - Satrafoods TỈNH LỘ 43</t>
  </si>
  <si>
    <t>00048808</t>
  </si>
  <si>
    <t>00049255</t>
  </si>
  <si>
    <t>P-005110541 - Satrafoods LÊ VĂN LƯƠNG</t>
  </si>
  <si>
    <t>00055706</t>
  </si>
  <si>
    <t>00053731</t>
  </si>
  <si>
    <t>P-005108455 - Satrafoods LÝ THƯỜNG KIỆT</t>
  </si>
  <si>
    <t>00061345</t>
  </si>
  <si>
    <t>00050308</t>
  </si>
  <si>
    <t>00058010</t>
  </si>
  <si>
    <t>00056655</t>
  </si>
  <si>
    <t>00056738</t>
  </si>
  <si>
    <t>00046740</t>
  </si>
  <si>
    <t>P-000223591</t>
  </si>
  <si>
    <t>P-005112895 - Satrafoods ĐƯỜNG SỐ 2 THỦ ĐỨC</t>
  </si>
  <si>
    <t>1K25TPH</t>
  </si>
  <si>
    <t>00049079</t>
  </si>
  <si>
    <t>Thuế GTGT</t>
  </si>
  <si>
    <t>00049327</t>
  </si>
  <si>
    <t>P-005128899 - Satrafoods NGUYỄN THỊ BÚP (TCH 2)</t>
  </si>
  <si>
    <t>00045826</t>
  </si>
  <si>
    <t>Hàng trả - phiếu SG/HTP-000010261 - SATRA-028</t>
  </si>
  <si>
    <t>P-005160278 - Satrafoods LÊ VĂN LƯƠNG</t>
  </si>
  <si>
    <t>P-005087962 - Satrafoods PHẠM THẾ HIỂN 3</t>
  </si>
  <si>
    <t>00052355</t>
  </si>
  <si>
    <t>00047433</t>
  </si>
  <si>
    <t>00041086</t>
  </si>
  <si>
    <t>P-005144085 - Satrafoods PHAN VĂN HÂN</t>
  </si>
  <si>
    <t>P-005060708 - Satrafoods 54B Dương Đình Hội</t>
  </si>
  <si>
    <t>00059730</t>
  </si>
  <si>
    <t>P-005101611 - Satrafoods LẠC LONG QUÂN 1</t>
  </si>
  <si>
    <t>P-005151959 - Satrafoods LÊ MINH NHỰT</t>
  </si>
  <si>
    <t>P-005143917 - Satrafoods LÝ THƯỜNG KIỆT</t>
  </si>
  <si>
    <t>00043553</t>
  </si>
  <si>
    <t>P-005167144 - Satrafoods PHAN VĂN HÂN</t>
  </si>
  <si>
    <t>P-005069181 - Satrafoods 75A, Nguyễn Văn Khạn, TT Củ Chi</t>
  </si>
  <si>
    <t>00061334</t>
  </si>
  <si>
    <t>P-005153869 - Satrafoods TỈNH LỘ 43</t>
  </si>
  <si>
    <t>00043101</t>
  </si>
  <si>
    <t>00006389</t>
  </si>
  <si>
    <t>00054163</t>
  </si>
  <si>
    <t>P-005155040 - Satrafoods TRẦN VĂN MƯỜI</t>
  </si>
  <si>
    <t>00058063</t>
  </si>
  <si>
    <t>P-005078777 - Satrafoods 46-46A Nguyễn Thị Kiểu</t>
  </si>
  <si>
    <t>00044180</t>
  </si>
  <si>
    <t>00049335</t>
  </si>
  <si>
    <t>00041855</t>
  </si>
  <si>
    <t>00047507</t>
  </si>
  <si>
    <t>00062675</t>
  </si>
  <si>
    <t>P-000109486</t>
  </si>
  <si>
    <t>00057992</t>
  </si>
  <si>
    <t>P-005090809 - Satrafoods LÊ VĂN LƯƠNG</t>
  </si>
  <si>
    <t>00058087</t>
  </si>
  <si>
    <t>P-005175745 - Satrafoods KHA VẠN CÂN</t>
  </si>
  <si>
    <t>P-005084320 - Satrafoods 204-206 Lê Thánh Tôn</t>
  </si>
  <si>
    <t>P-005090213 - Satrafoods ĐƯỜNG SỐ 6</t>
  </si>
  <si>
    <t>P-005106299 - Satrafoods QUANG TRUNG</t>
  </si>
  <si>
    <t>00050891</t>
  </si>
  <si>
    <t>P-005104580 - Satrafoods THỐNG NHẤT</t>
  </si>
  <si>
    <t>P-005165552 - Satrafoods NGUYỄN VĂN NI (CỦ CHI 8)</t>
  </si>
  <si>
    <t>P-005062508 - Satrafoods 6-8 Đường 17</t>
  </si>
  <si>
    <t>Trung Tâm Thương Mại Satra Củ Chi</t>
  </si>
  <si>
    <t>00054405</t>
  </si>
  <si>
    <t>P-005065918 - Satrafoods 244 Lê Thị Hoa</t>
  </si>
  <si>
    <t>00047121</t>
  </si>
  <si>
    <t>00003680</t>
  </si>
  <si>
    <t>P-005121658 - Satrafoods LÊ THỊ HOA</t>
  </si>
  <si>
    <t>P-005066177 - Satrafoods LÊ VĂN LƯƠNG 3</t>
  </si>
  <si>
    <t>P-005111026 - Satrafoods AN BÌNH</t>
  </si>
  <si>
    <t>00040906</t>
  </si>
  <si>
    <t>00068829</t>
  </si>
  <si>
    <t>00044163</t>
  </si>
  <si>
    <t>00041011</t>
  </si>
  <si>
    <t>00047664</t>
  </si>
  <si>
    <t>P-005159975 - Satrafoods NGUYỄN VĂN KHẠ (CỦ CHI 5)</t>
  </si>
  <si>
    <t>P-005090395 - Satrafoods 88 Lò Lu</t>
  </si>
  <si>
    <t>00046790</t>
  </si>
  <si>
    <t>P-005106449 - Satrafoods PHẠM THẾ HIỂN 3</t>
  </si>
  <si>
    <t>P-005114776 - Satrafoods QUANG TRUNG</t>
  </si>
  <si>
    <t>00052356</t>
  </si>
  <si>
    <t>Ký hiệu HĐ</t>
  </si>
  <si>
    <t>P-005074533 - Satrafoods TỈNH LỘ 43</t>
  </si>
  <si>
    <t>P-005061482 - Satrafoods NGUYỄN VĂN ĐẬU</t>
  </si>
  <si>
    <t>P-005121080 - Satrafoods NGUYỄN VĂN ĐẬU</t>
  </si>
  <si>
    <t>00056523</t>
  </si>
  <si>
    <t>P-005166986 - Satrafoods VẠN PHÚC 1</t>
  </si>
  <si>
    <t>00049355</t>
  </si>
  <si>
    <t>P-005107602 - Satrafoods HƯƠNG LỘ 2 -2</t>
  </si>
  <si>
    <t>P-005130019 - Satrafoods THẠNH LỘC</t>
  </si>
  <si>
    <t>00045834</t>
  </si>
  <si>
    <t>P-005134039 - Satrafoods LÊ THỊ RIÊNG</t>
  </si>
  <si>
    <t>00058089</t>
  </si>
  <si>
    <t>00062784</t>
  </si>
  <si>
    <t>P-005080636 - Satrafoods N23 Khu nhà ở Vạn Phúc 1</t>
  </si>
  <si>
    <t>P-005160556 - Satrafoods LẠC LONG QUÂN 1</t>
  </si>
  <si>
    <t>P-005066085 - Satrafoods 2-4-6 Lê Thị Riêng</t>
  </si>
  <si>
    <t>0300100037-004</t>
  </si>
  <si>
    <t>P-005154514 - Satrafoods PHẠM VĂN HAI</t>
  </si>
  <si>
    <t>P-005082794 - Satrafoods 353 Lê Văn Lương</t>
  </si>
  <si>
    <t>P-005107415 - Satrafoods LÊ THỊ RIÊNG</t>
  </si>
  <si>
    <t>00054157</t>
  </si>
  <si>
    <t>00059813</t>
  </si>
  <si>
    <t>P-005132181 - Satrafoods ĐƯỜNG SỐ 2 THỦ ĐỨC</t>
  </si>
  <si>
    <t>00056562</t>
  </si>
  <si>
    <t>00057807</t>
  </si>
  <si>
    <t>P-005087208 - Satrafoods THẠCH LAM</t>
  </si>
  <si>
    <t>P-005077151 - Satrafoods 36 Lê Văn Quới</t>
  </si>
  <si>
    <t>00059793</t>
  </si>
  <si>
    <t>P-005065368 - Satrafoods 121 - 121A Tân Hương</t>
  </si>
  <si>
    <t>00044940</t>
  </si>
  <si>
    <t>00047670</t>
  </si>
  <si>
    <t>P-005090200 - Satrafoods QUỐC LỘ 50 - 2</t>
  </si>
  <si>
    <t>P-005109477 - Satrafoods 803 Tỉnh Lộ 7</t>
  </si>
  <si>
    <t>00052515</t>
  </si>
  <si>
    <t>00009240</t>
  </si>
  <si>
    <t>P-000110979</t>
  </si>
  <si>
    <t>P-000225739</t>
  </si>
  <si>
    <t>P-005108451 - Satrafoods PHAN ĐĂNG LƯU</t>
  </si>
  <si>
    <t>00045500</t>
  </si>
  <si>
    <t>00045733</t>
  </si>
  <si>
    <t>00045505</t>
  </si>
  <si>
    <t>00049424</t>
  </si>
  <si>
    <t>P-005121225 - Satrafoods ĐÌNH PHONG PHÚ</t>
  </si>
  <si>
    <t>P-005092857 - Satrafoods BÙI CÔNG TRỪNG</t>
  </si>
  <si>
    <t>Hàng trả - phiếu HT0009543 - SATRA-028</t>
  </si>
  <si>
    <t>P-000108968</t>
  </si>
  <si>
    <t>P-005143610 - Satrafoods TỈNH LỘ 8 (CỦ CHI 9)</t>
  </si>
  <si>
    <t>00042540</t>
  </si>
  <si>
    <t>00053732</t>
  </si>
  <si>
    <t>00043554</t>
  </si>
  <si>
    <t>P-005106529 - Satrafoods VẠN PHÚC 1</t>
  </si>
  <si>
    <t>00047669</t>
  </si>
  <si>
    <t>00049324</t>
  </si>
  <si>
    <t>P-005100181 - Satrafoods ĐƯỜNG SỐ 2 THỦ ĐỨC</t>
  </si>
  <si>
    <t>00059941</t>
  </si>
  <si>
    <t>P-005091380 - Satrafoods TÂN CẢNG</t>
  </si>
  <si>
    <t>P-005175317 - Satrafoods ĐƯỜNG SỐ 41</t>
  </si>
  <si>
    <t>P-005132662 - Satrafoods LÊ THỊ HOA</t>
  </si>
  <si>
    <t>00052520</t>
  </si>
  <si>
    <t>00061340</t>
  </si>
  <si>
    <t>P-005107103 - Satrafoods LÊ VĂN LINH</t>
  </si>
  <si>
    <t>00053775</t>
  </si>
  <si>
    <t>P-005161813 - Satrafoods ĐƯỜNG SỐ 2 THỦ ĐỨC</t>
  </si>
  <si>
    <t>00042742</t>
  </si>
  <si>
    <t>P-005076639 - Satrafoods 173 Đường 5C</t>
  </si>
  <si>
    <t>00043879</t>
  </si>
  <si>
    <t>00049240</t>
  </si>
  <si>
    <t>00043952</t>
  </si>
  <si>
    <t>Phí hoạt động đơn vị</t>
  </si>
  <si>
    <t>Hỗ trợ Marketing</t>
  </si>
  <si>
    <t>Hỗ trợ khuyến mãi/ Catalog</t>
  </si>
  <si>
    <t>Chi phí CT thẻ thành viên</t>
  </si>
  <si>
    <t>Hỗ trợ bán hàng</t>
  </si>
  <si>
    <t>Hỗ trợ trưng bày</t>
  </si>
  <si>
    <t>Hàng trả T08.2025</t>
  </si>
  <si>
    <t>00070163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</si>
</sst>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3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4" fontId="0" fillId="0" borderId="0" xfId="0" applyNumberFormat="1"/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38" fontId="0" fillId="0" borderId="0" xfId="0" applyNumberFormat="1"/>
    <xf numFmtId="14" fontId="2" fillId="0" borderId="1" xfId="0" applyNumberFormat="1" applyFont="1" applyBorder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 wrapText="1"/>
    </xf>
    <xf numFmtId="0" fontId="1" fillId="3" borderId="0" xfId="1" applyFill="1"/>
    <xf numFmtId="10" fontId="1" fillId="4" borderId="0" xfId="2" applyNumberFormat="1" applyFont="1" applyFill="1"/>
    <xf numFmtId="0" fontId="1" fillId="5" borderId="0" xfId="1" applyFill="1"/>
    <xf numFmtId="0" fontId="1" fillId="6" borderId="0" xfId="1" applyFill="1"/>
    <xf numFmtId="0" fontId="1" fillId="4" borderId="0" xfId="1" applyFill="1"/>
    <xf numFmtId="0" fontId="1" fillId="7" borderId="0" xfId="1" applyFill="1"/>
    <xf numFmtId="0" fontId="1" fillId="8" borderId="0" xfId="1" applyFill="1"/>
    <xf numFmtId="0" fontId="2" fillId="9" borderId="1" xfId="0" applyFont="1" applyFill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233"/>
  <sheetViews>
    <sheetView tabSelected="1" topLeftCell="A220" zoomScaleNormal="100" workbookViewId="0">
      <selection activeCell="A221" sqref="A221"/>
    </sheetView>
  </sheetViews>
  <sheetFormatPr defaultColWidth="9.125" defaultRowHeight="14.25" outlineLevelRow="1" x14ac:dyDescent="0.2"/>
  <cols>
    <col min="1" max="1" width="14.25" style="3" customWidth="1"/>
    <col min="2" max="3" width="11.375" customWidth="1"/>
    <col min="4" max="4" width="57.125" customWidth="1"/>
    <col min="5" max="5" width="17.125" style="7" customWidth="1"/>
    <col min="6" max="6" width="11.375" customWidth="1"/>
    <col min="7" max="7" width="15.75" style="7" customWidth="1"/>
    <col min="8" max="8" width="50" customWidth="1"/>
    <col min="9" max="9" width="21.375" customWidth="1"/>
  </cols>
  <sheetData>
    <row r="1" spans="1:9" ht="24.75" customHeight="1" x14ac:dyDescent="0.2">
      <c r="A1" s="5" t="s">
        <v>70</v>
      </c>
      <c r="B1" s="4" t="s">
        <v>0</v>
      </c>
      <c r="C1" s="4" t="s">
        <v>395</v>
      </c>
      <c r="D1" s="4" t="s">
        <v>298</v>
      </c>
      <c r="E1" s="9" t="s">
        <v>162</v>
      </c>
      <c r="F1" s="4" t="s">
        <v>32</v>
      </c>
      <c r="G1" s="9" t="s">
        <v>332</v>
      </c>
      <c r="H1" s="4" t="s">
        <v>244</v>
      </c>
      <c r="I1" s="4" t="s">
        <v>132</v>
      </c>
    </row>
    <row r="2" spans="1:9" outlineLevel="1" x14ac:dyDescent="0.2">
      <c r="A2" s="8">
        <v>45839</v>
      </c>
      <c r="B2" s="6" t="s">
        <v>384</v>
      </c>
      <c r="C2" s="6" t="s">
        <v>159</v>
      </c>
      <c r="D2" s="6" t="s">
        <v>375</v>
      </c>
      <c r="E2" s="1">
        <v>592955</v>
      </c>
      <c r="F2" s="2" t="s">
        <v>74</v>
      </c>
      <c r="G2" s="1">
        <v>47436</v>
      </c>
      <c r="H2" s="6" t="s">
        <v>253</v>
      </c>
      <c r="I2" s="17" t="s">
        <v>75</v>
      </c>
    </row>
    <row r="3" spans="1:9" outlineLevel="1" x14ac:dyDescent="0.2">
      <c r="A3" s="8">
        <v>45839</v>
      </c>
      <c r="B3" s="6" t="s">
        <v>11</v>
      </c>
      <c r="C3" s="6" t="s">
        <v>159</v>
      </c>
      <c r="D3" s="6" t="s">
        <v>63</v>
      </c>
      <c r="E3" s="1">
        <v>368978</v>
      </c>
      <c r="F3" s="2" t="s">
        <v>74</v>
      </c>
      <c r="G3" s="1">
        <v>29518</v>
      </c>
      <c r="H3" s="6" t="s">
        <v>253</v>
      </c>
      <c r="I3" s="17" t="s">
        <v>75</v>
      </c>
    </row>
    <row r="4" spans="1:9" outlineLevel="1" x14ac:dyDescent="0.2">
      <c r="A4" s="8">
        <v>45839</v>
      </c>
      <c r="B4" s="6" t="s">
        <v>111</v>
      </c>
      <c r="C4" s="6" t="s">
        <v>159</v>
      </c>
      <c r="D4" s="6" t="s">
        <v>121</v>
      </c>
      <c r="E4" s="1">
        <v>469342</v>
      </c>
      <c r="F4" s="2" t="s">
        <v>74</v>
      </c>
      <c r="G4" s="1">
        <v>37547</v>
      </c>
      <c r="H4" s="6" t="s">
        <v>253</v>
      </c>
      <c r="I4" s="17" t="s">
        <v>75</v>
      </c>
    </row>
    <row r="5" spans="1:9" outlineLevel="1" x14ac:dyDescent="0.2">
      <c r="A5" s="8">
        <v>45840</v>
      </c>
      <c r="B5" s="6" t="s">
        <v>259</v>
      </c>
      <c r="C5" s="6" t="s">
        <v>159</v>
      </c>
      <c r="D5" s="6" t="s">
        <v>51</v>
      </c>
      <c r="E5" s="1">
        <v>4266505</v>
      </c>
      <c r="F5" s="2" t="s">
        <v>74</v>
      </c>
      <c r="G5" s="1">
        <v>341320</v>
      </c>
      <c r="H5" s="6" t="s">
        <v>376</v>
      </c>
      <c r="I5" s="17" t="s">
        <v>180</v>
      </c>
    </row>
    <row r="6" spans="1:9" outlineLevel="1" x14ac:dyDescent="0.2">
      <c r="A6" s="8">
        <v>45840</v>
      </c>
      <c r="B6" s="6" t="s">
        <v>387</v>
      </c>
      <c r="C6" s="6" t="s">
        <v>159</v>
      </c>
      <c r="D6" s="6" t="s">
        <v>423</v>
      </c>
      <c r="E6" s="1">
        <v>739817</v>
      </c>
      <c r="F6" s="2" t="s">
        <v>74</v>
      </c>
      <c r="G6" s="1">
        <v>59185</v>
      </c>
      <c r="H6" s="6" t="s">
        <v>253</v>
      </c>
      <c r="I6" s="17" t="s">
        <v>75</v>
      </c>
    </row>
    <row r="7" spans="1:9" outlineLevel="1" x14ac:dyDescent="0.2">
      <c r="A7" s="8">
        <v>45841</v>
      </c>
      <c r="B7" s="6" t="s">
        <v>341</v>
      </c>
      <c r="C7" s="6" t="s">
        <v>159</v>
      </c>
      <c r="D7" s="6" t="s">
        <v>410</v>
      </c>
      <c r="E7" s="1">
        <v>1257518</v>
      </c>
      <c r="F7" s="2" t="s">
        <v>74</v>
      </c>
      <c r="G7" s="1">
        <v>100601</v>
      </c>
      <c r="H7" s="6" t="s">
        <v>253</v>
      </c>
      <c r="I7" s="17" t="s">
        <v>75</v>
      </c>
    </row>
    <row r="8" spans="1:9" outlineLevel="1" x14ac:dyDescent="0.2">
      <c r="A8" s="8">
        <v>45841</v>
      </c>
      <c r="B8" s="6" t="s">
        <v>89</v>
      </c>
      <c r="C8" s="6" t="s">
        <v>159</v>
      </c>
      <c r="D8" s="6" t="s">
        <v>378</v>
      </c>
      <c r="E8" s="1">
        <v>607371</v>
      </c>
      <c r="F8" s="2" t="s">
        <v>74</v>
      </c>
      <c r="G8" s="1">
        <v>48590</v>
      </c>
      <c r="H8" s="6" t="s">
        <v>253</v>
      </c>
      <c r="I8" s="17" t="s">
        <v>75</v>
      </c>
    </row>
    <row r="9" spans="1:9" outlineLevel="1" x14ac:dyDescent="0.2">
      <c r="A9" s="8">
        <v>45841</v>
      </c>
      <c r="B9" s="6" t="s">
        <v>246</v>
      </c>
      <c r="C9" s="6" t="s">
        <v>159</v>
      </c>
      <c r="D9" s="6" t="s">
        <v>4</v>
      </c>
      <c r="E9" s="1">
        <v>258052</v>
      </c>
      <c r="F9" s="2" t="s">
        <v>74</v>
      </c>
      <c r="G9" s="1">
        <v>20644</v>
      </c>
      <c r="H9" s="6" t="s">
        <v>253</v>
      </c>
      <c r="I9" s="17" t="s">
        <v>75</v>
      </c>
    </row>
    <row r="10" spans="1:9" outlineLevel="1" x14ac:dyDescent="0.2">
      <c r="A10" s="8">
        <v>45841</v>
      </c>
      <c r="B10" s="6" t="s">
        <v>22</v>
      </c>
      <c r="C10" s="6" t="s">
        <v>159</v>
      </c>
      <c r="D10" s="6" t="s">
        <v>343</v>
      </c>
      <c r="E10" s="1">
        <v>333174</v>
      </c>
      <c r="F10" s="2" t="s">
        <v>74</v>
      </c>
      <c r="G10" s="1">
        <v>26654</v>
      </c>
      <c r="H10" s="6" t="s">
        <v>253</v>
      </c>
      <c r="I10" s="17" t="s">
        <v>75</v>
      </c>
    </row>
    <row r="11" spans="1:9" outlineLevel="1" x14ac:dyDescent="0.2">
      <c r="A11" s="8">
        <v>45842</v>
      </c>
      <c r="B11" s="6" t="s">
        <v>361</v>
      </c>
      <c r="C11" s="6" t="s">
        <v>159</v>
      </c>
      <c r="D11" s="6" t="s">
        <v>286</v>
      </c>
      <c r="E11" s="1">
        <v>358416</v>
      </c>
      <c r="F11" s="2" t="s">
        <v>74</v>
      </c>
      <c r="G11" s="1">
        <v>28673</v>
      </c>
      <c r="H11" s="6" t="s">
        <v>253</v>
      </c>
      <c r="I11" s="17" t="s">
        <v>75</v>
      </c>
    </row>
    <row r="12" spans="1:9" outlineLevel="1" x14ac:dyDescent="0.2">
      <c r="A12" s="8">
        <v>45842</v>
      </c>
      <c r="B12" s="6" t="s">
        <v>232</v>
      </c>
      <c r="C12" s="6" t="s">
        <v>159</v>
      </c>
      <c r="D12" s="6" t="s">
        <v>382</v>
      </c>
      <c r="E12" s="1">
        <v>553599</v>
      </c>
      <c r="F12" s="2" t="s">
        <v>74</v>
      </c>
      <c r="G12" s="1">
        <v>44288</v>
      </c>
      <c r="H12" s="6" t="s">
        <v>253</v>
      </c>
      <c r="I12" s="17" t="s">
        <v>75</v>
      </c>
    </row>
    <row r="13" spans="1:9" outlineLevel="1" x14ac:dyDescent="0.2">
      <c r="A13" s="8">
        <v>45842</v>
      </c>
      <c r="B13" s="6" t="s">
        <v>123</v>
      </c>
      <c r="C13" s="6" t="s">
        <v>159</v>
      </c>
      <c r="D13" s="6" t="s">
        <v>150</v>
      </c>
      <c r="E13" s="1">
        <v>644978</v>
      </c>
      <c r="F13" s="2" t="s">
        <v>74</v>
      </c>
      <c r="G13" s="1">
        <v>51598</v>
      </c>
      <c r="H13" s="6" t="s">
        <v>253</v>
      </c>
      <c r="I13" s="17" t="s">
        <v>75</v>
      </c>
    </row>
    <row r="14" spans="1:9" outlineLevel="1" x14ac:dyDescent="0.2">
      <c r="A14" s="8">
        <v>45842</v>
      </c>
      <c r="B14" s="6" t="s">
        <v>172</v>
      </c>
      <c r="C14" s="6" t="s">
        <v>159</v>
      </c>
      <c r="D14" s="6" t="s">
        <v>185</v>
      </c>
      <c r="E14" s="1">
        <v>477724</v>
      </c>
      <c r="F14" s="2" t="s">
        <v>74</v>
      </c>
      <c r="G14" s="1">
        <v>38218</v>
      </c>
      <c r="H14" s="6" t="s">
        <v>253</v>
      </c>
      <c r="I14" s="17" t="s">
        <v>75</v>
      </c>
    </row>
    <row r="15" spans="1:9" outlineLevel="1" x14ac:dyDescent="0.2">
      <c r="A15" s="8">
        <v>45842</v>
      </c>
      <c r="B15" s="6" t="s">
        <v>312</v>
      </c>
      <c r="C15" s="6" t="s">
        <v>159</v>
      </c>
      <c r="D15" s="6" t="s">
        <v>203</v>
      </c>
      <c r="E15" s="1">
        <v>643401</v>
      </c>
      <c r="F15" s="2" t="s">
        <v>74</v>
      </c>
      <c r="G15" s="1">
        <v>51472</v>
      </c>
      <c r="H15" s="6" t="s">
        <v>253</v>
      </c>
      <c r="I15" s="17" t="s">
        <v>75</v>
      </c>
    </row>
    <row r="16" spans="1:9" outlineLevel="1" x14ac:dyDescent="0.2">
      <c r="A16" s="8">
        <v>45842</v>
      </c>
      <c r="B16" s="6" t="s">
        <v>20</v>
      </c>
      <c r="C16" s="6" t="s">
        <v>159</v>
      </c>
      <c r="D16" s="6" t="s">
        <v>287</v>
      </c>
      <c r="E16" s="1">
        <v>1056790</v>
      </c>
      <c r="F16" s="2" t="s">
        <v>74</v>
      </c>
      <c r="G16" s="1">
        <v>84543</v>
      </c>
      <c r="H16" s="6" t="s">
        <v>253</v>
      </c>
      <c r="I16" s="17" t="s">
        <v>75</v>
      </c>
    </row>
    <row r="17" spans="1:9" outlineLevel="1" x14ac:dyDescent="0.2">
      <c r="A17" s="8">
        <v>45843</v>
      </c>
      <c r="B17" s="6" t="s">
        <v>196</v>
      </c>
      <c r="C17" s="6" t="s">
        <v>159</v>
      </c>
      <c r="D17" s="6" t="s">
        <v>207</v>
      </c>
      <c r="E17" s="1">
        <v>867246</v>
      </c>
      <c r="F17" s="2" t="s">
        <v>74</v>
      </c>
      <c r="G17" s="1">
        <v>69380</v>
      </c>
      <c r="H17" s="6" t="s">
        <v>253</v>
      </c>
      <c r="I17" s="17" t="s">
        <v>75</v>
      </c>
    </row>
    <row r="18" spans="1:9" outlineLevel="1" x14ac:dyDescent="0.2">
      <c r="A18" s="8">
        <v>45843</v>
      </c>
      <c r="B18" s="6" t="s">
        <v>198</v>
      </c>
      <c r="C18" s="6" t="s">
        <v>159</v>
      </c>
      <c r="D18" s="6" t="s">
        <v>179</v>
      </c>
      <c r="E18" s="1">
        <v>553599</v>
      </c>
      <c r="F18" s="2" t="s">
        <v>74</v>
      </c>
      <c r="G18" s="1">
        <v>44288</v>
      </c>
      <c r="H18" s="6" t="s">
        <v>253</v>
      </c>
      <c r="I18" s="17" t="s">
        <v>75</v>
      </c>
    </row>
    <row r="19" spans="1:9" outlineLevel="1" x14ac:dyDescent="0.2">
      <c r="A19" s="8">
        <v>45845</v>
      </c>
      <c r="B19" s="6" t="s">
        <v>44</v>
      </c>
      <c r="C19" s="6" t="s">
        <v>159</v>
      </c>
      <c r="D19" s="6" t="s">
        <v>98</v>
      </c>
      <c r="E19" s="1">
        <v>1190660</v>
      </c>
      <c r="F19" s="2" t="s">
        <v>74</v>
      </c>
      <c r="G19" s="1">
        <v>95253</v>
      </c>
      <c r="H19" s="6" t="s">
        <v>139</v>
      </c>
      <c r="I19" s="17" t="s">
        <v>27</v>
      </c>
    </row>
    <row r="20" spans="1:9" outlineLevel="1" x14ac:dyDescent="0.2">
      <c r="A20" s="8">
        <v>45846</v>
      </c>
      <c r="B20" s="6" t="s">
        <v>442</v>
      </c>
      <c r="C20" s="6" t="s">
        <v>159</v>
      </c>
      <c r="D20" s="6" t="s">
        <v>108</v>
      </c>
      <c r="E20" s="1">
        <v>859325</v>
      </c>
      <c r="F20" s="2" t="s">
        <v>74</v>
      </c>
      <c r="G20" s="1">
        <v>68746</v>
      </c>
      <c r="H20" s="6" t="s">
        <v>253</v>
      </c>
      <c r="I20" s="17" t="s">
        <v>75</v>
      </c>
    </row>
    <row r="21" spans="1:9" outlineLevel="1" x14ac:dyDescent="0.2">
      <c r="A21" s="8">
        <v>45846</v>
      </c>
      <c r="B21" s="6" t="s">
        <v>30</v>
      </c>
      <c r="C21" s="6" t="s">
        <v>159</v>
      </c>
      <c r="D21" s="6" t="s">
        <v>52</v>
      </c>
      <c r="E21" s="1">
        <v>444270</v>
      </c>
      <c r="F21" s="2" t="s">
        <v>74</v>
      </c>
      <c r="G21" s="1">
        <v>35542</v>
      </c>
      <c r="H21" s="6" t="s">
        <v>253</v>
      </c>
      <c r="I21" s="17" t="s">
        <v>75</v>
      </c>
    </row>
    <row r="22" spans="1:9" outlineLevel="1" x14ac:dyDescent="0.2">
      <c r="A22" s="8">
        <v>45847</v>
      </c>
      <c r="B22" s="6" t="s">
        <v>23</v>
      </c>
      <c r="C22" s="6" t="s">
        <v>159</v>
      </c>
      <c r="D22" s="6" t="s">
        <v>15</v>
      </c>
      <c r="E22" s="1">
        <v>497225</v>
      </c>
      <c r="F22" s="2" t="s">
        <v>74</v>
      </c>
      <c r="G22" s="1">
        <v>39778</v>
      </c>
      <c r="H22" s="6" t="s">
        <v>253</v>
      </c>
      <c r="I22" s="17" t="s">
        <v>75</v>
      </c>
    </row>
    <row r="23" spans="1:9" outlineLevel="1" x14ac:dyDescent="0.2">
      <c r="A23" s="8">
        <v>45847</v>
      </c>
      <c r="B23" s="6" t="s">
        <v>36</v>
      </c>
      <c r="C23" s="6" t="s">
        <v>159</v>
      </c>
      <c r="D23" s="6" t="s">
        <v>350</v>
      </c>
      <c r="E23" s="1">
        <v>442673</v>
      </c>
      <c r="F23" s="2" t="s">
        <v>74</v>
      </c>
      <c r="G23" s="1">
        <v>35414</v>
      </c>
      <c r="H23" s="6" t="s">
        <v>253</v>
      </c>
      <c r="I23" s="17" t="s">
        <v>75</v>
      </c>
    </row>
    <row r="24" spans="1:9" outlineLevel="1" x14ac:dyDescent="0.2">
      <c r="A24" s="8">
        <v>45847</v>
      </c>
      <c r="B24" s="6" t="s">
        <v>206</v>
      </c>
      <c r="C24" s="6" t="s">
        <v>159</v>
      </c>
      <c r="D24" s="6" t="s">
        <v>92</v>
      </c>
      <c r="E24" s="1">
        <v>1388388</v>
      </c>
      <c r="F24" s="2" t="s">
        <v>74</v>
      </c>
      <c r="G24" s="1">
        <v>111071</v>
      </c>
      <c r="H24" s="6" t="s">
        <v>253</v>
      </c>
      <c r="I24" s="17" t="s">
        <v>75</v>
      </c>
    </row>
    <row r="25" spans="1:9" outlineLevel="1" x14ac:dyDescent="0.2">
      <c r="A25" s="8">
        <v>45847</v>
      </c>
      <c r="B25" s="6" t="s">
        <v>293</v>
      </c>
      <c r="C25" s="6" t="s">
        <v>159</v>
      </c>
      <c r="D25" s="6" t="s">
        <v>271</v>
      </c>
      <c r="E25" s="1">
        <v>1770650</v>
      </c>
      <c r="F25" s="2" t="s">
        <v>74</v>
      </c>
      <c r="G25" s="1">
        <v>141652</v>
      </c>
      <c r="H25" s="6" t="s">
        <v>90</v>
      </c>
      <c r="I25" s="17" t="s">
        <v>411</v>
      </c>
    </row>
    <row r="26" spans="1:9" outlineLevel="1" x14ac:dyDescent="0.2">
      <c r="A26" s="8">
        <v>45848</v>
      </c>
      <c r="B26" s="6" t="s">
        <v>205</v>
      </c>
      <c r="C26" s="6" t="s">
        <v>159</v>
      </c>
      <c r="D26" s="6" t="s">
        <v>146</v>
      </c>
      <c r="E26" s="1">
        <v>1109153</v>
      </c>
      <c r="F26" s="2" t="s">
        <v>74</v>
      </c>
      <c r="G26" s="1">
        <v>88732</v>
      </c>
      <c r="H26" s="6" t="s">
        <v>253</v>
      </c>
      <c r="I26" s="17" t="s">
        <v>75</v>
      </c>
    </row>
    <row r="27" spans="1:9" outlineLevel="1" x14ac:dyDescent="0.2">
      <c r="A27" s="8">
        <v>45848</v>
      </c>
      <c r="B27" s="6" t="s">
        <v>458</v>
      </c>
      <c r="C27" s="6" t="s">
        <v>159</v>
      </c>
      <c r="D27" s="6" t="s">
        <v>397</v>
      </c>
      <c r="E27" s="1">
        <v>718429</v>
      </c>
      <c r="F27" s="2" t="s">
        <v>74</v>
      </c>
      <c r="G27" s="1">
        <v>57474</v>
      </c>
      <c r="H27" s="6" t="s">
        <v>253</v>
      </c>
      <c r="I27" s="17" t="s">
        <v>75</v>
      </c>
    </row>
    <row r="28" spans="1:9" outlineLevel="1" x14ac:dyDescent="0.2">
      <c r="A28" s="8">
        <v>45848</v>
      </c>
      <c r="B28" s="6" t="s">
        <v>353</v>
      </c>
      <c r="C28" s="6" t="s">
        <v>159</v>
      </c>
      <c r="D28" s="6" t="s">
        <v>266</v>
      </c>
      <c r="E28" s="1">
        <v>515262</v>
      </c>
      <c r="F28" s="2" t="s">
        <v>74</v>
      </c>
      <c r="G28" s="1">
        <v>41221</v>
      </c>
      <c r="H28" s="6" t="s">
        <v>253</v>
      </c>
      <c r="I28" s="17" t="s">
        <v>75</v>
      </c>
    </row>
    <row r="29" spans="1:9" outlineLevel="1" x14ac:dyDescent="0.2">
      <c r="A29" s="8">
        <v>45848</v>
      </c>
      <c r="B29" s="6" t="s">
        <v>12</v>
      </c>
      <c r="C29" s="6" t="s">
        <v>159</v>
      </c>
      <c r="D29" s="6" t="s">
        <v>396</v>
      </c>
      <c r="E29" s="1">
        <v>261736</v>
      </c>
      <c r="F29" s="2" t="s">
        <v>74</v>
      </c>
      <c r="G29" s="1">
        <v>20939</v>
      </c>
      <c r="H29" s="6" t="s">
        <v>253</v>
      </c>
      <c r="I29" s="17" t="s">
        <v>75</v>
      </c>
    </row>
    <row r="30" spans="1:9" outlineLevel="1" x14ac:dyDescent="0.2">
      <c r="A30" s="8">
        <v>45849</v>
      </c>
      <c r="B30" s="6" t="s">
        <v>78</v>
      </c>
      <c r="C30" s="6" t="s">
        <v>330</v>
      </c>
      <c r="D30" s="6" t="s">
        <v>288</v>
      </c>
      <c r="E30" s="1">
        <v>-736133</v>
      </c>
      <c r="F30" s="2" t="s">
        <v>74</v>
      </c>
      <c r="G30" s="1">
        <v>-58891</v>
      </c>
      <c r="H30" s="6" t="s">
        <v>139</v>
      </c>
      <c r="I30" s="17" t="s">
        <v>27</v>
      </c>
    </row>
    <row r="31" spans="1:9" outlineLevel="1" x14ac:dyDescent="0.2">
      <c r="A31" s="8">
        <v>45849</v>
      </c>
      <c r="B31" s="6" t="s">
        <v>348</v>
      </c>
      <c r="C31" s="6" t="s">
        <v>159</v>
      </c>
      <c r="D31" s="6" t="s">
        <v>33</v>
      </c>
      <c r="E31" s="1">
        <v>941589</v>
      </c>
      <c r="F31" s="2" t="s">
        <v>74</v>
      </c>
      <c r="G31" s="1">
        <v>75327</v>
      </c>
      <c r="H31" s="6" t="s">
        <v>253</v>
      </c>
      <c r="I31" s="17" t="s">
        <v>75</v>
      </c>
    </row>
    <row r="32" spans="1:9" outlineLevel="1" x14ac:dyDescent="0.2">
      <c r="A32" s="8">
        <v>45849</v>
      </c>
      <c r="B32" s="6" t="s">
        <v>444</v>
      </c>
      <c r="C32" s="6" t="s">
        <v>159</v>
      </c>
      <c r="D32" s="6" t="s">
        <v>459</v>
      </c>
      <c r="E32" s="1">
        <v>817591</v>
      </c>
      <c r="F32" s="2" t="s">
        <v>74</v>
      </c>
      <c r="G32" s="1">
        <v>65407</v>
      </c>
      <c r="H32" s="6" t="s">
        <v>253</v>
      </c>
      <c r="I32" s="17" t="s">
        <v>75</v>
      </c>
    </row>
    <row r="33" spans="1:9" outlineLevel="1" x14ac:dyDescent="0.2">
      <c r="A33" s="8">
        <v>45849</v>
      </c>
      <c r="B33" s="6" t="s">
        <v>115</v>
      </c>
      <c r="C33" s="6" t="s">
        <v>159</v>
      </c>
      <c r="D33" s="6" t="s">
        <v>421</v>
      </c>
      <c r="E33" s="1">
        <v>528885</v>
      </c>
      <c r="F33" s="2" t="s">
        <v>74</v>
      </c>
      <c r="G33" s="1">
        <v>42311</v>
      </c>
      <c r="H33" s="6" t="s">
        <v>253</v>
      </c>
      <c r="I33" s="17" t="s">
        <v>75</v>
      </c>
    </row>
    <row r="34" spans="1:9" outlineLevel="1" x14ac:dyDescent="0.2">
      <c r="A34" s="8">
        <v>45849</v>
      </c>
      <c r="B34" s="6" t="s">
        <v>104</v>
      </c>
      <c r="C34" s="6" t="s">
        <v>159</v>
      </c>
      <c r="D34" s="6" t="s">
        <v>292</v>
      </c>
      <c r="E34" s="1">
        <v>698223</v>
      </c>
      <c r="F34" s="2" t="s">
        <v>74</v>
      </c>
      <c r="G34" s="1">
        <v>55858</v>
      </c>
      <c r="H34" s="6" t="s">
        <v>253</v>
      </c>
      <c r="I34" s="17" t="s">
        <v>75</v>
      </c>
    </row>
    <row r="35" spans="1:9" outlineLevel="1" x14ac:dyDescent="0.2">
      <c r="A35" s="8">
        <v>45849</v>
      </c>
      <c r="B35" s="6" t="s">
        <v>125</v>
      </c>
      <c r="C35" s="6" t="s">
        <v>159</v>
      </c>
      <c r="D35" s="6" t="s">
        <v>313</v>
      </c>
      <c r="E35" s="1">
        <v>1036276</v>
      </c>
      <c r="F35" s="2" t="s">
        <v>74</v>
      </c>
      <c r="G35" s="1">
        <v>82902</v>
      </c>
      <c r="H35" s="6" t="s">
        <v>253</v>
      </c>
      <c r="I35" s="17" t="s">
        <v>75</v>
      </c>
    </row>
    <row r="36" spans="1:9" outlineLevel="1" x14ac:dyDescent="0.2">
      <c r="A36" s="8">
        <v>45849</v>
      </c>
      <c r="B36" s="6" t="s">
        <v>385</v>
      </c>
      <c r="C36" s="6" t="s">
        <v>300</v>
      </c>
      <c r="D36" s="6" t="s">
        <v>279</v>
      </c>
      <c r="E36" s="1">
        <v>-12650125</v>
      </c>
      <c r="F36" s="2" t="s">
        <v>74</v>
      </c>
      <c r="G36" s="1">
        <v>-1012010</v>
      </c>
      <c r="H36" s="6" t="s">
        <v>253</v>
      </c>
      <c r="I36" s="17" t="s">
        <v>75</v>
      </c>
    </row>
    <row r="37" spans="1:9" outlineLevel="1" x14ac:dyDescent="0.2">
      <c r="A37" s="8">
        <v>45850</v>
      </c>
      <c r="B37" s="6" t="s">
        <v>126</v>
      </c>
      <c r="C37" s="6" t="s">
        <v>159</v>
      </c>
      <c r="D37" s="6" t="s">
        <v>282</v>
      </c>
      <c r="E37" s="1">
        <v>647771</v>
      </c>
      <c r="F37" s="2" t="s">
        <v>74</v>
      </c>
      <c r="G37" s="1">
        <v>51822</v>
      </c>
      <c r="H37" s="6" t="s">
        <v>253</v>
      </c>
      <c r="I37" s="17" t="s">
        <v>75</v>
      </c>
    </row>
    <row r="38" spans="1:9" outlineLevel="1" x14ac:dyDescent="0.2">
      <c r="A38" s="8">
        <v>45850</v>
      </c>
      <c r="B38" s="6" t="s">
        <v>460</v>
      </c>
      <c r="C38" s="6" t="s">
        <v>159</v>
      </c>
      <c r="D38" s="6" t="s">
        <v>358</v>
      </c>
      <c r="E38" s="1">
        <v>414898</v>
      </c>
      <c r="F38" s="2" t="s">
        <v>74</v>
      </c>
      <c r="G38" s="1">
        <v>33192</v>
      </c>
      <c r="H38" s="6" t="s">
        <v>253</v>
      </c>
      <c r="I38" s="17" t="s">
        <v>75</v>
      </c>
    </row>
    <row r="39" spans="1:9" outlineLevel="1" x14ac:dyDescent="0.2">
      <c r="A39" s="8">
        <v>45852</v>
      </c>
      <c r="B39" s="6" t="s">
        <v>29</v>
      </c>
      <c r="C39" s="6" t="s">
        <v>159</v>
      </c>
      <c r="D39" s="6" t="s">
        <v>231</v>
      </c>
      <c r="E39" s="1">
        <v>660880</v>
      </c>
      <c r="F39" s="2" t="s">
        <v>74</v>
      </c>
      <c r="G39" s="1">
        <v>52870</v>
      </c>
      <c r="H39" s="6" t="s">
        <v>139</v>
      </c>
      <c r="I39" s="17" t="s">
        <v>27</v>
      </c>
    </row>
    <row r="40" spans="1:9" outlineLevel="1" x14ac:dyDescent="0.2">
      <c r="A40" s="8">
        <v>45852</v>
      </c>
      <c r="B40" s="6" t="s">
        <v>462</v>
      </c>
      <c r="C40" s="6" t="s">
        <v>159</v>
      </c>
      <c r="D40" s="6" t="s">
        <v>234</v>
      </c>
      <c r="E40" s="1">
        <v>365049</v>
      </c>
      <c r="F40" s="2" t="s">
        <v>74</v>
      </c>
      <c r="G40" s="1">
        <v>29204</v>
      </c>
      <c r="H40" s="6" t="s">
        <v>253</v>
      </c>
      <c r="I40" s="17" t="s">
        <v>75</v>
      </c>
    </row>
    <row r="41" spans="1:9" outlineLevel="1" x14ac:dyDescent="0.2">
      <c r="A41" s="8">
        <v>45853</v>
      </c>
      <c r="B41" s="6" t="s">
        <v>107</v>
      </c>
      <c r="C41" s="6" t="s">
        <v>159</v>
      </c>
      <c r="D41" s="6" t="s">
        <v>152</v>
      </c>
      <c r="E41" s="1">
        <v>708716</v>
      </c>
      <c r="F41" s="2" t="s">
        <v>74</v>
      </c>
      <c r="G41" s="1">
        <v>56697</v>
      </c>
      <c r="H41" s="6" t="s">
        <v>253</v>
      </c>
      <c r="I41" s="17" t="s">
        <v>75</v>
      </c>
    </row>
    <row r="42" spans="1:9" outlineLevel="1" x14ac:dyDescent="0.2">
      <c r="A42" s="8">
        <v>45853</v>
      </c>
      <c r="B42" s="6" t="s">
        <v>309</v>
      </c>
      <c r="C42" s="6" t="s">
        <v>159</v>
      </c>
      <c r="D42" s="6" t="s">
        <v>274</v>
      </c>
      <c r="E42" s="1">
        <v>739310</v>
      </c>
      <c r="F42" s="2" t="s">
        <v>74</v>
      </c>
      <c r="G42" s="1">
        <v>59145</v>
      </c>
      <c r="H42" s="6" t="s">
        <v>253</v>
      </c>
      <c r="I42" s="17" t="s">
        <v>75</v>
      </c>
    </row>
    <row r="43" spans="1:9" outlineLevel="1" x14ac:dyDescent="0.2">
      <c r="A43" s="8">
        <v>45854</v>
      </c>
      <c r="B43" s="6" t="s">
        <v>380</v>
      </c>
      <c r="C43" s="6" t="s">
        <v>1</v>
      </c>
      <c r="D43" s="6" t="s">
        <v>439</v>
      </c>
      <c r="E43" s="1">
        <v>-698641</v>
      </c>
      <c r="F43" s="2" t="s">
        <v>74</v>
      </c>
      <c r="G43" s="1">
        <v>-55891</v>
      </c>
      <c r="H43" s="6" t="s">
        <v>213</v>
      </c>
      <c r="I43" s="17" t="s">
        <v>80</v>
      </c>
    </row>
    <row r="44" spans="1:9" outlineLevel="1" x14ac:dyDescent="0.2">
      <c r="A44" s="8">
        <v>45854</v>
      </c>
      <c r="B44" s="6" t="s">
        <v>296</v>
      </c>
      <c r="C44" s="6" t="s">
        <v>159</v>
      </c>
      <c r="D44" s="6" t="s">
        <v>170</v>
      </c>
      <c r="E44" s="1">
        <v>1171589</v>
      </c>
      <c r="F44" s="2" t="s">
        <v>74</v>
      </c>
      <c r="G44" s="1">
        <v>93727</v>
      </c>
      <c r="H44" s="6" t="s">
        <v>253</v>
      </c>
      <c r="I44" s="17" t="s">
        <v>75</v>
      </c>
    </row>
    <row r="45" spans="1:9" outlineLevel="1" x14ac:dyDescent="0.2">
      <c r="A45" s="8">
        <v>45854</v>
      </c>
      <c r="B45" s="6" t="s">
        <v>386</v>
      </c>
      <c r="C45" s="6" t="s">
        <v>159</v>
      </c>
      <c r="D45" s="6" t="s">
        <v>116</v>
      </c>
      <c r="E45" s="1">
        <v>830531</v>
      </c>
      <c r="F45" s="2" t="s">
        <v>74</v>
      </c>
      <c r="G45" s="1">
        <v>66442</v>
      </c>
      <c r="H45" s="6" t="s">
        <v>253</v>
      </c>
      <c r="I45" s="17" t="s">
        <v>75</v>
      </c>
    </row>
    <row r="46" spans="1:9" outlineLevel="1" x14ac:dyDescent="0.2">
      <c r="A46" s="8">
        <v>45854</v>
      </c>
      <c r="B46" s="6" t="s">
        <v>166</v>
      </c>
      <c r="C46" s="6" t="s">
        <v>159</v>
      </c>
      <c r="D46" s="6" t="s">
        <v>238</v>
      </c>
      <c r="E46" s="1">
        <v>1192499</v>
      </c>
      <c r="F46" s="2" t="s">
        <v>74</v>
      </c>
      <c r="G46" s="1">
        <v>95400</v>
      </c>
      <c r="H46" s="6" t="s">
        <v>253</v>
      </c>
      <c r="I46" s="17" t="s">
        <v>75</v>
      </c>
    </row>
    <row r="47" spans="1:9" outlineLevel="1" x14ac:dyDescent="0.2">
      <c r="A47" s="8">
        <v>45854</v>
      </c>
      <c r="B47" s="6" t="s">
        <v>269</v>
      </c>
      <c r="C47" s="6" t="s">
        <v>159</v>
      </c>
      <c r="D47" s="6" t="s">
        <v>260</v>
      </c>
      <c r="E47" s="1">
        <v>3014240</v>
      </c>
      <c r="F47" s="2" t="s">
        <v>74</v>
      </c>
      <c r="G47" s="1">
        <v>241139</v>
      </c>
      <c r="H47" s="6" t="s">
        <v>376</v>
      </c>
      <c r="I47" s="17" t="s">
        <v>180</v>
      </c>
    </row>
    <row r="48" spans="1:9" outlineLevel="1" x14ac:dyDescent="0.2">
      <c r="A48" s="8">
        <v>45854</v>
      </c>
      <c r="B48" s="6" t="s">
        <v>268</v>
      </c>
      <c r="C48" s="6" t="s">
        <v>159</v>
      </c>
      <c r="D48" s="6" t="s">
        <v>240</v>
      </c>
      <c r="E48" s="1">
        <v>1414615</v>
      </c>
      <c r="F48" s="2" t="s">
        <v>74</v>
      </c>
      <c r="G48" s="1">
        <v>113169</v>
      </c>
      <c r="H48" s="6" t="s">
        <v>253</v>
      </c>
      <c r="I48" s="17" t="s">
        <v>75</v>
      </c>
    </row>
    <row r="49" spans="1:9" outlineLevel="1" x14ac:dyDescent="0.2">
      <c r="A49" s="8">
        <v>45854</v>
      </c>
      <c r="B49" s="6" t="s">
        <v>359</v>
      </c>
      <c r="C49" s="6" t="s">
        <v>159</v>
      </c>
      <c r="D49" s="6" t="s">
        <v>262</v>
      </c>
      <c r="E49" s="1">
        <v>727149</v>
      </c>
      <c r="F49" s="2" t="s">
        <v>74</v>
      </c>
      <c r="G49" s="1">
        <v>58172</v>
      </c>
      <c r="H49" s="6" t="s">
        <v>253</v>
      </c>
      <c r="I49" s="17" t="s">
        <v>75</v>
      </c>
    </row>
    <row r="50" spans="1:9" outlineLevel="1" x14ac:dyDescent="0.2">
      <c r="A50" s="8">
        <v>45854</v>
      </c>
      <c r="B50" s="6" t="s">
        <v>183</v>
      </c>
      <c r="C50" s="6" t="s">
        <v>159</v>
      </c>
      <c r="D50" s="6" t="s">
        <v>54</v>
      </c>
      <c r="E50" s="1">
        <v>1438639</v>
      </c>
      <c r="F50" s="2" t="s">
        <v>74</v>
      </c>
      <c r="G50" s="1">
        <v>115091</v>
      </c>
      <c r="H50" s="6" t="s">
        <v>253</v>
      </c>
      <c r="I50" s="17" t="s">
        <v>75</v>
      </c>
    </row>
    <row r="51" spans="1:9" outlineLevel="1" x14ac:dyDescent="0.2">
      <c r="A51" s="8">
        <v>45855</v>
      </c>
      <c r="B51" s="6" t="s">
        <v>217</v>
      </c>
      <c r="C51" s="6" t="s">
        <v>159</v>
      </c>
      <c r="D51" s="6" t="s">
        <v>181</v>
      </c>
      <c r="E51" s="1">
        <v>322480</v>
      </c>
      <c r="F51" s="2" t="s">
        <v>74</v>
      </c>
      <c r="G51" s="1">
        <v>25798</v>
      </c>
      <c r="H51" s="6" t="s">
        <v>253</v>
      </c>
      <c r="I51" s="17" t="s">
        <v>75</v>
      </c>
    </row>
    <row r="52" spans="1:9" outlineLevel="1" x14ac:dyDescent="0.2">
      <c r="A52" s="8">
        <v>45855</v>
      </c>
      <c r="B52" s="6" t="s">
        <v>25</v>
      </c>
      <c r="C52" s="6" t="s">
        <v>159</v>
      </c>
      <c r="D52" s="6" t="s">
        <v>222</v>
      </c>
      <c r="E52" s="1">
        <v>781256</v>
      </c>
      <c r="F52" s="2" t="s">
        <v>74</v>
      </c>
      <c r="G52" s="1">
        <v>62500</v>
      </c>
      <c r="H52" s="6" t="s">
        <v>213</v>
      </c>
      <c r="I52" s="17" t="s">
        <v>80</v>
      </c>
    </row>
    <row r="53" spans="1:9" outlineLevel="1" x14ac:dyDescent="0.2">
      <c r="A53" s="8">
        <v>45855</v>
      </c>
      <c r="B53" s="6" t="s">
        <v>424</v>
      </c>
      <c r="C53" s="6" t="s">
        <v>159</v>
      </c>
      <c r="D53" s="6" t="s">
        <v>413</v>
      </c>
      <c r="E53" s="1">
        <v>330440</v>
      </c>
      <c r="F53" s="2" t="s">
        <v>74</v>
      </c>
      <c r="G53" s="1">
        <v>26435</v>
      </c>
      <c r="H53" s="6" t="s">
        <v>253</v>
      </c>
      <c r="I53" s="17" t="s">
        <v>75</v>
      </c>
    </row>
    <row r="54" spans="1:9" outlineLevel="1" x14ac:dyDescent="0.2">
      <c r="A54" s="8">
        <v>45855</v>
      </c>
      <c r="B54" s="6" t="s">
        <v>191</v>
      </c>
      <c r="C54" s="6" t="s">
        <v>159</v>
      </c>
      <c r="D54" s="6" t="s">
        <v>408</v>
      </c>
      <c r="E54" s="1">
        <v>888728</v>
      </c>
      <c r="F54" s="2" t="s">
        <v>74</v>
      </c>
      <c r="G54" s="1">
        <v>71098</v>
      </c>
      <c r="H54" s="6" t="s">
        <v>253</v>
      </c>
      <c r="I54" s="17" t="s">
        <v>75</v>
      </c>
    </row>
    <row r="55" spans="1:9" outlineLevel="1" x14ac:dyDescent="0.2">
      <c r="A55" s="8">
        <v>45856</v>
      </c>
      <c r="B55" s="6" t="s">
        <v>215</v>
      </c>
      <c r="C55" s="6" t="s">
        <v>159</v>
      </c>
      <c r="D55" s="6" t="s">
        <v>5</v>
      </c>
      <c r="E55" s="1">
        <v>552556</v>
      </c>
      <c r="F55" s="2" t="s">
        <v>74</v>
      </c>
      <c r="G55" s="1">
        <v>44204</v>
      </c>
      <c r="H55" s="6" t="s">
        <v>253</v>
      </c>
      <c r="I55" s="17" t="s">
        <v>75</v>
      </c>
    </row>
    <row r="56" spans="1:9" outlineLevel="1" x14ac:dyDescent="0.2">
      <c r="A56" s="8">
        <v>45856</v>
      </c>
      <c r="B56" s="6" t="s">
        <v>173</v>
      </c>
      <c r="C56" s="6" t="s">
        <v>159</v>
      </c>
      <c r="D56" s="6" t="s">
        <v>369</v>
      </c>
      <c r="E56" s="1">
        <v>1189765</v>
      </c>
      <c r="F56" s="2" t="s">
        <v>74</v>
      </c>
      <c r="G56" s="1">
        <v>95181</v>
      </c>
      <c r="H56" s="6" t="s">
        <v>253</v>
      </c>
      <c r="I56" s="17" t="s">
        <v>75</v>
      </c>
    </row>
    <row r="57" spans="1:9" outlineLevel="1" x14ac:dyDescent="0.2">
      <c r="A57" s="8">
        <v>45857</v>
      </c>
      <c r="B57" s="6" t="s">
        <v>87</v>
      </c>
      <c r="C57" s="6" t="s">
        <v>159</v>
      </c>
      <c r="D57" s="6" t="s">
        <v>420</v>
      </c>
      <c r="E57" s="1">
        <v>333174</v>
      </c>
      <c r="F57" s="2" t="s">
        <v>74</v>
      </c>
      <c r="G57" s="1">
        <v>26654</v>
      </c>
      <c r="H57" s="6" t="s">
        <v>253</v>
      </c>
      <c r="I57" s="17" t="s">
        <v>75</v>
      </c>
    </row>
    <row r="58" spans="1:9" outlineLevel="1" x14ac:dyDescent="0.2">
      <c r="A58" s="8">
        <v>45857</v>
      </c>
      <c r="B58" s="6" t="s">
        <v>190</v>
      </c>
      <c r="C58" s="6" t="s">
        <v>159</v>
      </c>
      <c r="D58" s="6" t="s">
        <v>76</v>
      </c>
      <c r="E58" s="1">
        <v>409686</v>
      </c>
      <c r="F58" s="2" t="s">
        <v>74</v>
      </c>
      <c r="G58" s="1">
        <v>32775</v>
      </c>
      <c r="H58" s="6" t="s">
        <v>253</v>
      </c>
      <c r="I58" s="17" t="s">
        <v>75</v>
      </c>
    </row>
    <row r="59" spans="1:9" outlineLevel="1" x14ac:dyDescent="0.2">
      <c r="A59" s="8">
        <v>45857</v>
      </c>
      <c r="B59" s="6" t="s">
        <v>433</v>
      </c>
      <c r="C59" s="6" t="s">
        <v>159</v>
      </c>
      <c r="D59" s="6" t="s">
        <v>307</v>
      </c>
      <c r="E59" s="1">
        <v>859325</v>
      </c>
      <c r="F59" s="2" t="s">
        <v>74</v>
      </c>
      <c r="G59" s="1">
        <v>68746</v>
      </c>
      <c r="H59" s="6" t="s">
        <v>253</v>
      </c>
      <c r="I59" s="17" t="s">
        <v>75</v>
      </c>
    </row>
    <row r="60" spans="1:9" outlineLevel="1" x14ac:dyDescent="0.2">
      <c r="A60" s="8">
        <v>45857</v>
      </c>
      <c r="B60" s="6" t="s">
        <v>17</v>
      </c>
      <c r="C60" s="6" t="s">
        <v>159</v>
      </c>
      <c r="D60" s="6" t="s">
        <v>143</v>
      </c>
      <c r="E60" s="1">
        <v>264352</v>
      </c>
      <c r="F60" s="2" t="s">
        <v>74</v>
      </c>
      <c r="G60" s="1">
        <v>21148</v>
      </c>
      <c r="H60" s="6" t="s">
        <v>253</v>
      </c>
      <c r="I60" s="17" t="s">
        <v>75</v>
      </c>
    </row>
    <row r="61" spans="1:9" outlineLevel="1" x14ac:dyDescent="0.2">
      <c r="A61" s="8">
        <v>45857</v>
      </c>
      <c r="B61" s="6" t="s">
        <v>435</v>
      </c>
      <c r="C61" s="6" t="s">
        <v>159</v>
      </c>
      <c r="D61" s="6" t="s">
        <v>130</v>
      </c>
      <c r="E61" s="1">
        <v>499959</v>
      </c>
      <c r="F61" s="2" t="s">
        <v>74</v>
      </c>
      <c r="G61" s="1">
        <v>39997</v>
      </c>
      <c r="H61" s="6" t="s">
        <v>253</v>
      </c>
      <c r="I61" s="17" t="s">
        <v>75</v>
      </c>
    </row>
    <row r="62" spans="1:9" outlineLevel="1" x14ac:dyDescent="0.2">
      <c r="A62" s="8">
        <v>45857</v>
      </c>
      <c r="B62" s="6" t="s">
        <v>303</v>
      </c>
      <c r="C62" s="6" t="s">
        <v>159</v>
      </c>
      <c r="D62" s="6" t="s">
        <v>142</v>
      </c>
      <c r="E62" s="1">
        <v>737711</v>
      </c>
      <c r="F62" s="2" t="s">
        <v>74</v>
      </c>
      <c r="G62" s="1">
        <v>59017</v>
      </c>
      <c r="H62" s="6" t="s">
        <v>253</v>
      </c>
      <c r="I62" s="17" t="s">
        <v>75</v>
      </c>
    </row>
    <row r="63" spans="1:9" outlineLevel="1" x14ac:dyDescent="0.2">
      <c r="A63" s="8">
        <v>45857</v>
      </c>
      <c r="B63" s="6" t="s">
        <v>105</v>
      </c>
      <c r="C63" s="6" t="s">
        <v>159</v>
      </c>
      <c r="D63" s="6" t="s">
        <v>178</v>
      </c>
      <c r="E63" s="1">
        <v>2581032</v>
      </c>
      <c r="F63" s="2" t="s">
        <v>74</v>
      </c>
      <c r="G63" s="1">
        <v>206483</v>
      </c>
      <c r="H63" s="6" t="s">
        <v>90</v>
      </c>
      <c r="I63" s="17" t="s">
        <v>411</v>
      </c>
    </row>
    <row r="64" spans="1:9" outlineLevel="1" x14ac:dyDescent="0.2">
      <c r="A64" s="8">
        <v>45857</v>
      </c>
      <c r="B64" s="6" t="s">
        <v>158</v>
      </c>
      <c r="C64" s="6" t="s">
        <v>159</v>
      </c>
      <c r="D64" s="6" t="s">
        <v>154</v>
      </c>
      <c r="E64" s="1">
        <v>618908</v>
      </c>
      <c r="F64" s="2" t="s">
        <v>74</v>
      </c>
      <c r="G64" s="1">
        <v>49513</v>
      </c>
      <c r="H64" s="6" t="s">
        <v>253</v>
      </c>
      <c r="I64" s="17" t="s">
        <v>75</v>
      </c>
    </row>
    <row r="65" spans="1:9" outlineLevel="1" x14ac:dyDescent="0.2">
      <c r="A65" s="8">
        <v>45859</v>
      </c>
      <c r="B65" s="6" t="s">
        <v>9</v>
      </c>
      <c r="C65" s="6" t="s">
        <v>159</v>
      </c>
      <c r="D65" s="6" t="s">
        <v>182</v>
      </c>
      <c r="E65" s="1">
        <v>660880</v>
      </c>
      <c r="F65" s="2" t="s">
        <v>74</v>
      </c>
      <c r="G65" s="1">
        <v>52870</v>
      </c>
      <c r="H65" s="6" t="s">
        <v>253</v>
      </c>
      <c r="I65" s="17" t="s">
        <v>75</v>
      </c>
    </row>
    <row r="66" spans="1:9" outlineLevel="1" x14ac:dyDescent="0.2">
      <c r="A66" s="8">
        <v>45860</v>
      </c>
      <c r="B66" s="6" t="s">
        <v>434</v>
      </c>
      <c r="C66" s="6" t="s">
        <v>159</v>
      </c>
      <c r="D66" s="6" t="s">
        <v>174</v>
      </c>
      <c r="E66" s="1">
        <v>555554</v>
      </c>
      <c r="F66" s="2" t="s">
        <v>74</v>
      </c>
      <c r="G66" s="1">
        <v>44444</v>
      </c>
      <c r="H66" s="6" t="s">
        <v>253</v>
      </c>
      <c r="I66" s="17" t="s">
        <v>75</v>
      </c>
    </row>
    <row r="67" spans="1:9" outlineLevel="1" x14ac:dyDescent="0.2">
      <c r="A67" s="8">
        <v>45860</v>
      </c>
      <c r="B67" s="6" t="s">
        <v>209</v>
      </c>
      <c r="C67" s="6" t="s">
        <v>159</v>
      </c>
      <c r="D67" s="6" t="s">
        <v>245</v>
      </c>
      <c r="E67" s="1">
        <v>396528</v>
      </c>
      <c r="F67" s="2" t="s">
        <v>74</v>
      </c>
      <c r="G67" s="1">
        <v>31722</v>
      </c>
      <c r="H67" s="6" t="s">
        <v>213</v>
      </c>
      <c r="I67" s="17" t="s">
        <v>80</v>
      </c>
    </row>
    <row r="68" spans="1:9" outlineLevel="1" x14ac:dyDescent="0.2">
      <c r="A68" s="8">
        <v>45861</v>
      </c>
      <c r="B68" s="6" t="s">
        <v>299</v>
      </c>
      <c r="C68" s="6" t="s">
        <v>159</v>
      </c>
      <c r="D68" s="6" t="s">
        <v>204</v>
      </c>
      <c r="E68" s="1">
        <v>660880</v>
      </c>
      <c r="F68" s="2" t="s">
        <v>74</v>
      </c>
      <c r="G68" s="1">
        <v>52870</v>
      </c>
      <c r="H68" s="6" t="s">
        <v>253</v>
      </c>
      <c r="I68" s="17" t="s">
        <v>75</v>
      </c>
    </row>
    <row r="69" spans="1:9" outlineLevel="1" x14ac:dyDescent="0.2">
      <c r="A69" s="8">
        <v>45861</v>
      </c>
      <c r="B69" s="6" t="s">
        <v>6</v>
      </c>
      <c r="C69" s="6" t="s">
        <v>159</v>
      </c>
      <c r="D69" s="6" t="s">
        <v>66</v>
      </c>
      <c r="E69" s="1">
        <v>2304458</v>
      </c>
      <c r="F69" s="2" t="s">
        <v>74</v>
      </c>
      <c r="G69" s="1">
        <v>184357</v>
      </c>
      <c r="H69" s="6" t="s">
        <v>253</v>
      </c>
      <c r="I69" s="17" t="s">
        <v>75</v>
      </c>
    </row>
    <row r="70" spans="1:9" outlineLevel="1" x14ac:dyDescent="0.2">
      <c r="A70" s="8">
        <v>45861</v>
      </c>
      <c r="B70" s="6" t="s">
        <v>31</v>
      </c>
      <c r="C70" s="6" t="s">
        <v>159</v>
      </c>
      <c r="D70" s="6" t="s">
        <v>440</v>
      </c>
      <c r="E70" s="1">
        <v>2983360</v>
      </c>
      <c r="F70" s="2" t="s">
        <v>74</v>
      </c>
      <c r="G70" s="1">
        <v>238669</v>
      </c>
      <c r="H70" s="6" t="s">
        <v>376</v>
      </c>
      <c r="I70" s="17" t="s">
        <v>180</v>
      </c>
    </row>
    <row r="71" spans="1:9" outlineLevel="1" x14ac:dyDescent="0.2">
      <c r="A71" s="8">
        <v>45861</v>
      </c>
      <c r="B71" s="6" t="s">
        <v>118</v>
      </c>
      <c r="C71" s="6" t="s">
        <v>159</v>
      </c>
      <c r="D71" s="6" t="s">
        <v>257</v>
      </c>
      <c r="E71" s="1">
        <v>465350</v>
      </c>
      <c r="F71" s="2" t="s">
        <v>74</v>
      </c>
      <c r="G71" s="1">
        <v>37228</v>
      </c>
      <c r="H71" s="6" t="s">
        <v>253</v>
      </c>
      <c r="I71" s="17" t="s">
        <v>75</v>
      </c>
    </row>
    <row r="72" spans="1:9" outlineLevel="1" x14ac:dyDescent="0.2">
      <c r="A72" s="8">
        <v>45861</v>
      </c>
      <c r="B72" s="6" t="s">
        <v>151</v>
      </c>
      <c r="C72" s="6" t="s">
        <v>159</v>
      </c>
      <c r="D72" s="6" t="s">
        <v>338</v>
      </c>
      <c r="E72" s="1">
        <v>830531</v>
      </c>
      <c r="F72" s="2" t="s">
        <v>74</v>
      </c>
      <c r="G72" s="1">
        <v>66442</v>
      </c>
      <c r="H72" s="6" t="s">
        <v>253</v>
      </c>
      <c r="I72" s="17" t="s">
        <v>75</v>
      </c>
    </row>
    <row r="73" spans="1:9" outlineLevel="1" x14ac:dyDescent="0.2">
      <c r="A73" s="8">
        <v>45861</v>
      </c>
      <c r="B73" s="6" t="s">
        <v>188</v>
      </c>
      <c r="C73" s="6" t="s">
        <v>159</v>
      </c>
      <c r="D73" s="6" t="s">
        <v>426</v>
      </c>
      <c r="E73" s="1">
        <v>1929504</v>
      </c>
      <c r="F73" s="2" t="s">
        <v>74</v>
      </c>
      <c r="G73" s="1">
        <v>154360</v>
      </c>
      <c r="H73" s="6" t="s">
        <v>253</v>
      </c>
      <c r="I73" s="17" t="s">
        <v>75</v>
      </c>
    </row>
    <row r="74" spans="1:9" outlineLevel="1" x14ac:dyDescent="0.2">
      <c r="A74" s="8">
        <v>45861</v>
      </c>
      <c r="B74" s="6" t="s">
        <v>335</v>
      </c>
      <c r="C74" s="6" t="s">
        <v>159</v>
      </c>
      <c r="D74" s="6" t="s">
        <v>56</v>
      </c>
      <c r="E74" s="1">
        <v>998398</v>
      </c>
      <c r="F74" s="2" t="s">
        <v>74</v>
      </c>
      <c r="G74" s="1">
        <v>79872</v>
      </c>
      <c r="H74" s="6" t="s">
        <v>253</v>
      </c>
      <c r="I74" s="17" t="s">
        <v>75</v>
      </c>
    </row>
    <row r="75" spans="1:9" outlineLevel="1" x14ac:dyDescent="0.2">
      <c r="A75" s="8">
        <v>45861</v>
      </c>
      <c r="B75" s="6" t="s">
        <v>404</v>
      </c>
      <c r="C75" s="6" t="s">
        <v>159</v>
      </c>
      <c r="D75" s="6" t="s">
        <v>390</v>
      </c>
      <c r="E75" s="1">
        <v>721034</v>
      </c>
      <c r="F75" s="2" t="s">
        <v>74</v>
      </c>
      <c r="G75" s="1">
        <v>57683</v>
      </c>
      <c r="H75" s="6" t="s">
        <v>253</v>
      </c>
      <c r="I75" s="17" t="s">
        <v>75</v>
      </c>
    </row>
    <row r="76" spans="1:9" outlineLevel="1" x14ac:dyDescent="0.2">
      <c r="A76" s="8">
        <v>45861</v>
      </c>
      <c r="B76" s="6" t="s">
        <v>175</v>
      </c>
      <c r="C76" s="6" t="s">
        <v>159</v>
      </c>
      <c r="D76" s="6" t="s">
        <v>280</v>
      </c>
      <c r="E76" s="1">
        <v>882996</v>
      </c>
      <c r="F76" s="2" t="s">
        <v>74</v>
      </c>
      <c r="G76" s="1">
        <v>70640</v>
      </c>
      <c r="H76" s="6" t="s">
        <v>253</v>
      </c>
      <c r="I76" s="17" t="s">
        <v>75</v>
      </c>
    </row>
    <row r="77" spans="1:9" outlineLevel="1" x14ac:dyDescent="0.2">
      <c r="A77" s="8">
        <v>45861</v>
      </c>
      <c r="B77" s="6" t="s">
        <v>228</v>
      </c>
      <c r="C77" s="6" t="s">
        <v>159</v>
      </c>
      <c r="D77" s="6" t="s">
        <v>366</v>
      </c>
      <c r="E77" s="1">
        <v>372224</v>
      </c>
      <c r="F77" s="2" t="s">
        <v>74</v>
      </c>
      <c r="G77" s="1">
        <v>29778</v>
      </c>
      <c r="H77" s="6" t="s">
        <v>253</v>
      </c>
      <c r="I77" s="17" t="s">
        <v>75</v>
      </c>
    </row>
    <row r="78" spans="1:9" outlineLevel="1" x14ac:dyDescent="0.2">
      <c r="A78" s="8">
        <v>45861</v>
      </c>
      <c r="B78" s="6" t="s">
        <v>55</v>
      </c>
      <c r="C78" s="6" t="s">
        <v>159</v>
      </c>
      <c r="D78" s="6" t="s">
        <v>438</v>
      </c>
      <c r="E78" s="1">
        <v>1524343</v>
      </c>
      <c r="F78" s="2" t="s">
        <v>74</v>
      </c>
      <c r="G78" s="1">
        <v>121947</v>
      </c>
      <c r="H78" s="6" t="s">
        <v>253</v>
      </c>
      <c r="I78" s="17" t="s">
        <v>75</v>
      </c>
    </row>
    <row r="79" spans="1:9" outlineLevel="1" x14ac:dyDescent="0.2">
      <c r="A79" s="8">
        <v>45862</v>
      </c>
      <c r="B79" s="6" t="s">
        <v>354</v>
      </c>
      <c r="C79" s="6" t="s">
        <v>96</v>
      </c>
      <c r="D79" s="6" t="s">
        <v>101</v>
      </c>
      <c r="E79" s="1">
        <v>-643230</v>
      </c>
      <c r="F79" s="2" t="s">
        <v>74</v>
      </c>
      <c r="G79" s="1">
        <v>-51458</v>
      </c>
      <c r="H79" s="6" t="s">
        <v>90</v>
      </c>
      <c r="I79" s="17" t="s">
        <v>411</v>
      </c>
    </row>
    <row r="80" spans="1:9" outlineLevel="1" x14ac:dyDescent="0.2">
      <c r="A80" s="8">
        <v>45862</v>
      </c>
      <c r="B80" s="6" t="s">
        <v>3</v>
      </c>
      <c r="C80" s="6" t="s">
        <v>159</v>
      </c>
      <c r="D80" s="6" t="s">
        <v>328</v>
      </c>
      <c r="E80" s="1">
        <v>2047700</v>
      </c>
      <c r="F80" s="2" t="s">
        <v>74</v>
      </c>
      <c r="G80" s="1">
        <v>163816</v>
      </c>
      <c r="H80" s="6" t="s">
        <v>90</v>
      </c>
      <c r="I80" s="17" t="s">
        <v>411</v>
      </c>
    </row>
    <row r="81" spans="1:9" outlineLevel="1" x14ac:dyDescent="0.2">
      <c r="A81" s="8">
        <v>45862</v>
      </c>
      <c r="B81" s="6" t="s">
        <v>41</v>
      </c>
      <c r="C81" s="6" t="s">
        <v>159</v>
      </c>
      <c r="D81" s="6" t="s">
        <v>128</v>
      </c>
      <c r="E81" s="1">
        <v>618548</v>
      </c>
      <c r="F81" s="2" t="s">
        <v>74</v>
      </c>
      <c r="G81" s="1">
        <v>49484</v>
      </c>
      <c r="H81" s="6" t="s">
        <v>253</v>
      </c>
      <c r="I81" s="17" t="s">
        <v>75</v>
      </c>
    </row>
    <row r="82" spans="1:9" outlineLevel="1" x14ac:dyDescent="0.2">
      <c r="A82" s="8">
        <v>45862</v>
      </c>
      <c r="B82" s="6" t="s">
        <v>64</v>
      </c>
      <c r="C82" s="6" t="s">
        <v>159</v>
      </c>
      <c r="D82" s="6" t="s">
        <v>192</v>
      </c>
      <c r="E82" s="1">
        <v>264352</v>
      </c>
      <c r="F82" s="2" t="s">
        <v>74</v>
      </c>
      <c r="G82" s="1">
        <v>21148</v>
      </c>
      <c r="H82" s="6" t="s">
        <v>253</v>
      </c>
      <c r="I82" s="17" t="s">
        <v>75</v>
      </c>
    </row>
    <row r="83" spans="1:9" outlineLevel="1" x14ac:dyDescent="0.2">
      <c r="A83" s="8">
        <v>45862</v>
      </c>
      <c r="B83" s="6" t="s">
        <v>327</v>
      </c>
      <c r="C83" s="6" t="s">
        <v>159</v>
      </c>
      <c r="D83" s="6" t="s">
        <v>450</v>
      </c>
      <c r="E83" s="1">
        <v>642496</v>
      </c>
      <c r="F83" s="2" t="s">
        <v>74</v>
      </c>
      <c r="G83" s="1">
        <v>51400</v>
      </c>
      <c r="H83" s="6" t="s">
        <v>253</v>
      </c>
      <c r="I83" s="17" t="s">
        <v>75</v>
      </c>
    </row>
    <row r="84" spans="1:9" outlineLevel="1" x14ac:dyDescent="0.2">
      <c r="A84" s="8">
        <v>45862</v>
      </c>
      <c r="B84" s="6" t="s">
        <v>391</v>
      </c>
      <c r="C84" s="6" t="s">
        <v>159</v>
      </c>
      <c r="D84" s="6" t="s">
        <v>155</v>
      </c>
      <c r="E84" s="1">
        <v>844520</v>
      </c>
      <c r="F84" s="2" t="s">
        <v>74</v>
      </c>
      <c r="G84" s="1">
        <v>67562</v>
      </c>
      <c r="H84" s="6" t="s">
        <v>213</v>
      </c>
      <c r="I84" s="17" t="s">
        <v>80</v>
      </c>
    </row>
    <row r="85" spans="1:9" outlineLevel="1" x14ac:dyDescent="0.2">
      <c r="A85" s="8">
        <v>45863</v>
      </c>
      <c r="B85" s="6" t="s">
        <v>379</v>
      </c>
      <c r="C85" s="6" t="s">
        <v>159</v>
      </c>
      <c r="D85" s="6" t="s">
        <v>256</v>
      </c>
      <c r="E85" s="1">
        <v>696744</v>
      </c>
      <c r="F85" s="2" t="s">
        <v>74</v>
      </c>
      <c r="G85" s="1">
        <v>55740</v>
      </c>
      <c r="H85" s="6" t="s">
        <v>253</v>
      </c>
      <c r="I85" s="17" t="s">
        <v>75</v>
      </c>
    </row>
    <row r="86" spans="1:9" outlineLevel="1" x14ac:dyDescent="0.2">
      <c r="A86" s="8">
        <v>45864</v>
      </c>
      <c r="B86" s="6" t="s">
        <v>171</v>
      </c>
      <c r="C86" s="6" t="s">
        <v>159</v>
      </c>
      <c r="D86" s="6" t="s">
        <v>137</v>
      </c>
      <c r="E86" s="1">
        <v>528704</v>
      </c>
      <c r="F86" s="2" t="s">
        <v>74</v>
      </c>
      <c r="G86" s="1">
        <v>42296</v>
      </c>
      <c r="H86" s="6" t="s">
        <v>253</v>
      </c>
      <c r="I86" s="17" t="s">
        <v>75</v>
      </c>
    </row>
    <row r="87" spans="1:9" outlineLevel="1" x14ac:dyDescent="0.2">
      <c r="A87" s="8">
        <v>45864</v>
      </c>
      <c r="B87" s="6" t="s">
        <v>340</v>
      </c>
      <c r="C87" s="6" t="s">
        <v>159</v>
      </c>
      <c r="D87" s="6" t="s">
        <v>99</v>
      </c>
      <c r="E87" s="1">
        <v>631094</v>
      </c>
      <c r="F87" s="2" t="s">
        <v>74</v>
      </c>
      <c r="G87" s="1">
        <v>50488</v>
      </c>
      <c r="H87" s="6" t="s">
        <v>253</v>
      </c>
      <c r="I87" s="17" t="s">
        <v>75</v>
      </c>
    </row>
    <row r="88" spans="1:9" outlineLevel="1" x14ac:dyDescent="0.2">
      <c r="A88" s="8">
        <v>45866</v>
      </c>
      <c r="B88" s="6" t="s">
        <v>362</v>
      </c>
      <c r="C88" s="6" t="s">
        <v>159</v>
      </c>
      <c r="D88" s="6" t="s">
        <v>315</v>
      </c>
      <c r="E88" s="1">
        <v>264352</v>
      </c>
      <c r="F88" s="2" t="s">
        <v>74</v>
      </c>
      <c r="G88" s="1">
        <v>21148</v>
      </c>
      <c r="H88" s="6" t="s">
        <v>253</v>
      </c>
      <c r="I88" s="17" t="s">
        <v>75</v>
      </c>
    </row>
    <row r="89" spans="1:9" outlineLevel="1" x14ac:dyDescent="0.2">
      <c r="A89" s="8">
        <v>45867</v>
      </c>
      <c r="B89" s="6" t="s">
        <v>261</v>
      </c>
      <c r="C89" s="6" t="s">
        <v>159</v>
      </c>
      <c r="D89" s="6" t="s">
        <v>176</v>
      </c>
      <c r="E89" s="1">
        <v>854121</v>
      </c>
      <c r="F89" s="2" t="s">
        <v>74</v>
      </c>
      <c r="G89" s="1">
        <v>68330</v>
      </c>
      <c r="H89" s="6" t="s">
        <v>253</v>
      </c>
      <c r="I89" s="17" t="s">
        <v>75</v>
      </c>
    </row>
    <row r="90" spans="1:9" outlineLevel="1" x14ac:dyDescent="0.2">
      <c r="A90" s="8">
        <v>45867</v>
      </c>
      <c r="B90" s="6" t="s">
        <v>93</v>
      </c>
      <c r="C90" s="6" t="s">
        <v>159</v>
      </c>
      <c r="D90" s="6" t="s">
        <v>133</v>
      </c>
      <c r="E90" s="1">
        <v>666348</v>
      </c>
      <c r="F90" s="2" t="s">
        <v>74</v>
      </c>
      <c r="G90" s="1">
        <v>53308</v>
      </c>
      <c r="H90" s="6" t="s">
        <v>253</v>
      </c>
      <c r="I90" s="17" t="s">
        <v>75</v>
      </c>
    </row>
    <row r="91" spans="1:9" outlineLevel="1" x14ac:dyDescent="0.2">
      <c r="A91" s="8">
        <v>45868</v>
      </c>
      <c r="B91" s="6" t="s">
        <v>46</v>
      </c>
      <c r="C91" s="6" t="s">
        <v>159</v>
      </c>
      <c r="D91" s="6" t="s">
        <v>267</v>
      </c>
      <c r="E91" s="1">
        <v>1108357</v>
      </c>
      <c r="F91" s="2" t="s">
        <v>74</v>
      </c>
      <c r="G91" s="1">
        <v>88669</v>
      </c>
      <c r="H91" s="6" t="s">
        <v>253</v>
      </c>
      <c r="I91" s="17" t="s">
        <v>75</v>
      </c>
    </row>
    <row r="92" spans="1:9" outlineLevel="1" x14ac:dyDescent="0.2">
      <c r="A92" s="8">
        <v>45868</v>
      </c>
      <c r="B92" s="6" t="s">
        <v>388</v>
      </c>
      <c r="C92" s="6" t="s">
        <v>159</v>
      </c>
      <c r="D92" s="6" t="s">
        <v>281</v>
      </c>
      <c r="E92" s="1">
        <v>773760</v>
      </c>
      <c r="F92" s="2" t="s">
        <v>74</v>
      </c>
      <c r="G92" s="1">
        <v>61901</v>
      </c>
      <c r="H92" s="6" t="s">
        <v>253</v>
      </c>
      <c r="I92" s="17" t="s">
        <v>75</v>
      </c>
    </row>
    <row r="93" spans="1:9" outlineLevel="1" x14ac:dyDescent="0.2">
      <c r="A93" s="8">
        <v>45868</v>
      </c>
      <c r="B93" s="6" t="s">
        <v>446</v>
      </c>
      <c r="C93" s="6" t="s">
        <v>159</v>
      </c>
      <c r="D93" s="6" t="s">
        <v>345</v>
      </c>
      <c r="E93" s="1">
        <v>1548039</v>
      </c>
      <c r="F93" s="2" t="s">
        <v>74</v>
      </c>
      <c r="G93" s="1">
        <v>123843</v>
      </c>
      <c r="H93" s="6" t="s">
        <v>253</v>
      </c>
      <c r="I93" s="17" t="s">
        <v>75</v>
      </c>
    </row>
    <row r="94" spans="1:9" outlineLevel="1" x14ac:dyDescent="0.2">
      <c r="A94" s="8">
        <v>45868</v>
      </c>
      <c r="B94" s="6" t="s">
        <v>425</v>
      </c>
      <c r="C94" s="6" t="s">
        <v>159</v>
      </c>
      <c r="D94" s="6" t="s">
        <v>273</v>
      </c>
      <c r="E94" s="1">
        <v>1985560</v>
      </c>
      <c r="F94" s="2" t="s">
        <v>74</v>
      </c>
      <c r="G94" s="1">
        <v>158845</v>
      </c>
      <c r="H94" s="6" t="s">
        <v>90</v>
      </c>
      <c r="I94" s="17" t="s">
        <v>411</v>
      </c>
    </row>
    <row r="95" spans="1:9" outlineLevel="1" x14ac:dyDescent="0.2">
      <c r="A95" s="8">
        <v>45868</v>
      </c>
      <c r="B95" s="6" t="s">
        <v>67</v>
      </c>
      <c r="C95" s="6" t="s">
        <v>159</v>
      </c>
      <c r="D95" s="6" t="s">
        <v>153</v>
      </c>
      <c r="E95" s="1">
        <v>1716530</v>
      </c>
      <c r="F95" s="2" t="s">
        <v>74</v>
      </c>
      <c r="G95" s="1">
        <v>137322</v>
      </c>
      <c r="H95" s="6" t="s">
        <v>139</v>
      </c>
      <c r="I95" s="17" t="s">
        <v>27</v>
      </c>
    </row>
    <row r="96" spans="1:9" outlineLevel="1" x14ac:dyDescent="0.2">
      <c r="A96" s="8">
        <v>45869</v>
      </c>
      <c r="B96" s="6" t="s">
        <v>255</v>
      </c>
      <c r="C96" s="6" t="s">
        <v>159</v>
      </c>
      <c r="D96" s="6" t="s">
        <v>250</v>
      </c>
      <c r="E96" s="1">
        <v>300654</v>
      </c>
      <c r="F96" s="2" t="s">
        <v>74</v>
      </c>
      <c r="G96" s="1">
        <v>24052</v>
      </c>
      <c r="H96" s="6" t="s">
        <v>253</v>
      </c>
      <c r="I96" s="17" t="s">
        <v>75</v>
      </c>
    </row>
    <row r="97" spans="1:9" outlineLevel="1" x14ac:dyDescent="0.2">
      <c r="A97" s="8">
        <v>45869</v>
      </c>
      <c r="B97" s="6" t="s">
        <v>169</v>
      </c>
      <c r="C97" s="6" t="s">
        <v>159</v>
      </c>
      <c r="D97" s="6" t="s">
        <v>254</v>
      </c>
      <c r="E97" s="1">
        <v>773760</v>
      </c>
      <c r="F97" s="2" t="s">
        <v>74</v>
      </c>
      <c r="G97" s="1">
        <v>61901</v>
      </c>
      <c r="H97" s="6" t="s">
        <v>253</v>
      </c>
      <c r="I97" s="17" t="s">
        <v>75</v>
      </c>
    </row>
    <row r="98" spans="1:9" outlineLevel="1" x14ac:dyDescent="0.2">
      <c r="A98" s="8">
        <v>45869</v>
      </c>
      <c r="B98" s="6" t="s">
        <v>77</v>
      </c>
      <c r="C98" s="6" t="s">
        <v>159</v>
      </c>
      <c r="D98" s="6" t="s">
        <v>370</v>
      </c>
      <c r="E98" s="1">
        <v>298961</v>
      </c>
      <c r="F98" s="2" t="s">
        <v>74</v>
      </c>
      <c r="G98" s="1">
        <v>23917</v>
      </c>
      <c r="H98" s="6" t="s">
        <v>253</v>
      </c>
      <c r="I98" s="17" t="s">
        <v>75</v>
      </c>
    </row>
    <row r="99" spans="1:9" outlineLevel="1" x14ac:dyDescent="0.2">
      <c r="A99" s="8">
        <v>45869</v>
      </c>
      <c r="B99" s="6" t="s">
        <v>186</v>
      </c>
      <c r="C99" s="6" t="s">
        <v>159</v>
      </c>
      <c r="D99" s="6" t="s">
        <v>448</v>
      </c>
      <c r="E99" s="1">
        <v>919618</v>
      </c>
      <c r="F99" s="2" t="s">
        <v>74</v>
      </c>
      <c r="G99" s="1">
        <v>73569</v>
      </c>
      <c r="H99" s="6" t="s">
        <v>253</v>
      </c>
      <c r="I99" s="17" t="s">
        <v>75</v>
      </c>
    </row>
    <row r="100" spans="1:9" outlineLevel="1" x14ac:dyDescent="0.2">
      <c r="A100" s="8">
        <v>45870</v>
      </c>
      <c r="B100" s="6" t="s">
        <v>316</v>
      </c>
      <c r="C100" s="6" t="s">
        <v>159</v>
      </c>
      <c r="D100" s="6" t="s">
        <v>202</v>
      </c>
      <c r="E100" s="1">
        <v>498918</v>
      </c>
      <c r="F100" s="2" t="s">
        <v>74</v>
      </c>
      <c r="G100" s="1">
        <v>39913</v>
      </c>
      <c r="H100" s="6" t="s">
        <v>253</v>
      </c>
      <c r="I100" s="17" t="s">
        <v>75</v>
      </c>
    </row>
    <row r="101" spans="1:9" outlineLevel="1" x14ac:dyDescent="0.2">
      <c r="A101" s="8">
        <v>45870</v>
      </c>
      <c r="B101" s="6" t="s">
        <v>270</v>
      </c>
      <c r="C101" s="6" t="s">
        <v>159</v>
      </c>
      <c r="D101" s="6" t="s">
        <v>373</v>
      </c>
      <c r="E101" s="1">
        <v>200144</v>
      </c>
      <c r="F101" s="2" t="s">
        <v>74</v>
      </c>
      <c r="G101" s="1">
        <v>16012</v>
      </c>
      <c r="H101" s="6" t="s">
        <v>253</v>
      </c>
      <c r="I101" s="17" t="s">
        <v>75</v>
      </c>
    </row>
    <row r="102" spans="1:9" outlineLevel="1" x14ac:dyDescent="0.2">
      <c r="A102" s="8">
        <v>45871</v>
      </c>
      <c r="B102" s="6" t="s">
        <v>331</v>
      </c>
      <c r="C102" s="6" t="s">
        <v>159</v>
      </c>
      <c r="D102" s="6" t="s">
        <v>445</v>
      </c>
      <c r="E102" s="1">
        <v>987736</v>
      </c>
      <c r="F102" s="2" t="s">
        <v>74</v>
      </c>
      <c r="G102" s="1">
        <v>79019</v>
      </c>
      <c r="H102" s="6" t="s">
        <v>253</v>
      </c>
      <c r="I102" s="17" t="s">
        <v>75</v>
      </c>
    </row>
    <row r="103" spans="1:9" outlineLevel="1" x14ac:dyDescent="0.2">
      <c r="A103" s="8">
        <v>45871</v>
      </c>
      <c r="B103" s="6" t="s">
        <v>264</v>
      </c>
      <c r="C103" s="6" t="s">
        <v>159</v>
      </c>
      <c r="D103" s="6" t="s">
        <v>371</v>
      </c>
      <c r="E103" s="1">
        <v>370401</v>
      </c>
      <c r="F103" s="2" t="s">
        <v>74</v>
      </c>
      <c r="G103" s="1">
        <v>29632</v>
      </c>
      <c r="H103" s="6" t="s">
        <v>253</v>
      </c>
      <c r="I103" s="17" t="s">
        <v>75</v>
      </c>
    </row>
    <row r="104" spans="1:9" outlineLevel="1" x14ac:dyDescent="0.2">
      <c r="A104" s="8">
        <v>45871</v>
      </c>
      <c r="B104" s="6" t="s">
        <v>239</v>
      </c>
      <c r="C104" s="6" t="s">
        <v>159</v>
      </c>
      <c r="D104" s="6" t="s">
        <v>2</v>
      </c>
      <c r="E104" s="1">
        <v>520947</v>
      </c>
      <c r="F104" s="2" t="s">
        <v>74</v>
      </c>
      <c r="G104" s="1">
        <v>41676</v>
      </c>
      <c r="H104" s="6" t="s">
        <v>253</v>
      </c>
      <c r="I104" s="17" t="s">
        <v>75</v>
      </c>
    </row>
    <row r="105" spans="1:9" outlineLevel="1" x14ac:dyDescent="0.2">
      <c r="A105" s="8">
        <v>45873</v>
      </c>
      <c r="B105" s="6" t="s">
        <v>13</v>
      </c>
      <c r="C105" s="6" t="s">
        <v>300</v>
      </c>
      <c r="D105" s="6" t="s">
        <v>49</v>
      </c>
      <c r="E105" s="1">
        <v>-9436005</v>
      </c>
      <c r="F105" s="2" t="s">
        <v>74</v>
      </c>
      <c r="G105" s="1">
        <v>-754880</v>
      </c>
      <c r="H105" s="6" t="s">
        <v>253</v>
      </c>
      <c r="I105" s="17" t="s">
        <v>75</v>
      </c>
    </row>
    <row r="106" spans="1:9" outlineLevel="1" x14ac:dyDescent="0.2">
      <c r="A106" s="8">
        <v>45874</v>
      </c>
      <c r="B106" s="6" t="s">
        <v>461</v>
      </c>
      <c r="C106" s="6" t="s">
        <v>159</v>
      </c>
      <c r="D106" s="6" t="s">
        <v>455</v>
      </c>
      <c r="E106" s="1">
        <v>500360</v>
      </c>
      <c r="F106" s="2" t="s">
        <v>74</v>
      </c>
      <c r="G106" s="1">
        <v>40029</v>
      </c>
      <c r="H106" s="6" t="s">
        <v>253</v>
      </c>
      <c r="I106" s="17" t="s">
        <v>75</v>
      </c>
    </row>
    <row r="107" spans="1:9" outlineLevel="1" x14ac:dyDescent="0.2">
      <c r="A107" s="8">
        <v>45874</v>
      </c>
      <c r="B107" s="6" t="s">
        <v>79</v>
      </c>
      <c r="C107" s="6" t="s">
        <v>159</v>
      </c>
      <c r="D107" s="6" t="s">
        <v>252</v>
      </c>
      <c r="E107" s="1">
        <v>572036</v>
      </c>
      <c r="F107" s="2" t="s">
        <v>74</v>
      </c>
      <c r="G107" s="1">
        <v>45763</v>
      </c>
      <c r="H107" s="6" t="s">
        <v>253</v>
      </c>
      <c r="I107" s="17" t="s">
        <v>75</v>
      </c>
    </row>
    <row r="108" spans="1:9" outlineLevel="1" x14ac:dyDescent="0.2">
      <c r="A108" s="8">
        <v>45874</v>
      </c>
      <c r="B108" s="6" t="s">
        <v>317</v>
      </c>
      <c r="C108" s="6" t="s">
        <v>159</v>
      </c>
      <c r="D108" s="6" t="s">
        <v>414</v>
      </c>
      <c r="E108" s="1">
        <v>954485</v>
      </c>
      <c r="F108" s="2" t="s">
        <v>74</v>
      </c>
      <c r="G108" s="1">
        <v>76359</v>
      </c>
      <c r="H108" s="6" t="s">
        <v>253</v>
      </c>
      <c r="I108" s="17" t="s">
        <v>75</v>
      </c>
    </row>
    <row r="109" spans="1:9" outlineLevel="1" x14ac:dyDescent="0.2">
      <c r="A109" s="8">
        <v>45874</v>
      </c>
      <c r="B109" s="6" t="s">
        <v>53</v>
      </c>
      <c r="C109" s="6" t="s">
        <v>159</v>
      </c>
      <c r="D109" s="6" t="s">
        <v>402</v>
      </c>
      <c r="E109" s="1">
        <v>397480</v>
      </c>
      <c r="F109" s="2" t="s">
        <v>74</v>
      </c>
      <c r="G109" s="1">
        <v>31798</v>
      </c>
      <c r="H109" s="6" t="s">
        <v>253</v>
      </c>
      <c r="I109" s="17" t="s">
        <v>75</v>
      </c>
    </row>
    <row r="110" spans="1:9" outlineLevel="1" x14ac:dyDescent="0.2">
      <c r="A110" s="8">
        <v>45875</v>
      </c>
      <c r="B110" s="6" t="s">
        <v>447</v>
      </c>
      <c r="C110" s="6" t="s">
        <v>159</v>
      </c>
      <c r="D110" s="6" t="s">
        <v>321</v>
      </c>
      <c r="E110" s="1">
        <v>804897</v>
      </c>
      <c r="F110" s="2" t="s">
        <v>74</v>
      </c>
      <c r="G110" s="1">
        <v>64392</v>
      </c>
      <c r="H110" s="6" t="s">
        <v>253</v>
      </c>
      <c r="I110" s="17" t="s">
        <v>75</v>
      </c>
    </row>
    <row r="111" spans="1:9" outlineLevel="1" x14ac:dyDescent="0.2">
      <c r="A111" s="8">
        <v>45875</v>
      </c>
      <c r="B111" s="6" t="s">
        <v>200</v>
      </c>
      <c r="C111" s="6" t="s">
        <v>159</v>
      </c>
      <c r="D111" s="6" t="s">
        <v>364</v>
      </c>
      <c r="E111" s="1">
        <v>2129160</v>
      </c>
      <c r="F111" s="2" t="s">
        <v>74</v>
      </c>
      <c r="G111" s="1">
        <v>170333</v>
      </c>
      <c r="H111" s="6" t="s">
        <v>376</v>
      </c>
      <c r="I111" s="17" t="s">
        <v>180</v>
      </c>
    </row>
    <row r="112" spans="1:9" outlineLevel="1" x14ac:dyDescent="0.2">
      <c r="A112" s="8">
        <v>45875</v>
      </c>
      <c r="B112" s="6" t="s">
        <v>333</v>
      </c>
      <c r="C112" s="6" t="s">
        <v>159</v>
      </c>
      <c r="D112" s="6" t="s">
        <v>221</v>
      </c>
      <c r="E112" s="1">
        <v>868245</v>
      </c>
      <c r="F112" s="2" t="s">
        <v>74</v>
      </c>
      <c r="G112" s="1">
        <v>69460</v>
      </c>
      <c r="H112" s="6" t="s">
        <v>253</v>
      </c>
      <c r="I112" s="17" t="s">
        <v>75</v>
      </c>
    </row>
    <row r="113" spans="1:9" outlineLevel="1" x14ac:dyDescent="0.2">
      <c r="A113" s="8">
        <v>45875</v>
      </c>
      <c r="B113" s="6" t="s">
        <v>360</v>
      </c>
      <c r="C113" s="6" t="s">
        <v>159</v>
      </c>
      <c r="D113" s="6" t="s">
        <v>291</v>
      </c>
      <c r="E113" s="1">
        <v>1740136</v>
      </c>
      <c r="F113" s="2" t="s">
        <v>74</v>
      </c>
      <c r="G113" s="1">
        <v>139211</v>
      </c>
      <c r="H113" s="6" t="s">
        <v>253</v>
      </c>
      <c r="I113" s="17" t="s">
        <v>75</v>
      </c>
    </row>
    <row r="114" spans="1:9" outlineLevel="1" x14ac:dyDescent="0.2">
      <c r="A114" s="8">
        <v>45875</v>
      </c>
      <c r="B114" s="6" t="s">
        <v>243</v>
      </c>
      <c r="C114" s="6" t="s">
        <v>159</v>
      </c>
      <c r="D114" s="6" t="s">
        <v>432</v>
      </c>
      <c r="E114" s="1">
        <v>1000545</v>
      </c>
      <c r="F114" s="2" t="s">
        <v>74</v>
      </c>
      <c r="G114" s="1">
        <v>80044</v>
      </c>
      <c r="H114" s="6" t="s">
        <v>253</v>
      </c>
      <c r="I114" s="17" t="s">
        <v>75</v>
      </c>
    </row>
    <row r="115" spans="1:9" outlineLevel="1" x14ac:dyDescent="0.2">
      <c r="A115" s="8">
        <v>45875</v>
      </c>
      <c r="B115" s="6" t="s">
        <v>401</v>
      </c>
      <c r="C115" s="6" t="s">
        <v>159</v>
      </c>
      <c r="D115" s="6" t="s">
        <v>392</v>
      </c>
      <c r="E115" s="1">
        <v>590694</v>
      </c>
      <c r="F115" s="2" t="s">
        <v>74</v>
      </c>
      <c r="G115" s="1">
        <v>47256</v>
      </c>
      <c r="H115" s="6" t="s">
        <v>253</v>
      </c>
      <c r="I115" s="17" t="s">
        <v>75</v>
      </c>
    </row>
    <row r="116" spans="1:9" outlineLevel="1" x14ac:dyDescent="0.2">
      <c r="A116" s="8">
        <v>45875</v>
      </c>
      <c r="B116" s="6" t="s">
        <v>102</v>
      </c>
      <c r="C116" s="6" t="s">
        <v>159</v>
      </c>
      <c r="D116" s="6" t="s">
        <v>187</v>
      </c>
      <c r="E116" s="1">
        <v>589271</v>
      </c>
      <c r="F116" s="2" t="s">
        <v>74</v>
      </c>
      <c r="G116" s="1">
        <v>47142</v>
      </c>
      <c r="H116" s="6" t="s">
        <v>253</v>
      </c>
      <c r="I116" s="17" t="s">
        <v>75</v>
      </c>
    </row>
    <row r="117" spans="1:9" outlineLevel="1" x14ac:dyDescent="0.2">
      <c r="A117" s="8">
        <v>45875</v>
      </c>
      <c r="B117" s="6" t="s">
        <v>314</v>
      </c>
      <c r="C117" s="6" t="s">
        <v>159</v>
      </c>
      <c r="D117" s="6" t="s">
        <v>149</v>
      </c>
      <c r="E117" s="1">
        <v>867376</v>
      </c>
      <c r="F117" s="2" t="s">
        <v>74</v>
      </c>
      <c r="G117" s="1">
        <v>69390</v>
      </c>
      <c r="H117" s="6" t="s">
        <v>253</v>
      </c>
      <c r="I117" s="17" t="s">
        <v>75</v>
      </c>
    </row>
    <row r="118" spans="1:9" outlineLevel="1" x14ac:dyDescent="0.2">
      <c r="A118" s="8">
        <v>45876</v>
      </c>
      <c r="B118" s="6" t="s">
        <v>141</v>
      </c>
      <c r="C118" s="6" t="s">
        <v>159</v>
      </c>
      <c r="D118" s="6" t="s">
        <v>131</v>
      </c>
      <c r="E118" s="1">
        <v>753611</v>
      </c>
      <c r="F118" s="2" t="s">
        <v>74</v>
      </c>
      <c r="G118" s="1">
        <v>60289</v>
      </c>
      <c r="H118" s="6" t="s">
        <v>253</v>
      </c>
      <c r="I118" s="17" t="s">
        <v>75</v>
      </c>
    </row>
    <row r="119" spans="1:9" outlineLevel="1" x14ac:dyDescent="0.2">
      <c r="A119" s="8">
        <v>45876</v>
      </c>
      <c r="B119" s="6" t="s">
        <v>436</v>
      </c>
      <c r="C119" s="6" t="s">
        <v>159</v>
      </c>
      <c r="D119" s="6" t="s">
        <v>318</v>
      </c>
      <c r="E119" s="1">
        <v>350690</v>
      </c>
      <c r="F119" s="2" t="s">
        <v>74</v>
      </c>
      <c r="G119" s="1">
        <v>28055</v>
      </c>
      <c r="H119" s="6" t="s">
        <v>253</v>
      </c>
      <c r="I119" s="17" t="s">
        <v>75</v>
      </c>
    </row>
    <row r="120" spans="1:9" outlineLevel="1" x14ac:dyDescent="0.2">
      <c r="A120" s="8">
        <v>45876</v>
      </c>
      <c r="B120" s="6" t="s">
        <v>58</v>
      </c>
      <c r="C120" s="6" t="s">
        <v>159</v>
      </c>
      <c r="D120" s="6" t="s">
        <v>383</v>
      </c>
      <c r="E120" s="1">
        <v>250472</v>
      </c>
      <c r="F120" s="2" t="s">
        <v>74</v>
      </c>
      <c r="G120" s="1">
        <v>20038</v>
      </c>
      <c r="H120" s="6" t="s">
        <v>253</v>
      </c>
      <c r="I120" s="17" t="s">
        <v>75</v>
      </c>
    </row>
    <row r="121" spans="1:9" outlineLevel="1" x14ac:dyDescent="0.2">
      <c r="A121" s="8">
        <v>45877</v>
      </c>
      <c r="B121" s="6" t="s">
        <v>208</v>
      </c>
      <c r="C121" s="6" t="s">
        <v>159</v>
      </c>
      <c r="D121" s="6" t="s">
        <v>210</v>
      </c>
      <c r="E121" s="1">
        <v>485066</v>
      </c>
      <c r="F121" s="2" t="s">
        <v>74</v>
      </c>
      <c r="G121" s="1">
        <v>38805</v>
      </c>
      <c r="H121" s="6" t="s">
        <v>253</v>
      </c>
      <c r="I121" s="17" t="s">
        <v>75</v>
      </c>
    </row>
    <row r="122" spans="1:9" outlineLevel="1" x14ac:dyDescent="0.2">
      <c r="A122" s="8">
        <v>45877</v>
      </c>
      <c r="B122" s="6" t="s">
        <v>35</v>
      </c>
      <c r="C122" s="6" t="s">
        <v>159</v>
      </c>
      <c r="D122" s="6" t="s">
        <v>247</v>
      </c>
      <c r="E122" s="1">
        <v>458159</v>
      </c>
      <c r="F122" s="2" t="s">
        <v>74</v>
      </c>
      <c r="G122" s="1">
        <v>36653</v>
      </c>
      <c r="H122" s="6" t="s">
        <v>253</v>
      </c>
      <c r="I122" s="17" t="s">
        <v>75</v>
      </c>
    </row>
    <row r="123" spans="1:9" outlineLevel="1" x14ac:dyDescent="0.2">
      <c r="A123" s="8">
        <v>45877</v>
      </c>
      <c r="B123" s="6" t="s">
        <v>323</v>
      </c>
      <c r="C123" s="6" t="s">
        <v>159</v>
      </c>
      <c r="D123" s="6" t="s">
        <v>60</v>
      </c>
      <c r="E123" s="1">
        <v>1000720</v>
      </c>
      <c r="F123" s="2" t="s">
        <v>74</v>
      </c>
      <c r="G123" s="1">
        <v>80058</v>
      </c>
      <c r="H123" s="6" t="s">
        <v>90</v>
      </c>
      <c r="I123" s="17" t="s">
        <v>411</v>
      </c>
    </row>
    <row r="124" spans="1:9" outlineLevel="1" x14ac:dyDescent="0.2">
      <c r="A124" s="8">
        <v>45878</v>
      </c>
      <c r="B124" s="6" t="s">
        <v>129</v>
      </c>
      <c r="C124" s="6" t="s">
        <v>159</v>
      </c>
      <c r="D124" s="6" t="s">
        <v>427</v>
      </c>
      <c r="E124" s="1">
        <v>1342110</v>
      </c>
      <c r="F124" s="2" t="s">
        <v>74</v>
      </c>
      <c r="G124" s="1">
        <v>107369</v>
      </c>
      <c r="H124" s="6" t="s">
        <v>253</v>
      </c>
      <c r="I124" s="17" t="s">
        <v>75</v>
      </c>
    </row>
    <row r="125" spans="1:9" outlineLevel="1" x14ac:dyDescent="0.2">
      <c r="A125" s="8">
        <v>45880</v>
      </c>
      <c r="B125" s="6" t="s">
        <v>43</v>
      </c>
      <c r="C125" s="6" t="s">
        <v>159</v>
      </c>
      <c r="D125" s="6" t="s">
        <v>294</v>
      </c>
      <c r="E125" s="1">
        <v>1440840</v>
      </c>
      <c r="F125" s="2" t="s">
        <v>74</v>
      </c>
      <c r="G125" s="1">
        <v>115267</v>
      </c>
      <c r="H125" s="6" t="s">
        <v>139</v>
      </c>
      <c r="I125" s="17" t="s">
        <v>27</v>
      </c>
    </row>
    <row r="126" spans="1:9" outlineLevel="1" x14ac:dyDescent="0.2">
      <c r="A126" s="8">
        <v>45881</v>
      </c>
      <c r="B126" s="6" t="s">
        <v>233</v>
      </c>
      <c r="C126" s="6" t="s">
        <v>159</v>
      </c>
      <c r="D126" s="6" t="s">
        <v>229</v>
      </c>
      <c r="E126" s="1">
        <v>370839</v>
      </c>
      <c r="F126" s="2" t="s">
        <v>74</v>
      </c>
      <c r="G126" s="1">
        <v>29667</v>
      </c>
      <c r="H126" s="6" t="s">
        <v>253</v>
      </c>
      <c r="I126" s="17" t="s">
        <v>75</v>
      </c>
    </row>
    <row r="127" spans="1:9" outlineLevel="1" x14ac:dyDescent="0.2">
      <c r="A127" s="8">
        <v>45881</v>
      </c>
      <c r="B127" s="6" t="s">
        <v>304</v>
      </c>
      <c r="C127" s="6" t="s">
        <v>159</v>
      </c>
      <c r="D127" s="6" t="s">
        <v>329</v>
      </c>
      <c r="E127" s="1">
        <v>689343</v>
      </c>
      <c r="F127" s="2" t="s">
        <v>74</v>
      </c>
      <c r="G127" s="1">
        <v>55147</v>
      </c>
      <c r="H127" s="6" t="s">
        <v>253</v>
      </c>
      <c r="I127" s="17" t="s">
        <v>75</v>
      </c>
    </row>
    <row r="128" spans="1:9" outlineLevel="1" x14ac:dyDescent="0.2">
      <c r="A128" s="8">
        <v>45881</v>
      </c>
      <c r="B128" s="6" t="s">
        <v>372</v>
      </c>
      <c r="C128" s="6" t="s">
        <v>159</v>
      </c>
      <c r="D128" s="6" t="s">
        <v>393</v>
      </c>
      <c r="E128" s="1">
        <v>515840</v>
      </c>
      <c r="F128" s="2" t="s">
        <v>74</v>
      </c>
      <c r="G128" s="1">
        <v>41267</v>
      </c>
      <c r="H128" s="6" t="s">
        <v>253</v>
      </c>
      <c r="I128" s="17" t="s">
        <v>75</v>
      </c>
    </row>
    <row r="129" spans="1:9" outlineLevel="1" x14ac:dyDescent="0.2">
      <c r="A129" s="8">
        <v>45882</v>
      </c>
      <c r="B129" s="6" t="s">
        <v>214</v>
      </c>
      <c r="C129" s="6" t="s">
        <v>159</v>
      </c>
      <c r="D129" s="6" t="s">
        <v>120</v>
      </c>
      <c r="E129" s="1">
        <v>684486</v>
      </c>
      <c r="F129" s="2" t="s">
        <v>74</v>
      </c>
      <c r="G129" s="1">
        <v>54759</v>
      </c>
      <c r="H129" s="6" t="s">
        <v>253</v>
      </c>
      <c r="I129" s="17" t="s">
        <v>75</v>
      </c>
    </row>
    <row r="130" spans="1:9" outlineLevel="1" x14ac:dyDescent="0.2">
      <c r="A130" s="8">
        <v>45882</v>
      </c>
      <c r="B130" s="6" t="s">
        <v>147</v>
      </c>
      <c r="C130" s="6" t="s">
        <v>159</v>
      </c>
      <c r="D130" s="6" t="s">
        <v>163</v>
      </c>
      <c r="E130" s="1">
        <v>2227045</v>
      </c>
      <c r="F130" s="2" t="s">
        <v>74</v>
      </c>
      <c r="G130" s="1">
        <v>178164</v>
      </c>
      <c r="H130" s="6" t="s">
        <v>376</v>
      </c>
      <c r="I130" s="17" t="s">
        <v>180</v>
      </c>
    </row>
    <row r="131" spans="1:9" outlineLevel="1" x14ac:dyDescent="0.2">
      <c r="A131" s="8">
        <v>45883</v>
      </c>
      <c r="B131" s="6" t="s">
        <v>429</v>
      </c>
      <c r="C131" s="6" t="s">
        <v>330</v>
      </c>
      <c r="D131" s="6" t="s">
        <v>86</v>
      </c>
      <c r="E131" s="1">
        <v>-423286</v>
      </c>
      <c r="F131" s="2" t="s">
        <v>74</v>
      </c>
      <c r="G131" s="1">
        <v>-33863</v>
      </c>
      <c r="H131" s="6" t="s">
        <v>139</v>
      </c>
      <c r="I131" s="17" t="s">
        <v>27</v>
      </c>
    </row>
    <row r="132" spans="1:9" outlineLevel="1" x14ac:dyDescent="0.2">
      <c r="A132" s="8">
        <v>45883</v>
      </c>
      <c r="B132" s="6" t="s">
        <v>97</v>
      </c>
      <c r="C132" s="6" t="s">
        <v>159</v>
      </c>
      <c r="D132" s="6" t="s">
        <v>305</v>
      </c>
      <c r="E132" s="1">
        <v>250180</v>
      </c>
      <c r="F132" s="2" t="s">
        <v>74</v>
      </c>
      <c r="G132" s="1">
        <v>20014</v>
      </c>
      <c r="H132" s="6" t="s">
        <v>253</v>
      </c>
      <c r="I132" s="17" t="s">
        <v>75</v>
      </c>
    </row>
    <row r="133" spans="1:9" outlineLevel="1" x14ac:dyDescent="0.2">
      <c r="A133" s="8">
        <v>45884</v>
      </c>
      <c r="B133" s="6" t="s">
        <v>10</v>
      </c>
      <c r="C133" s="6" t="s">
        <v>159</v>
      </c>
      <c r="D133" s="6" t="s">
        <v>224</v>
      </c>
      <c r="E133" s="1">
        <v>767014</v>
      </c>
      <c r="F133" s="2" t="s">
        <v>74</v>
      </c>
      <c r="G133" s="1">
        <v>61361</v>
      </c>
      <c r="H133" s="6" t="s">
        <v>253</v>
      </c>
      <c r="I133" s="17" t="s">
        <v>75</v>
      </c>
    </row>
    <row r="134" spans="1:9" outlineLevel="1" x14ac:dyDescent="0.2">
      <c r="A134" s="8">
        <v>45885</v>
      </c>
      <c r="B134" s="6" t="s">
        <v>199</v>
      </c>
      <c r="C134" s="6" t="s">
        <v>159</v>
      </c>
      <c r="D134" s="6" t="s">
        <v>263</v>
      </c>
      <c r="E134" s="1">
        <v>795676</v>
      </c>
      <c r="F134" s="2" t="s">
        <v>74</v>
      </c>
      <c r="G134" s="1">
        <v>63654</v>
      </c>
      <c r="H134" s="6" t="s">
        <v>253</v>
      </c>
      <c r="I134" s="17" t="s">
        <v>75</v>
      </c>
    </row>
    <row r="135" spans="1:9" outlineLevel="1" x14ac:dyDescent="0.2">
      <c r="A135" s="8">
        <v>45885</v>
      </c>
      <c r="B135" s="6" t="s">
        <v>310</v>
      </c>
      <c r="C135" s="6" t="s">
        <v>159</v>
      </c>
      <c r="D135" s="6" t="s">
        <v>119</v>
      </c>
      <c r="E135" s="1">
        <v>515840</v>
      </c>
      <c r="F135" s="2" t="s">
        <v>74</v>
      </c>
      <c r="G135" s="1">
        <v>41267</v>
      </c>
      <c r="H135" s="6" t="s">
        <v>253</v>
      </c>
      <c r="I135" s="17" t="s">
        <v>75</v>
      </c>
    </row>
    <row r="136" spans="1:9" outlineLevel="1" x14ac:dyDescent="0.2">
      <c r="A136" s="8">
        <v>45885</v>
      </c>
      <c r="B136" s="6" t="s">
        <v>339</v>
      </c>
      <c r="C136" s="6" t="s">
        <v>159</v>
      </c>
      <c r="D136" s="6" t="s">
        <v>50</v>
      </c>
      <c r="E136" s="1">
        <v>1301010</v>
      </c>
      <c r="F136" s="2" t="s">
        <v>74</v>
      </c>
      <c r="G136" s="1">
        <v>104081</v>
      </c>
      <c r="H136" s="6" t="s">
        <v>253</v>
      </c>
      <c r="I136" s="17" t="s">
        <v>75</v>
      </c>
    </row>
    <row r="137" spans="1:9" outlineLevel="1" x14ac:dyDescent="0.2">
      <c r="A137" s="8">
        <v>45885</v>
      </c>
      <c r="B137" s="6" t="s">
        <v>394</v>
      </c>
      <c r="C137" s="6" t="s">
        <v>159</v>
      </c>
      <c r="D137" s="6" t="s">
        <v>57</v>
      </c>
      <c r="E137" s="1">
        <v>537624</v>
      </c>
      <c r="F137" s="2" t="s">
        <v>74</v>
      </c>
      <c r="G137" s="1">
        <v>43010</v>
      </c>
      <c r="H137" s="6" t="s">
        <v>253</v>
      </c>
      <c r="I137" s="17" t="s">
        <v>75</v>
      </c>
    </row>
    <row r="138" spans="1:9" outlineLevel="1" x14ac:dyDescent="0.2">
      <c r="A138" s="8">
        <v>45885</v>
      </c>
      <c r="B138" s="6" t="s">
        <v>138</v>
      </c>
      <c r="C138" s="6" t="s">
        <v>159</v>
      </c>
      <c r="D138" s="6" t="s">
        <v>398</v>
      </c>
      <c r="E138" s="1">
        <v>773892</v>
      </c>
      <c r="F138" s="2" t="s">
        <v>74</v>
      </c>
      <c r="G138" s="1">
        <v>61911</v>
      </c>
      <c r="H138" s="6" t="s">
        <v>253</v>
      </c>
      <c r="I138" s="17" t="s">
        <v>75</v>
      </c>
    </row>
    <row r="139" spans="1:9" outlineLevel="1" x14ac:dyDescent="0.2">
      <c r="A139" s="8">
        <v>45887</v>
      </c>
      <c r="B139" s="6" t="s">
        <v>112</v>
      </c>
      <c r="C139" s="6" t="s">
        <v>159</v>
      </c>
      <c r="D139" s="6" t="s">
        <v>381</v>
      </c>
      <c r="E139" s="1">
        <v>589535</v>
      </c>
      <c r="F139" s="2" t="s">
        <v>74</v>
      </c>
      <c r="G139" s="1">
        <v>47163</v>
      </c>
      <c r="H139" s="6" t="s">
        <v>253</v>
      </c>
      <c r="I139" s="17" t="s">
        <v>75</v>
      </c>
    </row>
    <row r="140" spans="1:9" outlineLevel="1" x14ac:dyDescent="0.2">
      <c r="A140" s="8">
        <v>45888</v>
      </c>
      <c r="B140" s="6" t="s">
        <v>428</v>
      </c>
      <c r="C140" s="6" t="s">
        <v>159</v>
      </c>
      <c r="D140" s="6" t="s">
        <v>113</v>
      </c>
      <c r="E140" s="1">
        <v>870798</v>
      </c>
      <c r="F140" s="2" t="s">
        <v>74</v>
      </c>
      <c r="G140" s="1">
        <v>69664</v>
      </c>
      <c r="H140" s="6" t="s">
        <v>253</v>
      </c>
      <c r="I140" s="17" t="s">
        <v>75</v>
      </c>
    </row>
    <row r="141" spans="1:9" outlineLevel="1" x14ac:dyDescent="0.2">
      <c r="A141" s="8">
        <v>45888</v>
      </c>
      <c r="B141" s="6" t="s">
        <v>453</v>
      </c>
      <c r="C141" s="6" t="s">
        <v>159</v>
      </c>
      <c r="D141" s="6" t="s">
        <v>437</v>
      </c>
      <c r="E141" s="1">
        <v>678813</v>
      </c>
      <c r="F141" s="2" t="s">
        <v>74</v>
      </c>
      <c r="G141" s="1">
        <v>54305</v>
      </c>
      <c r="H141" s="6" t="s">
        <v>253</v>
      </c>
      <c r="I141" s="17" t="s">
        <v>75</v>
      </c>
    </row>
    <row r="142" spans="1:9" outlineLevel="1" x14ac:dyDescent="0.2">
      <c r="A142" s="8">
        <v>45891</v>
      </c>
      <c r="B142" s="6" t="s">
        <v>320</v>
      </c>
      <c r="C142" s="6" t="s">
        <v>159</v>
      </c>
      <c r="D142" s="6" t="s">
        <v>194</v>
      </c>
      <c r="E142" s="1">
        <v>896040</v>
      </c>
      <c r="F142" s="2" t="s">
        <v>74</v>
      </c>
      <c r="G142" s="1">
        <v>71683</v>
      </c>
      <c r="H142" s="6" t="s">
        <v>253</v>
      </c>
      <c r="I142" s="17" t="s">
        <v>75</v>
      </c>
    </row>
    <row r="143" spans="1:9" outlineLevel="1" x14ac:dyDescent="0.2">
      <c r="A143" s="8">
        <v>45891</v>
      </c>
      <c r="B143" s="6" t="s">
        <v>443</v>
      </c>
      <c r="C143" s="6" t="s">
        <v>159</v>
      </c>
      <c r="D143" s="6" t="s">
        <v>334</v>
      </c>
      <c r="E143" s="1">
        <v>1161064</v>
      </c>
      <c r="F143" s="2" t="s">
        <v>74</v>
      </c>
      <c r="G143" s="1">
        <v>92885</v>
      </c>
      <c r="H143" s="6" t="s">
        <v>253</v>
      </c>
      <c r="I143" s="17" t="s">
        <v>75</v>
      </c>
    </row>
    <row r="144" spans="1:9" outlineLevel="1" x14ac:dyDescent="0.2">
      <c r="A144" s="8">
        <v>45891</v>
      </c>
      <c r="B144" s="6" t="s">
        <v>285</v>
      </c>
      <c r="C144" s="6" t="s">
        <v>159</v>
      </c>
      <c r="D144" s="6" t="s">
        <v>237</v>
      </c>
      <c r="E144" s="1">
        <v>1017660</v>
      </c>
      <c r="F144" s="2" t="s">
        <v>74</v>
      </c>
      <c r="G144" s="1">
        <v>81413</v>
      </c>
      <c r="H144" s="6" t="s">
        <v>253</v>
      </c>
      <c r="I144" s="17" t="s">
        <v>75</v>
      </c>
    </row>
    <row r="145" spans="1:9" outlineLevel="1" x14ac:dyDescent="0.2">
      <c r="A145" s="8">
        <v>45891</v>
      </c>
      <c r="B145" s="6" t="s">
        <v>277</v>
      </c>
      <c r="C145" s="6" t="s">
        <v>159</v>
      </c>
      <c r="D145" s="6" t="s">
        <v>65</v>
      </c>
      <c r="E145" s="1">
        <v>938948</v>
      </c>
      <c r="F145" s="2" t="s">
        <v>74</v>
      </c>
      <c r="G145" s="1">
        <v>75116</v>
      </c>
      <c r="H145" s="6" t="s">
        <v>253</v>
      </c>
      <c r="I145" s="17" t="s">
        <v>75</v>
      </c>
    </row>
    <row r="146" spans="1:9" outlineLevel="1" x14ac:dyDescent="0.2">
      <c r="A146" s="8">
        <v>45891</v>
      </c>
      <c r="B146" s="6" t="s">
        <v>456</v>
      </c>
      <c r="C146" s="6" t="s">
        <v>159</v>
      </c>
      <c r="D146" s="6" t="s">
        <v>403</v>
      </c>
      <c r="E146" s="1">
        <v>700329</v>
      </c>
      <c r="F146" s="2" t="s">
        <v>74</v>
      </c>
      <c r="G146" s="1">
        <v>56026</v>
      </c>
      <c r="H146" s="6" t="s">
        <v>253</v>
      </c>
      <c r="I146" s="17" t="s">
        <v>75</v>
      </c>
    </row>
    <row r="147" spans="1:9" outlineLevel="1" x14ac:dyDescent="0.2">
      <c r="A147" s="8">
        <v>45892</v>
      </c>
      <c r="B147" s="6" t="s">
        <v>415</v>
      </c>
      <c r="C147" s="6" t="s">
        <v>159</v>
      </c>
      <c r="D147" s="6" t="s">
        <v>452</v>
      </c>
      <c r="E147" s="1">
        <v>514017</v>
      </c>
      <c r="F147" s="2" t="s">
        <v>74</v>
      </c>
      <c r="G147" s="1">
        <v>41121</v>
      </c>
      <c r="H147" s="6" t="s">
        <v>253</v>
      </c>
      <c r="I147" s="17" t="s">
        <v>75</v>
      </c>
    </row>
    <row r="148" spans="1:9" outlineLevel="1" x14ac:dyDescent="0.2">
      <c r="A148" s="8">
        <v>45892</v>
      </c>
      <c r="B148" s="6" t="s">
        <v>355</v>
      </c>
      <c r="C148" s="6" t="s">
        <v>159</v>
      </c>
      <c r="D148" s="6" t="s">
        <v>417</v>
      </c>
      <c r="E148" s="1">
        <v>531856</v>
      </c>
      <c r="F148" s="2" t="s">
        <v>74</v>
      </c>
      <c r="G148" s="1">
        <v>42548</v>
      </c>
      <c r="H148" s="6" t="s">
        <v>253</v>
      </c>
      <c r="I148" s="17" t="s">
        <v>75</v>
      </c>
    </row>
    <row r="149" spans="1:9" outlineLevel="1" x14ac:dyDescent="0.2">
      <c r="A149" s="8">
        <v>45892</v>
      </c>
      <c r="B149" s="6" t="s">
        <v>127</v>
      </c>
      <c r="C149" s="6" t="s">
        <v>159</v>
      </c>
      <c r="D149" s="6" t="s">
        <v>302</v>
      </c>
      <c r="E149" s="1">
        <v>469474</v>
      </c>
      <c r="F149" s="2" t="s">
        <v>74</v>
      </c>
      <c r="G149" s="1">
        <v>37558</v>
      </c>
      <c r="H149" s="6" t="s">
        <v>253</v>
      </c>
      <c r="I149" s="17" t="s">
        <v>75</v>
      </c>
    </row>
    <row r="150" spans="1:9" outlineLevel="1" x14ac:dyDescent="0.2">
      <c r="A150" s="8">
        <v>45892</v>
      </c>
      <c r="B150" s="6" t="s">
        <v>94</v>
      </c>
      <c r="C150" s="6" t="s">
        <v>159</v>
      </c>
      <c r="D150" s="6" t="s">
        <v>235</v>
      </c>
      <c r="E150" s="1">
        <v>664525</v>
      </c>
      <c r="F150" s="2" t="s">
        <v>74</v>
      </c>
      <c r="G150" s="1">
        <v>53162</v>
      </c>
      <c r="H150" s="6" t="s">
        <v>253</v>
      </c>
      <c r="I150" s="17" t="s">
        <v>75</v>
      </c>
    </row>
    <row r="151" spans="1:9" outlineLevel="1" x14ac:dyDescent="0.2">
      <c r="A151" s="8">
        <v>45892</v>
      </c>
      <c r="B151" s="6" t="s">
        <v>42</v>
      </c>
      <c r="C151" s="6" t="s">
        <v>159</v>
      </c>
      <c r="D151" s="6" t="s">
        <v>24</v>
      </c>
      <c r="E151" s="1">
        <v>483720</v>
      </c>
      <c r="F151" s="2" t="s">
        <v>74</v>
      </c>
      <c r="G151" s="1">
        <v>38698</v>
      </c>
      <c r="H151" s="6" t="s">
        <v>253</v>
      </c>
      <c r="I151" s="17" t="s">
        <v>75</v>
      </c>
    </row>
    <row r="152" spans="1:9" outlineLevel="1" x14ac:dyDescent="0.2">
      <c r="A152" s="8">
        <v>45892</v>
      </c>
      <c r="B152" s="6" t="s">
        <v>21</v>
      </c>
      <c r="C152" s="6" t="s">
        <v>159</v>
      </c>
      <c r="D152" s="6" t="s">
        <v>38</v>
      </c>
      <c r="E152" s="1">
        <v>819271</v>
      </c>
      <c r="F152" s="2" t="s">
        <v>74</v>
      </c>
      <c r="G152" s="1">
        <v>65542</v>
      </c>
      <c r="H152" s="6" t="s">
        <v>253</v>
      </c>
      <c r="I152" s="17" t="s">
        <v>75</v>
      </c>
    </row>
    <row r="153" spans="1:9" outlineLevel="1" x14ac:dyDescent="0.2">
      <c r="A153" s="8">
        <v>45892</v>
      </c>
      <c r="B153" s="6" t="s">
        <v>226</v>
      </c>
      <c r="C153" s="6" t="s">
        <v>159</v>
      </c>
      <c r="D153" s="6" t="s">
        <v>212</v>
      </c>
      <c r="E153" s="1">
        <v>458780</v>
      </c>
      <c r="F153" s="2" t="s">
        <v>74</v>
      </c>
      <c r="G153" s="1">
        <v>36702</v>
      </c>
      <c r="H153" s="6" t="s">
        <v>253</v>
      </c>
      <c r="I153" s="17" t="s">
        <v>75</v>
      </c>
    </row>
    <row r="154" spans="1:9" outlineLevel="1" x14ac:dyDescent="0.2">
      <c r="A154" s="8">
        <v>45892</v>
      </c>
      <c r="B154" s="6" t="s">
        <v>219</v>
      </c>
      <c r="C154" s="6" t="s">
        <v>159</v>
      </c>
      <c r="D154" s="6" t="s">
        <v>272</v>
      </c>
      <c r="E154" s="1">
        <v>1210381</v>
      </c>
      <c r="F154" s="2" t="s">
        <v>74</v>
      </c>
      <c r="G154" s="1">
        <v>96830</v>
      </c>
      <c r="H154" s="6" t="s">
        <v>253</v>
      </c>
      <c r="I154" s="17" t="s">
        <v>75</v>
      </c>
    </row>
    <row r="155" spans="1:9" outlineLevel="1" x14ac:dyDescent="0.2">
      <c r="A155" s="8">
        <v>45895</v>
      </c>
      <c r="B155" s="6" t="s">
        <v>144</v>
      </c>
      <c r="C155" s="6" t="s">
        <v>159</v>
      </c>
      <c r="D155" s="6" t="s">
        <v>81</v>
      </c>
      <c r="E155" s="1">
        <v>1637490</v>
      </c>
      <c r="F155" s="2" t="s">
        <v>74</v>
      </c>
      <c r="G155" s="1">
        <v>130999</v>
      </c>
      <c r="H155" s="6" t="s">
        <v>139</v>
      </c>
      <c r="I155" s="17" t="s">
        <v>27</v>
      </c>
    </row>
    <row r="156" spans="1:9" outlineLevel="1" x14ac:dyDescent="0.2">
      <c r="A156" s="8">
        <v>45895</v>
      </c>
      <c r="B156" s="6" t="s">
        <v>220</v>
      </c>
      <c r="C156" s="6" t="s">
        <v>159</v>
      </c>
      <c r="D156" s="6" t="s">
        <v>84</v>
      </c>
      <c r="E156" s="1">
        <v>734310</v>
      </c>
      <c r="F156" s="2" t="s">
        <v>74</v>
      </c>
      <c r="G156" s="1">
        <v>58745</v>
      </c>
      <c r="H156" s="6" t="s">
        <v>253</v>
      </c>
      <c r="I156" s="17" t="s">
        <v>75</v>
      </c>
    </row>
    <row r="157" spans="1:9" outlineLevel="1" x14ac:dyDescent="0.2">
      <c r="A157" s="8">
        <v>45895</v>
      </c>
      <c r="B157" s="6" t="s">
        <v>377</v>
      </c>
      <c r="C157" s="6" t="s">
        <v>159</v>
      </c>
      <c r="D157" s="6" t="s">
        <v>405</v>
      </c>
      <c r="E157" s="1">
        <v>1408422</v>
      </c>
      <c r="F157" s="2" t="s">
        <v>74</v>
      </c>
      <c r="G157" s="1">
        <v>112674</v>
      </c>
      <c r="H157" s="6" t="s">
        <v>253</v>
      </c>
      <c r="I157" s="17" t="s">
        <v>75</v>
      </c>
    </row>
    <row r="158" spans="1:9" outlineLevel="1" x14ac:dyDescent="0.2">
      <c r="A158" s="8">
        <v>45895</v>
      </c>
      <c r="B158" s="6" t="s">
        <v>26</v>
      </c>
      <c r="C158" s="6" t="s">
        <v>159</v>
      </c>
      <c r="D158" s="6" t="s">
        <v>91</v>
      </c>
      <c r="E158" s="1">
        <v>618065</v>
      </c>
      <c r="F158" s="2" t="s">
        <v>74</v>
      </c>
      <c r="G158" s="1">
        <v>49445</v>
      </c>
      <c r="H158" s="6" t="s">
        <v>253</v>
      </c>
      <c r="I158" s="17" t="s">
        <v>75</v>
      </c>
    </row>
    <row r="159" spans="1:9" outlineLevel="1" x14ac:dyDescent="0.2">
      <c r="A159" s="8">
        <v>45896</v>
      </c>
      <c r="B159" s="6" t="s">
        <v>62</v>
      </c>
      <c r="C159" s="6" t="s">
        <v>159</v>
      </c>
      <c r="D159" s="6" t="s">
        <v>47</v>
      </c>
      <c r="E159" s="1">
        <v>3227155</v>
      </c>
      <c r="F159" s="2" t="s">
        <v>74</v>
      </c>
      <c r="G159" s="1">
        <v>258172</v>
      </c>
      <c r="H159" s="6" t="s">
        <v>376</v>
      </c>
      <c r="I159" s="17" t="s">
        <v>180</v>
      </c>
    </row>
    <row r="160" spans="1:9" outlineLevel="1" x14ac:dyDescent="0.2">
      <c r="A160" s="8">
        <v>45896</v>
      </c>
      <c r="B160" s="6" t="s">
        <v>124</v>
      </c>
      <c r="C160" s="6" t="s">
        <v>159</v>
      </c>
      <c r="D160" s="6" t="s">
        <v>431</v>
      </c>
      <c r="E160" s="1">
        <v>2718498</v>
      </c>
      <c r="F160" s="2" t="s">
        <v>74</v>
      </c>
      <c r="G160" s="1">
        <v>217480</v>
      </c>
      <c r="H160" s="6" t="s">
        <v>90</v>
      </c>
      <c r="I160" s="17" t="s">
        <v>411</v>
      </c>
    </row>
    <row r="161" spans="1:9" outlineLevel="1" x14ac:dyDescent="0.2">
      <c r="A161" s="8">
        <v>45897</v>
      </c>
      <c r="B161" s="6" t="s">
        <v>45</v>
      </c>
      <c r="C161" s="6" t="s">
        <v>159</v>
      </c>
      <c r="D161" s="6" t="s">
        <v>230</v>
      </c>
      <c r="E161" s="1">
        <v>664525</v>
      </c>
      <c r="F161" s="2" t="s">
        <v>74</v>
      </c>
      <c r="G161" s="1">
        <v>53162</v>
      </c>
      <c r="H161" s="6" t="s">
        <v>253</v>
      </c>
      <c r="I161" s="17" t="s">
        <v>75</v>
      </c>
    </row>
    <row r="162" spans="1:9" outlineLevel="1" x14ac:dyDescent="0.2">
      <c r="A162" s="8">
        <v>45897</v>
      </c>
      <c r="B162" s="6" t="s">
        <v>319</v>
      </c>
      <c r="C162" s="6" t="s">
        <v>159</v>
      </c>
      <c r="D162" s="6" t="s">
        <v>34</v>
      </c>
      <c r="E162" s="1">
        <v>314116</v>
      </c>
      <c r="F162" s="2" t="s">
        <v>74</v>
      </c>
      <c r="G162" s="1">
        <v>25129</v>
      </c>
      <c r="H162" s="6" t="s">
        <v>253</v>
      </c>
      <c r="I162" s="17" t="s">
        <v>75</v>
      </c>
    </row>
    <row r="163" spans="1:9" outlineLevel="1" x14ac:dyDescent="0.2">
      <c r="A163" s="8">
        <v>45898</v>
      </c>
      <c r="B163" s="6" t="s">
        <v>59</v>
      </c>
      <c r="C163" s="6" t="s">
        <v>159</v>
      </c>
      <c r="D163" s="6" t="s">
        <v>184</v>
      </c>
      <c r="E163" s="1">
        <v>1658842</v>
      </c>
      <c r="F163" s="2" t="s">
        <v>74</v>
      </c>
      <c r="G163" s="1">
        <v>132707</v>
      </c>
      <c r="H163" s="6" t="s">
        <v>253</v>
      </c>
      <c r="I163" s="17" t="s">
        <v>75</v>
      </c>
    </row>
    <row r="164" spans="1:9" outlineLevel="1" x14ac:dyDescent="0.2">
      <c r="A164" s="8">
        <v>45899</v>
      </c>
      <c r="B164" s="6" t="s">
        <v>283</v>
      </c>
      <c r="C164" s="6" t="s">
        <v>159</v>
      </c>
      <c r="D164" s="6" t="s">
        <v>82</v>
      </c>
      <c r="E164" s="1">
        <v>734310</v>
      </c>
      <c r="F164" s="2" t="s">
        <v>74</v>
      </c>
      <c r="G164" s="1">
        <v>58745</v>
      </c>
      <c r="H164" s="6" t="s">
        <v>253</v>
      </c>
      <c r="I164" s="17" t="s">
        <v>75</v>
      </c>
    </row>
    <row r="165" spans="1:9" outlineLevel="1" x14ac:dyDescent="0.2">
      <c r="A165" s="8">
        <v>45899</v>
      </c>
      <c r="B165" s="6" t="s">
        <v>195</v>
      </c>
      <c r="C165" s="6" t="s">
        <v>159</v>
      </c>
      <c r="D165" s="6" t="s">
        <v>161</v>
      </c>
      <c r="E165" s="1">
        <v>440586</v>
      </c>
      <c r="F165" s="2" t="s">
        <v>74</v>
      </c>
      <c r="G165" s="1">
        <v>35247</v>
      </c>
      <c r="H165" s="6" t="s">
        <v>253</v>
      </c>
      <c r="I165" s="17" t="s">
        <v>75</v>
      </c>
    </row>
    <row r="166" spans="1:9" outlineLevel="1" x14ac:dyDescent="0.2">
      <c r="A166" s="8">
        <v>45904</v>
      </c>
      <c r="B166" s="6" t="s">
        <v>399</v>
      </c>
      <c r="C166" s="6" t="s">
        <v>159</v>
      </c>
      <c r="D166" s="6" t="s">
        <v>28</v>
      </c>
      <c r="E166" s="1">
        <v>1792080</v>
      </c>
      <c r="F166" s="2" t="s">
        <v>74</v>
      </c>
      <c r="G166" s="1">
        <v>143366</v>
      </c>
      <c r="H166" s="6" t="s">
        <v>253</v>
      </c>
      <c r="I166" s="17" t="s">
        <v>75</v>
      </c>
    </row>
    <row r="167" spans="1:9" outlineLevel="1" x14ac:dyDescent="0.2">
      <c r="A167" s="8">
        <v>45904</v>
      </c>
      <c r="B167" s="6" t="s">
        <v>418</v>
      </c>
      <c r="C167" s="6" t="s">
        <v>159</v>
      </c>
      <c r="D167" s="6" t="s">
        <v>85</v>
      </c>
      <c r="E167" s="1">
        <v>1709380</v>
      </c>
      <c r="F167" s="2" t="s">
        <v>74</v>
      </c>
      <c r="G167" s="1">
        <v>136750</v>
      </c>
      <c r="H167" s="6" t="s">
        <v>253</v>
      </c>
      <c r="I167" s="17" t="s">
        <v>75</v>
      </c>
    </row>
    <row r="168" spans="1:9" outlineLevel="1" x14ac:dyDescent="0.2">
      <c r="A168" s="8">
        <v>45905</v>
      </c>
      <c r="B168" s="6" t="s">
        <v>325</v>
      </c>
      <c r="C168" s="6" t="s">
        <v>159</v>
      </c>
      <c r="D168" s="6" t="s">
        <v>342</v>
      </c>
      <c r="E168" s="1">
        <v>870798</v>
      </c>
      <c r="F168" s="2" t="s">
        <v>74</v>
      </c>
      <c r="G168" s="1">
        <v>69664</v>
      </c>
      <c r="H168" s="6" t="s">
        <v>253</v>
      </c>
      <c r="I168" s="17" t="s">
        <v>75</v>
      </c>
    </row>
    <row r="169" spans="1:9" outlineLevel="1" x14ac:dyDescent="0.2">
      <c r="A169" s="8">
        <v>45905</v>
      </c>
      <c r="B169" s="6" t="s">
        <v>177</v>
      </c>
      <c r="C169" s="6" t="s">
        <v>159</v>
      </c>
      <c r="D169" s="6" t="s">
        <v>37</v>
      </c>
      <c r="E169" s="1">
        <v>331351</v>
      </c>
      <c r="F169" s="2" t="s">
        <v>74</v>
      </c>
      <c r="G169" s="1">
        <v>26508</v>
      </c>
      <c r="H169" s="6" t="s">
        <v>253</v>
      </c>
      <c r="I169" s="17" t="s">
        <v>75</v>
      </c>
    </row>
    <row r="170" spans="1:9" outlineLevel="1" x14ac:dyDescent="0.2">
      <c r="A170" s="8">
        <v>45906</v>
      </c>
      <c r="B170" s="6" t="s">
        <v>241</v>
      </c>
      <c r="C170" s="6" t="s">
        <v>159</v>
      </c>
      <c r="D170" s="6" t="s">
        <v>308</v>
      </c>
      <c r="E170" s="1">
        <v>551776</v>
      </c>
      <c r="F170" s="2" t="s">
        <v>74</v>
      </c>
      <c r="G170" s="1">
        <v>44142</v>
      </c>
      <c r="H170" s="6" t="s">
        <v>253</v>
      </c>
      <c r="I170" s="17" t="s">
        <v>75</v>
      </c>
    </row>
    <row r="171" spans="1:9" outlineLevel="1" x14ac:dyDescent="0.2">
      <c r="A171" s="8">
        <v>45906</v>
      </c>
      <c r="B171" s="6" t="s">
        <v>326</v>
      </c>
      <c r="C171" s="6" t="s">
        <v>159</v>
      </c>
      <c r="D171" s="6" t="s">
        <v>441</v>
      </c>
      <c r="E171" s="1">
        <v>1451330</v>
      </c>
      <c r="F171" s="2" t="s">
        <v>74</v>
      </c>
      <c r="G171" s="1">
        <v>116106</v>
      </c>
      <c r="H171" s="6" t="s">
        <v>253</v>
      </c>
      <c r="I171" s="17" t="s">
        <v>75</v>
      </c>
    </row>
    <row r="172" spans="1:9" outlineLevel="1" x14ac:dyDescent="0.2">
      <c r="A172" s="8">
        <v>45908</v>
      </c>
      <c r="B172" s="6" t="s">
        <v>275</v>
      </c>
      <c r="C172" s="6" t="s">
        <v>159</v>
      </c>
      <c r="D172" s="6" t="s">
        <v>167</v>
      </c>
      <c r="E172" s="1">
        <v>1128850</v>
      </c>
      <c r="F172" s="2" t="s">
        <v>74</v>
      </c>
      <c r="G172" s="1">
        <v>90308</v>
      </c>
      <c r="H172" s="6" t="s">
        <v>253</v>
      </c>
      <c r="I172" s="17" t="s">
        <v>75</v>
      </c>
    </row>
    <row r="173" spans="1:9" outlineLevel="1" x14ac:dyDescent="0.2">
      <c r="A173" s="8">
        <v>45908</v>
      </c>
      <c r="B173" s="6" t="s">
        <v>419</v>
      </c>
      <c r="C173" s="6" t="s">
        <v>159</v>
      </c>
      <c r="D173" s="6" t="s">
        <v>297</v>
      </c>
      <c r="E173" s="1">
        <v>331483</v>
      </c>
      <c r="F173" s="2" t="s">
        <v>74</v>
      </c>
      <c r="G173" s="1">
        <v>26519</v>
      </c>
      <c r="H173" s="6" t="s">
        <v>253</v>
      </c>
      <c r="I173" s="17" t="s">
        <v>75</v>
      </c>
    </row>
    <row r="174" spans="1:9" outlineLevel="1" x14ac:dyDescent="0.2">
      <c r="A174" s="8">
        <v>45909</v>
      </c>
      <c r="B174" s="6" t="s">
        <v>106</v>
      </c>
      <c r="C174" s="6" t="s">
        <v>1</v>
      </c>
      <c r="D174" s="6" t="s">
        <v>336</v>
      </c>
      <c r="E174" s="1">
        <v>-727802</v>
      </c>
      <c r="F174" s="2" t="s">
        <v>74</v>
      </c>
      <c r="G174" s="1">
        <v>-58224</v>
      </c>
      <c r="H174" s="6" t="s">
        <v>213</v>
      </c>
      <c r="I174" s="17" t="s">
        <v>80</v>
      </c>
    </row>
    <row r="175" spans="1:9" outlineLevel="1" x14ac:dyDescent="0.2">
      <c r="A175" s="8">
        <v>45910</v>
      </c>
      <c r="B175" s="6" t="s">
        <v>265</v>
      </c>
      <c r="C175" s="6" t="s">
        <v>159</v>
      </c>
      <c r="D175" s="6" t="s">
        <v>40</v>
      </c>
      <c r="E175" s="1">
        <v>444232</v>
      </c>
      <c r="F175" s="2" t="s">
        <v>74</v>
      </c>
      <c r="G175" s="1">
        <v>35539</v>
      </c>
      <c r="H175" s="6" t="s">
        <v>253</v>
      </c>
      <c r="I175" s="17" t="s">
        <v>75</v>
      </c>
    </row>
    <row r="176" spans="1:9" outlineLevel="1" x14ac:dyDescent="0.2">
      <c r="A176" s="8">
        <v>45910</v>
      </c>
      <c r="B176" s="6" t="s">
        <v>365</v>
      </c>
      <c r="C176" s="6" t="s">
        <v>159</v>
      </c>
      <c r="D176" s="6" t="s">
        <v>100</v>
      </c>
      <c r="E176" s="1">
        <v>1557815</v>
      </c>
      <c r="F176" s="2" t="s">
        <v>74</v>
      </c>
      <c r="G176" s="1">
        <v>124625</v>
      </c>
      <c r="H176" s="6" t="s">
        <v>139</v>
      </c>
      <c r="I176" s="17" t="s">
        <v>27</v>
      </c>
    </row>
    <row r="177" spans="1:9" outlineLevel="1" x14ac:dyDescent="0.2">
      <c r="A177" s="8">
        <v>45910</v>
      </c>
      <c r="B177" s="6" t="s">
        <v>248</v>
      </c>
      <c r="C177" s="6" t="s">
        <v>159</v>
      </c>
      <c r="D177" s="6" t="s">
        <v>236</v>
      </c>
      <c r="E177" s="1">
        <v>896040</v>
      </c>
      <c r="F177" s="2" t="s">
        <v>74</v>
      </c>
      <c r="G177" s="1">
        <v>71683</v>
      </c>
      <c r="H177" s="6" t="s">
        <v>253</v>
      </c>
      <c r="I177" s="17" t="s">
        <v>75</v>
      </c>
    </row>
    <row r="178" spans="1:9" outlineLevel="1" x14ac:dyDescent="0.2">
      <c r="A178" s="8">
        <v>45910</v>
      </c>
      <c r="B178" s="6" t="s">
        <v>324</v>
      </c>
      <c r="C178" s="6" t="s">
        <v>159</v>
      </c>
      <c r="D178" s="6" t="s">
        <v>346</v>
      </c>
      <c r="E178" s="1">
        <v>867246</v>
      </c>
      <c r="F178" s="2" t="s">
        <v>74</v>
      </c>
      <c r="G178" s="1">
        <v>69380</v>
      </c>
      <c r="H178" s="6" t="s">
        <v>253</v>
      </c>
      <c r="I178" s="17" t="s">
        <v>75</v>
      </c>
    </row>
    <row r="179" spans="1:9" outlineLevel="1" x14ac:dyDescent="0.2">
      <c r="A179" s="8">
        <v>45910</v>
      </c>
      <c r="B179" s="6" t="s">
        <v>164</v>
      </c>
      <c r="C179" s="6" t="s">
        <v>159</v>
      </c>
      <c r="D179" s="6" t="s">
        <v>251</v>
      </c>
      <c r="E179" s="1">
        <v>536025</v>
      </c>
      <c r="F179" s="2" t="s">
        <v>74</v>
      </c>
      <c r="G179" s="1">
        <v>42882</v>
      </c>
      <c r="H179" s="6" t="s">
        <v>253</v>
      </c>
      <c r="I179" s="17" t="s">
        <v>75</v>
      </c>
    </row>
    <row r="180" spans="1:9" outlineLevel="1" x14ac:dyDescent="0.2">
      <c r="A180" s="8">
        <v>45910</v>
      </c>
      <c r="B180" s="6" t="s">
        <v>216</v>
      </c>
      <c r="C180" s="6" t="s">
        <v>159</v>
      </c>
      <c r="D180" s="6" t="s">
        <v>136</v>
      </c>
      <c r="E180" s="1">
        <v>331483</v>
      </c>
      <c r="F180" s="2" t="s">
        <v>74</v>
      </c>
      <c r="G180" s="1">
        <v>26519</v>
      </c>
      <c r="H180" s="6" t="s">
        <v>253</v>
      </c>
      <c r="I180" s="17" t="s">
        <v>75</v>
      </c>
    </row>
    <row r="181" spans="1:9" outlineLevel="1" x14ac:dyDescent="0.2">
      <c r="A181" s="8">
        <v>45911</v>
      </c>
      <c r="B181" s="6" t="s">
        <v>357</v>
      </c>
      <c r="C181" s="6" t="s">
        <v>159</v>
      </c>
      <c r="D181" s="6" t="s">
        <v>16</v>
      </c>
      <c r="E181" s="1">
        <v>1118024</v>
      </c>
      <c r="F181" s="2" t="s">
        <v>74</v>
      </c>
      <c r="G181" s="1">
        <v>89442</v>
      </c>
      <c r="H181" s="6" t="s">
        <v>253</v>
      </c>
      <c r="I181" s="17" t="s">
        <v>75</v>
      </c>
    </row>
    <row r="182" spans="1:9" outlineLevel="1" x14ac:dyDescent="0.2">
      <c r="A182" s="8">
        <v>45911</v>
      </c>
      <c r="B182" s="6" t="s">
        <v>103</v>
      </c>
      <c r="C182" s="6" t="s">
        <v>159</v>
      </c>
      <c r="D182" s="6" t="s">
        <v>347</v>
      </c>
      <c r="E182" s="1">
        <v>1244060</v>
      </c>
      <c r="F182" s="2" t="s">
        <v>74</v>
      </c>
      <c r="G182" s="1">
        <v>99525</v>
      </c>
      <c r="H182" s="6" t="s">
        <v>253</v>
      </c>
      <c r="I182" s="17" t="s">
        <v>75</v>
      </c>
    </row>
    <row r="183" spans="1:9" outlineLevel="1" x14ac:dyDescent="0.2">
      <c r="A183" s="8">
        <v>45911</v>
      </c>
      <c r="B183" s="6" t="s">
        <v>367</v>
      </c>
      <c r="C183" s="6" t="s">
        <v>159</v>
      </c>
      <c r="D183" s="6" t="s">
        <v>430</v>
      </c>
      <c r="E183" s="1">
        <v>3349235</v>
      </c>
      <c r="F183" s="2" t="s">
        <v>74</v>
      </c>
      <c r="G183" s="1">
        <v>267939</v>
      </c>
      <c r="H183" s="6" t="s">
        <v>376</v>
      </c>
      <c r="I183" s="17" t="s">
        <v>180</v>
      </c>
    </row>
    <row r="184" spans="1:9" outlineLevel="1" x14ac:dyDescent="0.2">
      <c r="A184" s="8">
        <v>45911</v>
      </c>
      <c r="B184" s="6" t="s">
        <v>406</v>
      </c>
      <c r="C184" s="6" t="s">
        <v>159</v>
      </c>
      <c r="D184" s="6" t="s">
        <v>242</v>
      </c>
      <c r="E184" s="1">
        <v>592955</v>
      </c>
      <c r="F184" s="2" t="s">
        <v>74</v>
      </c>
      <c r="G184" s="1">
        <v>47436</v>
      </c>
      <c r="H184" s="6" t="s">
        <v>253</v>
      </c>
      <c r="I184" s="17" t="s">
        <v>75</v>
      </c>
    </row>
    <row r="185" spans="1:9" outlineLevel="1" x14ac:dyDescent="0.2">
      <c r="A185" s="8">
        <v>45912</v>
      </c>
      <c r="B185" s="6" t="s">
        <v>68</v>
      </c>
      <c r="C185" s="6" t="s">
        <v>159</v>
      </c>
      <c r="D185" s="6" t="s">
        <v>412</v>
      </c>
      <c r="E185" s="1">
        <v>609326</v>
      </c>
      <c r="F185" s="2" t="s">
        <v>74</v>
      </c>
      <c r="G185" s="1">
        <v>48746</v>
      </c>
      <c r="H185" s="6" t="s">
        <v>253</v>
      </c>
      <c r="I185" s="17" t="s">
        <v>75</v>
      </c>
    </row>
    <row r="186" spans="1:9" outlineLevel="1" x14ac:dyDescent="0.2">
      <c r="A186" s="8">
        <v>45913</v>
      </c>
      <c r="B186" s="6" t="s">
        <v>110</v>
      </c>
      <c r="C186" s="6" t="s">
        <v>159</v>
      </c>
      <c r="D186" s="6" t="s">
        <v>356</v>
      </c>
      <c r="E186" s="1">
        <v>848065</v>
      </c>
      <c r="F186" s="2" t="s">
        <v>74</v>
      </c>
      <c r="G186" s="1">
        <v>67845</v>
      </c>
      <c r="H186" s="6" t="s">
        <v>253</v>
      </c>
      <c r="I186" s="17" t="s">
        <v>75</v>
      </c>
    </row>
    <row r="187" spans="1:9" outlineLevel="1" x14ac:dyDescent="0.2">
      <c r="A187" s="8">
        <v>45913</v>
      </c>
      <c r="B187" s="6" t="s">
        <v>73</v>
      </c>
      <c r="C187" s="6" t="s">
        <v>159</v>
      </c>
      <c r="D187" s="6" t="s">
        <v>148</v>
      </c>
      <c r="E187" s="1">
        <v>1107330</v>
      </c>
      <c r="F187" s="2" t="s">
        <v>74</v>
      </c>
      <c r="G187" s="1">
        <v>88586</v>
      </c>
      <c r="H187" s="6" t="s">
        <v>253</v>
      </c>
      <c r="I187" s="17" t="s">
        <v>75</v>
      </c>
    </row>
    <row r="188" spans="1:9" outlineLevel="1" x14ac:dyDescent="0.2">
      <c r="A188" s="8">
        <v>45915</v>
      </c>
      <c r="B188" s="6" t="s">
        <v>71</v>
      </c>
      <c r="C188" s="6" t="s">
        <v>159</v>
      </c>
      <c r="D188" s="6" t="s">
        <v>352</v>
      </c>
      <c r="E188" s="1">
        <v>451647</v>
      </c>
      <c r="F188" s="2" t="s">
        <v>74</v>
      </c>
      <c r="G188" s="1">
        <v>36132</v>
      </c>
      <c r="H188" s="6" t="s">
        <v>253</v>
      </c>
      <c r="I188" s="17" t="s">
        <v>75</v>
      </c>
    </row>
    <row r="189" spans="1:9" outlineLevel="1" x14ac:dyDescent="0.2">
      <c r="A189" s="8">
        <v>45915</v>
      </c>
      <c r="B189" s="6" t="s">
        <v>197</v>
      </c>
      <c r="C189" s="6" t="s">
        <v>159</v>
      </c>
      <c r="D189" s="6" t="s">
        <v>225</v>
      </c>
      <c r="E189" s="1">
        <v>2630853</v>
      </c>
      <c r="F189" s="2" t="s">
        <v>74</v>
      </c>
      <c r="G189" s="1">
        <v>210468</v>
      </c>
      <c r="H189" s="6" t="s">
        <v>90</v>
      </c>
      <c r="I189" s="17" t="s">
        <v>411</v>
      </c>
    </row>
    <row r="190" spans="1:9" outlineLevel="1" x14ac:dyDescent="0.2">
      <c r="A190" s="8">
        <v>45915</v>
      </c>
      <c r="B190" s="6" t="s">
        <v>114</v>
      </c>
      <c r="C190" s="6" t="s">
        <v>159</v>
      </c>
      <c r="D190" s="6" t="s">
        <v>8</v>
      </c>
      <c r="E190" s="1">
        <v>1795480</v>
      </c>
      <c r="F190" s="2" t="s">
        <v>74</v>
      </c>
      <c r="G190" s="1">
        <v>143638</v>
      </c>
      <c r="H190" s="6" t="s">
        <v>213</v>
      </c>
      <c r="I190" s="17" t="s">
        <v>80</v>
      </c>
    </row>
    <row r="191" spans="1:9" outlineLevel="1" x14ac:dyDescent="0.2">
      <c r="A191" s="8">
        <v>45915</v>
      </c>
      <c r="B191" s="6" t="s">
        <v>258</v>
      </c>
      <c r="C191" s="6" t="s">
        <v>159</v>
      </c>
      <c r="D191" s="6" t="s">
        <v>290</v>
      </c>
      <c r="E191" s="1">
        <v>1161064</v>
      </c>
      <c r="F191" s="2" t="s">
        <v>74</v>
      </c>
      <c r="G191" s="1">
        <v>92885</v>
      </c>
      <c r="H191" s="6" t="s">
        <v>253</v>
      </c>
      <c r="I191" s="17" t="s">
        <v>75</v>
      </c>
    </row>
    <row r="192" spans="1:9" outlineLevel="1" x14ac:dyDescent="0.2">
      <c r="A192" s="8">
        <v>45916</v>
      </c>
      <c r="B192" s="18" t="s">
        <v>470</v>
      </c>
      <c r="C192" s="6" t="s">
        <v>300</v>
      </c>
      <c r="D192" s="6" t="s">
        <v>469</v>
      </c>
      <c r="E192" s="1">
        <v>-18362929</v>
      </c>
      <c r="F192" s="2" t="s">
        <v>74</v>
      </c>
      <c r="G192" s="1">
        <v>-1469034</v>
      </c>
      <c r="H192" s="6" t="s">
        <v>253</v>
      </c>
      <c r="I192" s="17" t="s">
        <v>75</v>
      </c>
    </row>
    <row r="193" spans="1:9" outlineLevel="1" x14ac:dyDescent="0.2">
      <c r="A193" s="8">
        <v>45917</v>
      </c>
      <c r="B193" s="6" t="s">
        <v>83</v>
      </c>
      <c r="C193" s="6" t="s">
        <v>159</v>
      </c>
      <c r="D193" s="6" t="s">
        <v>88</v>
      </c>
      <c r="E193" s="1">
        <v>333174</v>
      </c>
      <c r="F193" s="2" t="s">
        <v>74</v>
      </c>
      <c r="G193" s="1">
        <v>26654</v>
      </c>
      <c r="H193" s="6" t="s">
        <v>253</v>
      </c>
      <c r="I193" s="17" t="s">
        <v>75</v>
      </c>
    </row>
    <row r="194" spans="1:9" outlineLevel="1" x14ac:dyDescent="0.2">
      <c r="A194" s="8">
        <v>45917</v>
      </c>
      <c r="B194" s="6" t="s">
        <v>344</v>
      </c>
      <c r="C194" s="6" t="s">
        <v>159</v>
      </c>
      <c r="D194" s="6" t="s">
        <v>48</v>
      </c>
      <c r="E194" s="1">
        <v>1844890</v>
      </c>
      <c r="F194" s="2" t="s">
        <v>74</v>
      </c>
      <c r="G194" s="1">
        <v>147591</v>
      </c>
      <c r="H194" s="6" t="s">
        <v>376</v>
      </c>
      <c r="I194" s="17" t="s">
        <v>180</v>
      </c>
    </row>
    <row r="195" spans="1:9" outlineLevel="1" x14ac:dyDescent="0.2">
      <c r="A195" s="8">
        <v>45917</v>
      </c>
      <c r="B195" s="6" t="s">
        <v>201</v>
      </c>
      <c r="C195" s="6" t="s">
        <v>159</v>
      </c>
      <c r="D195" s="6" t="s">
        <v>389</v>
      </c>
      <c r="E195" s="1">
        <v>516104</v>
      </c>
      <c r="F195" s="2" t="s">
        <v>74</v>
      </c>
      <c r="G195" s="1">
        <v>41288</v>
      </c>
      <c r="H195" s="6" t="s">
        <v>253</v>
      </c>
      <c r="I195" s="17" t="s">
        <v>75</v>
      </c>
    </row>
    <row r="196" spans="1:9" outlineLevel="1" x14ac:dyDescent="0.2">
      <c r="A196" s="8">
        <v>45918</v>
      </c>
      <c r="B196" s="6" t="s">
        <v>422</v>
      </c>
      <c r="C196" s="6" t="s">
        <v>159</v>
      </c>
      <c r="D196" s="6" t="s">
        <v>337</v>
      </c>
      <c r="E196" s="1">
        <v>542773</v>
      </c>
      <c r="F196" s="2" t="s">
        <v>74</v>
      </c>
      <c r="G196" s="1">
        <v>43422</v>
      </c>
      <c r="H196" s="6" t="s">
        <v>253</v>
      </c>
      <c r="I196" s="17" t="s">
        <v>75</v>
      </c>
    </row>
    <row r="197" spans="1:9" outlineLevel="1" x14ac:dyDescent="0.2">
      <c r="A197" s="8">
        <v>45918</v>
      </c>
      <c r="B197" s="6" t="s">
        <v>416</v>
      </c>
      <c r="C197" s="6" t="s">
        <v>159</v>
      </c>
      <c r="D197" s="6" t="s">
        <v>18</v>
      </c>
      <c r="E197" s="1">
        <v>1193096</v>
      </c>
      <c r="F197" s="2" t="s">
        <v>74</v>
      </c>
      <c r="G197" s="1">
        <v>95448</v>
      </c>
      <c r="H197" s="6" t="s">
        <v>253</v>
      </c>
      <c r="I197" s="17" t="s">
        <v>75</v>
      </c>
    </row>
    <row r="198" spans="1:9" outlineLevel="1" x14ac:dyDescent="0.2">
      <c r="A198" s="8">
        <v>45918</v>
      </c>
      <c r="B198" s="6" t="s">
        <v>449</v>
      </c>
      <c r="C198" s="6" t="s">
        <v>159</v>
      </c>
      <c r="D198" s="6" t="s">
        <v>409</v>
      </c>
      <c r="E198" s="1">
        <v>1086453</v>
      </c>
      <c r="F198" s="2" t="s">
        <v>74</v>
      </c>
      <c r="G198" s="1">
        <v>86916</v>
      </c>
      <c r="H198" s="6" t="s">
        <v>253</v>
      </c>
      <c r="I198" s="17" t="s">
        <v>75</v>
      </c>
    </row>
    <row r="199" spans="1:9" outlineLevel="1" x14ac:dyDescent="0.2">
      <c r="A199" s="8">
        <v>45918</v>
      </c>
      <c r="B199" s="6" t="s">
        <v>284</v>
      </c>
      <c r="C199" s="6" t="s">
        <v>159</v>
      </c>
      <c r="D199" s="6" t="s">
        <v>165</v>
      </c>
      <c r="E199" s="1">
        <v>718532</v>
      </c>
      <c r="F199" s="2" t="s">
        <v>74</v>
      </c>
      <c r="G199" s="1">
        <v>57483</v>
      </c>
      <c r="H199" s="6" t="s">
        <v>253</v>
      </c>
      <c r="I199" s="17" t="s">
        <v>75</v>
      </c>
    </row>
    <row r="200" spans="1:9" outlineLevel="1" x14ac:dyDescent="0.2">
      <c r="A200" s="8">
        <v>45918</v>
      </c>
      <c r="B200" s="6" t="s">
        <v>218</v>
      </c>
      <c r="C200" s="6" t="s">
        <v>159</v>
      </c>
      <c r="D200" s="6" t="s">
        <v>457</v>
      </c>
      <c r="E200" s="1">
        <v>976352</v>
      </c>
      <c r="F200" s="2" t="s">
        <v>74</v>
      </c>
      <c r="G200" s="1">
        <v>78108</v>
      </c>
      <c r="H200" s="6" t="s">
        <v>253</v>
      </c>
      <c r="I200" s="17" t="s">
        <v>75</v>
      </c>
    </row>
    <row r="201" spans="1:9" outlineLevel="1" x14ac:dyDescent="0.2">
      <c r="A201" s="8">
        <v>45920</v>
      </c>
      <c r="B201" s="6" t="s">
        <v>69</v>
      </c>
      <c r="C201" s="6" t="s">
        <v>159</v>
      </c>
      <c r="D201" s="6" t="s">
        <v>117</v>
      </c>
      <c r="E201" s="1">
        <v>773760</v>
      </c>
      <c r="F201" s="2" t="s">
        <v>74</v>
      </c>
      <c r="G201" s="1">
        <v>61901</v>
      </c>
      <c r="H201" s="6" t="s">
        <v>253</v>
      </c>
      <c r="I201" s="17" t="s">
        <v>75</v>
      </c>
    </row>
    <row r="202" spans="1:9" outlineLevel="1" x14ac:dyDescent="0.2">
      <c r="A202" s="8">
        <v>45920</v>
      </c>
      <c r="B202" s="6" t="s">
        <v>14</v>
      </c>
      <c r="C202" s="6" t="s">
        <v>159</v>
      </c>
      <c r="D202" s="6" t="s">
        <v>374</v>
      </c>
      <c r="E202" s="1">
        <v>819271</v>
      </c>
      <c r="F202" s="2" t="s">
        <v>74</v>
      </c>
      <c r="G202" s="1">
        <v>65542</v>
      </c>
      <c r="H202" s="6" t="s">
        <v>253</v>
      </c>
      <c r="I202" s="17" t="s">
        <v>75</v>
      </c>
    </row>
    <row r="203" spans="1:9" outlineLevel="1" x14ac:dyDescent="0.2">
      <c r="A203" s="8">
        <v>45922</v>
      </c>
      <c r="B203" s="6" t="s">
        <v>39</v>
      </c>
      <c r="C203" s="6" t="s">
        <v>159</v>
      </c>
      <c r="D203" s="6" t="s">
        <v>193</v>
      </c>
      <c r="E203" s="1">
        <v>682625</v>
      </c>
      <c r="F203" s="2" t="s">
        <v>74</v>
      </c>
      <c r="G203" s="1">
        <v>54610</v>
      </c>
      <c r="H203" s="6" t="s">
        <v>253</v>
      </c>
      <c r="I203" s="17" t="s">
        <v>75</v>
      </c>
    </row>
    <row r="204" spans="1:9" outlineLevel="1" x14ac:dyDescent="0.2">
      <c r="A204" s="8">
        <v>45923</v>
      </c>
      <c r="B204" s="6" t="s">
        <v>168</v>
      </c>
      <c r="C204" s="6" t="s">
        <v>159</v>
      </c>
      <c r="D204" s="6" t="s">
        <v>19</v>
      </c>
      <c r="E204" s="1">
        <v>480036</v>
      </c>
      <c r="F204" s="2" t="s">
        <v>74</v>
      </c>
      <c r="G204" s="1">
        <v>38403</v>
      </c>
      <c r="H204" s="6" t="s">
        <v>253</v>
      </c>
      <c r="I204" s="17" t="s">
        <v>75</v>
      </c>
    </row>
    <row r="205" spans="1:9" outlineLevel="1" x14ac:dyDescent="0.2">
      <c r="A205" s="8">
        <v>45923</v>
      </c>
      <c r="B205" s="6" t="s">
        <v>122</v>
      </c>
      <c r="C205" s="6" t="s">
        <v>159</v>
      </c>
      <c r="D205" s="6" t="s">
        <v>400</v>
      </c>
      <c r="E205" s="1">
        <v>662966</v>
      </c>
      <c r="F205" s="2" t="s">
        <v>74</v>
      </c>
      <c r="G205" s="1">
        <v>53037</v>
      </c>
      <c r="H205" s="6" t="s">
        <v>253</v>
      </c>
      <c r="I205" s="17" t="s">
        <v>75</v>
      </c>
    </row>
    <row r="206" spans="1:9" outlineLevel="1" x14ac:dyDescent="0.2">
      <c r="A206" s="8">
        <v>45924</v>
      </c>
      <c r="B206" s="6" t="s">
        <v>351</v>
      </c>
      <c r="C206" s="6" t="s">
        <v>159</v>
      </c>
      <c r="D206" s="6" t="s">
        <v>227</v>
      </c>
      <c r="E206" s="1">
        <v>479078</v>
      </c>
      <c r="F206" s="2" t="s">
        <v>74</v>
      </c>
      <c r="G206" s="1">
        <v>38326</v>
      </c>
      <c r="H206" s="6" t="s">
        <v>253</v>
      </c>
      <c r="I206" s="17" t="s">
        <v>75</v>
      </c>
    </row>
    <row r="207" spans="1:9" outlineLevel="1" x14ac:dyDescent="0.2">
      <c r="A207" s="8">
        <v>45924</v>
      </c>
      <c r="B207" s="6" t="s">
        <v>454</v>
      </c>
      <c r="C207" s="6" t="s">
        <v>159</v>
      </c>
      <c r="D207" s="6" t="s">
        <v>157</v>
      </c>
      <c r="E207" s="1">
        <v>609194</v>
      </c>
      <c r="F207" s="2" t="s">
        <v>74</v>
      </c>
      <c r="G207" s="1">
        <v>48736</v>
      </c>
      <c r="H207" s="6" t="s">
        <v>253</v>
      </c>
      <c r="I207" s="17" t="s">
        <v>75</v>
      </c>
    </row>
    <row r="208" spans="1:9" outlineLevel="1" x14ac:dyDescent="0.2">
      <c r="A208" s="8">
        <v>45924</v>
      </c>
      <c r="B208" s="6" t="s">
        <v>61</v>
      </c>
      <c r="C208" s="6" t="s">
        <v>159</v>
      </c>
      <c r="D208" s="6" t="s">
        <v>135</v>
      </c>
      <c r="E208" s="1">
        <v>999918</v>
      </c>
      <c r="F208" s="2" t="s">
        <v>74</v>
      </c>
      <c r="G208" s="1">
        <v>79993</v>
      </c>
      <c r="H208" s="6" t="s">
        <v>253</v>
      </c>
      <c r="I208" s="17" t="s">
        <v>75</v>
      </c>
    </row>
    <row r="209" spans="1:9" outlineLevel="1" x14ac:dyDescent="0.2">
      <c r="A209" s="8">
        <v>45924</v>
      </c>
      <c r="B209" s="6" t="s">
        <v>322</v>
      </c>
      <c r="C209" s="6" t="s">
        <v>159</v>
      </c>
      <c r="D209" s="6" t="s">
        <v>109</v>
      </c>
      <c r="E209" s="1">
        <v>867114</v>
      </c>
      <c r="F209" s="2" t="s">
        <v>74</v>
      </c>
      <c r="G209" s="1">
        <v>69369</v>
      </c>
      <c r="H209" s="6" t="s">
        <v>253</v>
      </c>
      <c r="I209" s="17" t="s">
        <v>75</v>
      </c>
    </row>
    <row r="210" spans="1:9" outlineLevel="1" x14ac:dyDescent="0.2">
      <c r="A210" s="8">
        <v>45925</v>
      </c>
      <c r="B210" s="6" t="s">
        <v>295</v>
      </c>
      <c r="C210" s="6" t="s">
        <v>159</v>
      </c>
      <c r="D210" s="6" t="s">
        <v>211</v>
      </c>
      <c r="E210" s="1">
        <v>488052</v>
      </c>
      <c r="F210" s="2" t="s">
        <v>74</v>
      </c>
      <c r="G210" s="1">
        <v>39044</v>
      </c>
      <c r="H210" s="6" t="s">
        <v>253</v>
      </c>
      <c r="I210" s="17" t="s">
        <v>75</v>
      </c>
    </row>
    <row r="211" spans="1:9" outlineLevel="1" x14ac:dyDescent="0.2">
      <c r="A211" s="8">
        <v>45925</v>
      </c>
      <c r="B211" s="6" t="s">
        <v>276</v>
      </c>
      <c r="C211" s="6" t="s">
        <v>159</v>
      </c>
      <c r="D211" s="6" t="s">
        <v>223</v>
      </c>
      <c r="E211" s="1">
        <v>1681330</v>
      </c>
      <c r="F211" s="2" t="s">
        <v>74</v>
      </c>
      <c r="G211" s="1">
        <v>134506</v>
      </c>
      <c r="H211" s="6" t="s">
        <v>253</v>
      </c>
      <c r="I211" s="17" t="s">
        <v>75</v>
      </c>
    </row>
    <row r="212" spans="1:9" outlineLevel="1" x14ac:dyDescent="0.2">
      <c r="A212" s="8">
        <v>45925</v>
      </c>
      <c r="B212" s="6" t="s">
        <v>140</v>
      </c>
      <c r="C212" s="6" t="s">
        <v>159</v>
      </c>
      <c r="D212" s="6" t="s">
        <v>306</v>
      </c>
      <c r="E212" s="1">
        <v>792086</v>
      </c>
      <c r="F212" s="2" t="s">
        <v>74</v>
      </c>
      <c r="G212" s="1">
        <v>63367</v>
      </c>
      <c r="H212" s="6" t="s">
        <v>253</v>
      </c>
      <c r="I212" s="17" t="s">
        <v>75</v>
      </c>
    </row>
    <row r="213" spans="1:9" outlineLevel="1" x14ac:dyDescent="0.2">
      <c r="A213" s="8">
        <v>45925</v>
      </c>
      <c r="B213" s="6" t="s">
        <v>278</v>
      </c>
      <c r="C213" s="6" t="s">
        <v>159</v>
      </c>
      <c r="D213" s="6" t="s">
        <v>349</v>
      </c>
      <c r="E213" s="1">
        <v>593219</v>
      </c>
      <c r="F213" s="2" t="s">
        <v>74</v>
      </c>
      <c r="G213" s="1">
        <v>47458</v>
      </c>
      <c r="H213" s="6" t="s">
        <v>253</v>
      </c>
      <c r="I213" s="17" t="s">
        <v>75</v>
      </c>
    </row>
    <row r="214" spans="1:9" outlineLevel="1" x14ac:dyDescent="0.2">
      <c r="A214" s="8">
        <v>45925</v>
      </c>
      <c r="B214" s="6" t="s">
        <v>363</v>
      </c>
      <c r="C214" s="6" t="s">
        <v>159</v>
      </c>
      <c r="D214" s="6" t="s">
        <v>301</v>
      </c>
      <c r="E214" s="1">
        <v>1074852</v>
      </c>
      <c r="F214" s="2" t="s">
        <v>74</v>
      </c>
      <c r="G214" s="1">
        <v>85988</v>
      </c>
      <c r="H214" s="6" t="s">
        <v>253</v>
      </c>
      <c r="I214" s="17" t="s">
        <v>75</v>
      </c>
    </row>
    <row r="215" spans="1:9" outlineLevel="1" x14ac:dyDescent="0.2">
      <c r="A215" s="8">
        <v>45926</v>
      </c>
      <c r="B215" s="6" t="s">
        <v>134</v>
      </c>
      <c r="C215" s="6" t="s">
        <v>159</v>
      </c>
      <c r="D215" s="6" t="s">
        <v>7</v>
      </c>
      <c r="E215" s="1">
        <v>370839</v>
      </c>
      <c r="F215" s="2" t="s">
        <v>74</v>
      </c>
      <c r="G215" s="1">
        <v>29667</v>
      </c>
      <c r="H215" s="6" t="s">
        <v>253</v>
      </c>
      <c r="I215" s="17" t="s">
        <v>75</v>
      </c>
    </row>
    <row r="216" spans="1:9" outlineLevel="1" x14ac:dyDescent="0.2">
      <c r="A216" s="8">
        <v>45926</v>
      </c>
      <c r="B216" s="6" t="s">
        <v>160</v>
      </c>
      <c r="C216" s="6" t="s">
        <v>159</v>
      </c>
      <c r="D216" s="6" t="s">
        <v>311</v>
      </c>
      <c r="E216" s="1">
        <v>636127</v>
      </c>
      <c r="F216" s="2" t="s">
        <v>74</v>
      </c>
      <c r="G216" s="1">
        <v>50890</v>
      </c>
      <c r="H216" s="6" t="s">
        <v>253</v>
      </c>
      <c r="I216" s="17" t="s">
        <v>75</v>
      </c>
    </row>
    <row r="217" spans="1:9" outlineLevel="1" x14ac:dyDescent="0.2">
      <c r="A217" s="8">
        <v>45926</v>
      </c>
      <c r="B217" s="6" t="s">
        <v>407</v>
      </c>
      <c r="C217" s="6" t="s">
        <v>159</v>
      </c>
      <c r="D217" s="6" t="s">
        <v>145</v>
      </c>
      <c r="E217" s="1">
        <v>609194</v>
      </c>
      <c r="F217" s="2" t="s">
        <v>74</v>
      </c>
      <c r="G217" s="1">
        <v>48736</v>
      </c>
      <c r="H217" s="6" t="s">
        <v>253</v>
      </c>
      <c r="I217" s="17" t="s">
        <v>75</v>
      </c>
    </row>
    <row r="218" spans="1:9" outlineLevel="1" x14ac:dyDescent="0.2">
      <c r="A218" s="8">
        <v>45927</v>
      </c>
      <c r="B218" s="6" t="s">
        <v>156</v>
      </c>
      <c r="C218" s="6" t="s">
        <v>159</v>
      </c>
      <c r="D218" s="6" t="s">
        <v>289</v>
      </c>
      <c r="E218" s="1">
        <v>1698404</v>
      </c>
      <c r="F218" s="2" t="s">
        <v>74</v>
      </c>
      <c r="G218" s="1">
        <v>135872</v>
      </c>
      <c r="H218" s="6" t="s">
        <v>90</v>
      </c>
      <c r="I218" s="17" t="s">
        <v>411</v>
      </c>
    </row>
    <row r="219" spans="1:9" outlineLevel="1" x14ac:dyDescent="0.2">
      <c r="A219" s="8">
        <v>45930</v>
      </c>
      <c r="B219" s="6" t="s">
        <v>95</v>
      </c>
      <c r="C219" s="6" t="s">
        <v>159</v>
      </c>
      <c r="D219" s="6" t="s">
        <v>72</v>
      </c>
      <c r="E219" s="1">
        <v>980033</v>
      </c>
      <c r="F219" s="2" t="s">
        <v>74</v>
      </c>
      <c r="G219" s="1">
        <v>78403</v>
      </c>
      <c r="H219" s="6" t="s">
        <v>253</v>
      </c>
      <c r="I219" s="17" t="s">
        <v>75</v>
      </c>
    </row>
    <row r="220" spans="1:9" outlineLevel="1" x14ac:dyDescent="0.2">
      <c r="A220" s="8">
        <v>45930</v>
      </c>
      <c r="B220" s="6" t="s">
        <v>189</v>
      </c>
      <c r="C220" s="6" t="s">
        <v>159</v>
      </c>
      <c r="D220" s="6" t="s">
        <v>451</v>
      </c>
      <c r="E220" s="1">
        <v>1135728</v>
      </c>
      <c r="F220" s="2" t="s">
        <v>74</v>
      </c>
      <c r="G220" s="1">
        <v>90858</v>
      </c>
      <c r="H220" s="6" t="s">
        <v>253</v>
      </c>
      <c r="I220" s="17" t="s">
        <v>75</v>
      </c>
    </row>
    <row r="221" spans="1:9" outlineLevel="1" x14ac:dyDescent="0.2">
      <c r="A221" s="8">
        <v>45930</v>
      </c>
      <c r="B221" s="6" t="s">
        <v>249</v>
      </c>
      <c r="C221" s="6" t="s">
        <v>159</v>
      </c>
      <c r="D221" s="6" t="s">
        <v>368</v>
      </c>
      <c r="E221" s="1">
        <v>322480</v>
      </c>
      <c r="F221" s="2" t="s">
        <v>74</v>
      </c>
      <c r="G221" s="1">
        <v>25798</v>
      </c>
      <c r="H221" s="6" t="s">
        <v>253</v>
      </c>
      <c r="I221" s="17" t="s">
        <v>75</v>
      </c>
    </row>
    <row r="225" spans="4:8" x14ac:dyDescent="0.2">
      <c r="E225" s="7">
        <f>+SUBTOTAL(9,$E$2:$E$221)</f>
        <v>146997591</v>
      </c>
    </row>
    <row r="227" spans="4:8" x14ac:dyDescent="0.2">
      <c r="D227" s="10" t="s">
        <v>463</v>
      </c>
      <c r="E227" s="7">
        <f>+F227*$E$225</f>
        <v>1469975.91</v>
      </c>
      <c r="F227" s="11">
        <v>0.01</v>
      </c>
      <c r="G227" s="7">
        <f>+E227*0.1</f>
        <v>146997.59099999999</v>
      </c>
      <c r="H227" s="7">
        <f>+E227+G227</f>
        <v>1616973.5009999999</v>
      </c>
    </row>
    <row r="228" spans="4:8" x14ac:dyDescent="0.2">
      <c r="D228" s="12" t="s">
        <v>464</v>
      </c>
      <c r="E228" s="7">
        <f t="shared" ref="E228:E232" si="0">+F228*$E$225</f>
        <v>2204963.8649999998</v>
      </c>
      <c r="F228" s="11">
        <v>1.4999999999999999E-2</v>
      </c>
      <c r="G228" s="7">
        <f t="shared" ref="G228:G233" si="1">+E228*0.1</f>
        <v>220496.38649999999</v>
      </c>
      <c r="H228" s="7">
        <f t="shared" ref="H228:H232" si="2">+E228+G228</f>
        <v>2425460.2514999998</v>
      </c>
    </row>
    <row r="229" spans="4:8" x14ac:dyDescent="0.2">
      <c r="D229" s="13" t="s">
        <v>465</v>
      </c>
      <c r="E229" s="7">
        <f t="shared" si="0"/>
        <v>1469975.91</v>
      </c>
      <c r="F229" s="11">
        <v>0.01</v>
      </c>
      <c r="G229" s="7">
        <f t="shared" si="1"/>
        <v>146997.59099999999</v>
      </c>
      <c r="H229" s="7">
        <f t="shared" si="2"/>
        <v>1616973.5009999999</v>
      </c>
    </row>
    <row r="230" spans="4:8" x14ac:dyDescent="0.2">
      <c r="D230" s="14" t="s">
        <v>466</v>
      </c>
      <c r="E230" s="7">
        <f t="shared" si="0"/>
        <v>2939951.82</v>
      </c>
      <c r="F230" s="11">
        <v>0.02</v>
      </c>
      <c r="G230" s="7">
        <f t="shared" si="1"/>
        <v>293995.18199999997</v>
      </c>
      <c r="H230" s="7">
        <f t="shared" si="2"/>
        <v>3233947.0019999999</v>
      </c>
    </row>
    <row r="231" spans="4:8" x14ac:dyDescent="0.2">
      <c r="D231" s="15" t="s">
        <v>467</v>
      </c>
      <c r="E231" s="7">
        <f t="shared" si="0"/>
        <v>1469975.91</v>
      </c>
      <c r="F231" s="11">
        <v>0.01</v>
      </c>
      <c r="G231" s="7">
        <f t="shared" si="1"/>
        <v>146997.59099999999</v>
      </c>
      <c r="H231" s="7">
        <f t="shared" si="2"/>
        <v>1616973.5009999999</v>
      </c>
    </row>
    <row r="232" spans="4:8" x14ac:dyDescent="0.2">
      <c r="D232" s="16" t="s">
        <v>468</v>
      </c>
      <c r="E232" s="7">
        <f t="shared" si="0"/>
        <v>1837469.8875000002</v>
      </c>
      <c r="F232" s="11">
        <v>1.2500000000000001E-2</v>
      </c>
      <c r="G232" s="7">
        <f t="shared" si="1"/>
        <v>183746.98875000002</v>
      </c>
      <c r="H232" s="7">
        <f t="shared" si="2"/>
        <v>2021216.8762500002</v>
      </c>
    </row>
    <row r="233" spans="4:8" x14ac:dyDescent="0.2">
      <c r="E233" s="7">
        <f>SUM(E227:E232)</f>
        <v>11392313.302499998</v>
      </c>
      <c r="G233" s="7">
        <f t="shared" si="1"/>
        <v>1139231.3302499999</v>
      </c>
      <c r="H233" s="7">
        <f>+E233+G233</f>
        <v>12531544.632749999</v>
      </c>
    </row>
  </sheetData>
  <autoFilter ref="A1:I221" xr:uid="{00000000-0009-0000-0000-000000000000}"/>
  <conditionalFormatting sqref="B19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2025-11-03T02:37:21Z</dcterms:created>
  <dcterms:modified xsi:type="dcterms:W3CDTF">2025-12-25T07:00:51Z</dcterms:modified>
</cp:coreProperties>
</file>