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0" yWindow="0" windowWidth="20490" windowHeight="7530"/>
  </bookViews>
  <sheets>
    <sheet name="Sheet1" sheetId="1" r:id="rId1"/>
    <sheet name="Sheet2" sheetId="3" r:id="rId2"/>
    <sheet name="Sheet1 (2)" sheetId="2" state="hidden" r:id="rId3"/>
  </sheets>
  <definedNames>
    <definedName name="_xlnm._FilterDatabase" localSheetId="0" hidden="1">Sheet1!$A$1:$F$32</definedName>
    <definedName name="_xlnm._FilterDatabase" localSheetId="2" hidden="1">'Sheet1 (2)'!$A$1:$J$32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 s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H2" i="1"/>
  <c r="G2" i="1"/>
</calcChain>
</file>

<file path=xl/sharedStrings.xml><?xml version="1.0" encoding="utf-8"?>
<sst xmlns="http://schemas.openxmlformats.org/spreadsheetml/2006/main" count="340" uniqueCount="83">
  <si>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</si>
  <si>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</si>
  <si>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</si>
  <si>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</si>
  <si>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</si>
  <si>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</si>
  <si>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</si>
  <si>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</si>
  <si>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</si>
  <si>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</si>
  <si>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CÔNG TY CỔ PHẦN SÀI GÒN HD</t>
  </si>
  <si>
    <t>0310767013</t>
  </si>
  <si>
    <t>08/04/2021</t>
  </si>
  <si>
    <t>00069634</t>
  </si>
  <si>
    <t>00029707</t>
  </si>
  <si>
    <t>1C24TNN</t>
  </si>
  <si>
    <t>CÔNG TY CỔ PHẦN SÀI GÒN HD - Vincom 3T2, ĐƠN KT CK 10%</t>
  </si>
  <si>
    <t>8%</t>
  </si>
  <si>
    <t>00069721</t>
  </si>
  <si>
    <t>CÔNG TY CỔ PHẦN SÀI GÒN HD / Kho bán hàng - Q7 Saigon</t>
  </si>
  <si>
    <t>00070487</t>
  </si>
  <si>
    <t>CÔNG TY CỔ PHẦN SÀI GÒN HD / RIVERSIDE</t>
  </si>
  <si>
    <t>00071246</t>
  </si>
  <si>
    <t>CÔNG TY CỔ PHẦN SÀI GÒN HD / Kho bán hàng - Celadon C</t>
  </si>
  <si>
    <t>00071250</t>
  </si>
  <si>
    <t>CÔNG TY CỔ PHẦN SÀI GÒN HD / LAVITA CHARM</t>
  </si>
  <si>
    <t>00071960</t>
  </si>
  <si>
    <t>CÔNG TY CỔ PHẦN SÀI GÒN HD - Vista Verde</t>
  </si>
  <si>
    <t>00071964</t>
  </si>
  <si>
    <t>00007868</t>
  </si>
  <si>
    <t>1C25TNN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</si>
  <si>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</si>
  <si>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</si>
  <si>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</si>
  <si>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</si>
  <si>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</si>
  <si>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</si>
  <si>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</si>
  <si>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</si>
  <si>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</si>
  <si>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</si>
  <si>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368 Nguyễn Thị Thập, ĐƠN KT CK 10%</t>
  </si>
  <si>
    <t>00029839</t>
  </si>
  <si>
    <t>00030213</t>
  </si>
  <si>
    <t>00031275</t>
  </si>
  <si>
    <t>00032306</t>
  </si>
  <si>
    <t>00032942</t>
  </si>
  <si>
    <t>00034200</t>
  </si>
  <si>
    <t>CÔNG TY CỔ PHẦN SÀI GÒN HD / Kho bán hàng - Richmond</t>
  </si>
  <si>
    <t>CÔNG TY CỔ PHẦN SÀI GÒN HD / EMPIRE CITY</t>
  </si>
  <si>
    <t>CÔNG TY CỔ PHẦN SÀI GÒN HD - Picity High</t>
  </si>
  <si>
    <t>00000007</t>
  </si>
  <si>
    <t>00000008</t>
  </si>
  <si>
    <t>00014996</t>
  </si>
  <si>
    <t>00042500</t>
  </si>
  <si>
    <t>00049039</t>
  </si>
  <si>
    <t>00001662</t>
  </si>
  <si>
    <t>Tổng tiền</t>
  </si>
  <si>
    <t>Ngày hđ</t>
  </si>
  <si>
    <t>Số hđ</t>
  </si>
  <si>
    <t>Mã ncc</t>
  </si>
  <si>
    <t>Tên nhà cung cấp</t>
  </si>
  <si>
    <t>Số tiền</t>
  </si>
  <si>
    <t>Đã trả</t>
  </si>
  <si>
    <t>Phải trả</t>
  </si>
  <si>
    <t>6/23/2020</t>
  </si>
  <si>
    <t>CÔNG TY TNHH MỘT THÀNH VIÊN THƯƠNG MẠI VÀ DỊCH VỤ NGỌC THƠM</t>
  </si>
  <si>
    <t>HÀNG GỐI ĐẦU</t>
  </si>
  <si>
    <t>1/16/2023</t>
  </si>
  <si>
    <t>11/20/2023</t>
  </si>
  <si>
    <t>6/20/2024</t>
  </si>
  <si>
    <t>12/19/2024</t>
  </si>
  <si>
    <t>2/14/2025</t>
  </si>
  <si>
    <t>2/17/2025</t>
  </si>
  <si>
    <t>2/19/2025</t>
  </si>
  <si>
    <t>3/17/2025</t>
  </si>
  <si>
    <t>5/13/2025</t>
  </si>
  <si>
    <t>5/15/2025</t>
  </si>
  <si>
    <t>5/21/2025</t>
  </si>
  <si>
    <t>5/23/2025</t>
  </si>
  <si>
    <t>5/28/2025</t>
  </si>
  <si>
    <t>5/31/2025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</si>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</sst>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9" formatCode="_-* #,##0\ _₫_-;\-* #,##0\ _₫_-;_-* &quot;-&quot;??\ _₫_-;_-@_-"/>
  </numFmts>
  <fonts count="6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2" fillId="0" borderId="3" xfId="0" applyNumberFormat="1" applyFont="1" applyFill="1" applyBorder="1" applyAlignment="1">
      <alignment horizontal="right" vertical="center"/>
    </xf>
    <xf numFmtId="38" fontId="2" fillId="3" borderId="3" xfId="0" applyNumberFormat="1" applyFont="1" applyFill="1" applyBorder="1" applyAlignment="1">
      <alignment horizontal="right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38" fontId="2" fillId="4" borderId="3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4" fontId="5" fillId="0" borderId="7" xfId="0" applyNumberFormat="1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4" fontId="4" fillId="5" borderId="7" xfId="0" applyNumberFormat="1" applyFont="1" applyFill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/>
  </sheetViews>
  <sheetFormatPr defaultRowHeight="15" x14ac:dyDescent="0.25"/>
  <cols>
    <col min="1" max="1" width="9.28515625" bestFit="1" customWidth="1"/>
    <col min="2" max="2" width="9" customWidth="1"/>
    <col min="3" max="3" width="48.28515625" bestFit="1" customWidth="1"/>
    <col min="5" max="5" width="25" bestFit="1" customWidth="1"/>
    <col min="6" max="6" width="9.5703125" bestFit="1" customWidth="1"/>
    <col min="7" max="7" width="12.140625" style="25" bestFit="1" customWidth="1"/>
    <col min="8" max="8" width="9.140625" style="25"/>
  </cols>
  <sheetData>
    <row r="1" spans="1:8" ht="21" x14ac:dyDescent="0.25">
      <c r="A1" s="1" t="s">
        <v>0</v>
      </c>
      <c r="B1" s="2" t="s">
        <v>1</v>
      </c>
      <c r="C1" s="2" t="s">
        <v>3</v>
      </c>
      <c r="D1" s="3" t="s">
        <v>57</v>
      </c>
      <c r="E1" s="2" t="s">
        <v>8</v>
      </c>
      <c r="F1" s="2" t="s">
        <v>9</v>
      </c>
    </row>
    <row r="2" spans="1:8" x14ac:dyDescent="0.25">
      <c r="A2" s="4">
        <v>42107</v>
      </c>
      <c r="B2" s="23">
        <v>7</v>
      </c>
      <c r="C2" s="5"/>
      <c r="D2" s="8">
        <v>2997905</v>
      </c>
      <c r="E2" s="5" t="s">
        <v>10</v>
      </c>
      <c r="F2" s="5" t="s">
        <v>11</v>
      </c>
      <c r="G2" s="25" t="e">
        <f>+VLOOKUP(B2,Sheet2!B:G,6,0)</f>
        <v>#N/A</v>
      </c>
      <c r="H2" s="25" t="e">
        <f>+G2-D2</f>
        <v>#N/A</v>
      </c>
    </row>
    <row r="3" spans="1:8" x14ac:dyDescent="0.25">
      <c r="A3" s="4">
        <v>42107</v>
      </c>
      <c r="B3" s="23">
        <v>8</v>
      </c>
      <c r="C3" s="5"/>
      <c r="D3" s="8">
        <v>2761417</v>
      </c>
      <c r="E3" s="5" t="s">
        <v>10</v>
      </c>
      <c r="F3" s="5" t="s">
        <v>11</v>
      </c>
      <c r="G3" s="25" t="e">
        <f>+VLOOKUP(B3,Sheet2!B:G,6,0)</f>
        <v>#N/A</v>
      </c>
      <c r="H3" s="25" t="e">
        <f t="shared" ref="H3:H32" si="0">+G3-D3</f>
        <v>#N/A</v>
      </c>
    </row>
    <row r="4" spans="1:8" x14ac:dyDescent="0.25">
      <c r="A4" s="4">
        <v>44005</v>
      </c>
      <c r="B4" s="23">
        <v>14996</v>
      </c>
      <c r="C4" s="5" t="s">
        <v>21</v>
      </c>
      <c r="D4" s="8">
        <v>4206985</v>
      </c>
      <c r="E4" s="5" t="s">
        <v>10</v>
      </c>
      <c r="F4" s="5" t="s">
        <v>11</v>
      </c>
      <c r="G4" s="25">
        <f>+VLOOKUP(B4,Sheet2!B:G,6,0)</f>
        <v>4206985</v>
      </c>
      <c r="H4" s="25">
        <f t="shared" si="0"/>
        <v>0</v>
      </c>
    </row>
    <row r="5" spans="1:8" x14ac:dyDescent="0.25">
      <c r="A5" s="4">
        <v>44229</v>
      </c>
      <c r="B5" s="23">
        <v>42500</v>
      </c>
      <c r="C5" s="5" t="s">
        <v>48</v>
      </c>
      <c r="D5" s="8">
        <v>3173566</v>
      </c>
      <c r="E5" s="5" t="s">
        <v>10</v>
      </c>
      <c r="F5" s="5" t="s">
        <v>11</v>
      </c>
      <c r="G5" s="25">
        <f>+VLOOKUP(B5,Sheet2!B:G,6,0)</f>
        <v>3173566</v>
      </c>
      <c r="H5" s="25">
        <f t="shared" si="0"/>
        <v>0</v>
      </c>
    </row>
    <row r="6" spans="1:8" x14ac:dyDescent="0.25">
      <c r="A6" s="4" t="s">
        <v>12</v>
      </c>
      <c r="B6" s="23">
        <v>49039</v>
      </c>
      <c r="C6" s="5" t="s">
        <v>49</v>
      </c>
      <c r="D6" s="8">
        <v>1393217</v>
      </c>
      <c r="E6" s="5" t="s">
        <v>10</v>
      </c>
      <c r="F6" s="5" t="s">
        <v>11</v>
      </c>
      <c r="G6" s="25">
        <f>+VLOOKUP(B6,Sheet2!B:G,6,0)</f>
        <v>1393217</v>
      </c>
      <c r="H6" s="25">
        <f t="shared" si="0"/>
        <v>0</v>
      </c>
    </row>
    <row r="7" spans="1:8" x14ac:dyDescent="0.25">
      <c r="A7" s="4">
        <v>44942</v>
      </c>
      <c r="B7" s="23">
        <v>1662</v>
      </c>
      <c r="C7" s="5" t="s">
        <v>50</v>
      </c>
      <c r="D7" s="8">
        <v>1442525</v>
      </c>
      <c r="E7" s="5" t="s">
        <v>10</v>
      </c>
      <c r="F7" s="5" t="s">
        <v>11</v>
      </c>
      <c r="G7" s="25">
        <f>+VLOOKUP(B7,Sheet2!B:G,6,0)</f>
        <v>1442525</v>
      </c>
      <c r="H7" s="25">
        <f t="shared" si="0"/>
        <v>0</v>
      </c>
    </row>
    <row r="8" spans="1:8" x14ac:dyDescent="0.25">
      <c r="A8" s="4">
        <v>45250</v>
      </c>
      <c r="B8" s="23">
        <v>69634</v>
      </c>
      <c r="C8" s="5" t="s">
        <v>19</v>
      </c>
      <c r="D8" s="8">
        <v>1937313</v>
      </c>
      <c r="E8" s="5" t="s">
        <v>10</v>
      </c>
      <c r="F8" s="5" t="s">
        <v>11</v>
      </c>
      <c r="G8" s="25">
        <f>+VLOOKUP(B8,Sheet2!B:G,6,0)</f>
        <v>1937313</v>
      </c>
      <c r="H8" s="25">
        <f t="shared" si="0"/>
        <v>0</v>
      </c>
    </row>
    <row r="9" spans="1:8" x14ac:dyDescent="0.25">
      <c r="A9" s="4">
        <v>45463</v>
      </c>
      <c r="B9" s="23">
        <v>29707</v>
      </c>
      <c r="C9" s="5" t="s">
        <v>16</v>
      </c>
      <c r="D9" s="6">
        <v>1328106</v>
      </c>
      <c r="E9" s="5" t="s">
        <v>10</v>
      </c>
      <c r="F9" s="5" t="s">
        <v>11</v>
      </c>
      <c r="G9" s="25">
        <f>+VLOOKUP(B9,Sheet2!B:G,6,0)</f>
        <v>1328106</v>
      </c>
      <c r="H9" s="25">
        <f t="shared" si="0"/>
        <v>0</v>
      </c>
    </row>
    <row r="10" spans="1:8" x14ac:dyDescent="0.25">
      <c r="A10" s="4">
        <v>45632</v>
      </c>
      <c r="B10" s="23">
        <v>69721</v>
      </c>
      <c r="C10" s="5" t="s">
        <v>19</v>
      </c>
      <c r="D10" s="6">
        <v>848593</v>
      </c>
      <c r="E10" s="5" t="s">
        <v>10</v>
      </c>
      <c r="F10" s="5" t="s">
        <v>11</v>
      </c>
      <c r="G10" s="25">
        <f>+VLOOKUP(B10,Sheet2!B:G,6,0)</f>
        <v>848593</v>
      </c>
      <c r="H10" s="25">
        <f t="shared" si="0"/>
        <v>0</v>
      </c>
    </row>
    <row r="11" spans="1:8" x14ac:dyDescent="0.25">
      <c r="A11" s="4">
        <v>45638</v>
      </c>
      <c r="B11" s="23">
        <v>70487</v>
      </c>
      <c r="C11" s="5" t="s">
        <v>21</v>
      </c>
      <c r="D11" s="6">
        <v>1361662</v>
      </c>
      <c r="E11" s="5" t="s">
        <v>10</v>
      </c>
      <c r="F11" s="5" t="s">
        <v>11</v>
      </c>
      <c r="G11" s="25">
        <f>+VLOOKUP(B11,Sheet2!B:G,6,0)</f>
        <v>1361662</v>
      </c>
      <c r="H11" s="25">
        <f t="shared" si="0"/>
        <v>0</v>
      </c>
    </row>
    <row r="12" spans="1:8" x14ac:dyDescent="0.25">
      <c r="A12" s="4">
        <v>45638</v>
      </c>
      <c r="B12" s="23">
        <v>71246</v>
      </c>
      <c r="C12" s="5" t="s">
        <v>23</v>
      </c>
      <c r="D12" s="6">
        <v>1107332</v>
      </c>
      <c r="E12" s="5" t="s">
        <v>10</v>
      </c>
      <c r="F12" s="5" t="s">
        <v>11</v>
      </c>
      <c r="G12" s="25">
        <f>+VLOOKUP(B12,Sheet2!B:G,6,0)</f>
        <v>1107332</v>
      </c>
      <c r="H12" s="25">
        <f t="shared" si="0"/>
        <v>0</v>
      </c>
    </row>
    <row r="13" spans="1:8" x14ac:dyDescent="0.25">
      <c r="A13" s="4">
        <v>45638</v>
      </c>
      <c r="B13" s="23">
        <v>71250</v>
      </c>
      <c r="C13" s="5" t="s">
        <v>25</v>
      </c>
      <c r="D13" s="6">
        <v>682492</v>
      </c>
      <c r="E13" s="5" t="s">
        <v>10</v>
      </c>
      <c r="F13" s="5" t="s">
        <v>11</v>
      </c>
      <c r="G13" s="25">
        <f>+VLOOKUP(B13,Sheet2!B:G,6,0)</f>
        <v>682492</v>
      </c>
      <c r="H13" s="25">
        <f t="shared" si="0"/>
        <v>0</v>
      </c>
    </row>
    <row r="14" spans="1:8" x14ac:dyDescent="0.25">
      <c r="A14" s="4">
        <v>45645</v>
      </c>
      <c r="B14" s="23">
        <v>71960</v>
      </c>
      <c r="C14" s="5" t="s">
        <v>27</v>
      </c>
      <c r="D14" s="6">
        <v>584646</v>
      </c>
      <c r="E14" s="5" t="s">
        <v>10</v>
      </c>
      <c r="F14" s="5" t="s">
        <v>11</v>
      </c>
      <c r="G14" s="25">
        <f>+VLOOKUP(B14,Sheet2!B:G,6,0)</f>
        <v>584646</v>
      </c>
      <c r="H14" s="25">
        <f t="shared" si="0"/>
        <v>0</v>
      </c>
    </row>
    <row r="15" spans="1:8" x14ac:dyDescent="0.25">
      <c r="A15" s="4">
        <v>45645</v>
      </c>
      <c r="B15" s="23">
        <v>71964</v>
      </c>
      <c r="C15" s="5" t="s">
        <v>19</v>
      </c>
      <c r="D15" s="6">
        <v>1149344</v>
      </c>
      <c r="E15" s="5" t="s">
        <v>10</v>
      </c>
      <c r="F15" s="5" t="s">
        <v>11</v>
      </c>
      <c r="G15" s="25">
        <f>+VLOOKUP(B15,Sheet2!B:G,6,0)</f>
        <v>1149344</v>
      </c>
      <c r="H15" s="25">
        <f t="shared" si="0"/>
        <v>0</v>
      </c>
    </row>
    <row r="16" spans="1:8" x14ac:dyDescent="0.25">
      <c r="A16" s="10">
        <v>45694</v>
      </c>
      <c r="B16" s="24">
        <v>7868</v>
      </c>
      <c r="C16" s="11" t="s">
        <v>19</v>
      </c>
      <c r="D16" s="12">
        <v>1357750</v>
      </c>
      <c r="E16" s="11" t="s">
        <v>10</v>
      </c>
      <c r="F16" s="11" t="s">
        <v>11</v>
      </c>
      <c r="G16" s="25">
        <f>+VLOOKUP(B16,Sheet2!B:G,6,0)</f>
        <v>1357750</v>
      </c>
      <c r="H16" s="25">
        <f t="shared" si="0"/>
        <v>0</v>
      </c>
    </row>
    <row r="17" spans="1:8" x14ac:dyDescent="0.25">
      <c r="A17" s="10">
        <v>45695</v>
      </c>
      <c r="B17" s="24">
        <v>8182</v>
      </c>
      <c r="C17" s="11" t="s">
        <v>27</v>
      </c>
      <c r="D17" s="12">
        <v>537971</v>
      </c>
      <c r="E17" s="11" t="s">
        <v>10</v>
      </c>
      <c r="F17" s="11" t="s">
        <v>11</v>
      </c>
      <c r="G17" s="25">
        <f>+VLOOKUP(B17,Sheet2!B:G,6,0)</f>
        <v>537971</v>
      </c>
      <c r="H17" s="25">
        <f t="shared" si="0"/>
        <v>0</v>
      </c>
    </row>
    <row r="18" spans="1:8" x14ac:dyDescent="0.25">
      <c r="A18" s="10">
        <v>45702</v>
      </c>
      <c r="B18" s="24">
        <v>10248</v>
      </c>
      <c r="C18" s="11" t="s">
        <v>21</v>
      </c>
      <c r="D18" s="12">
        <v>1421495</v>
      </c>
      <c r="E18" s="11" t="s">
        <v>10</v>
      </c>
      <c r="F18" s="11" t="s">
        <v>11</v>
      </c>
      <c r="G18" s="25">
        <f>+VLOOKUP(B18,Sheet2!B:G,6,0)</f>
        <v>1421495</v>
      </c>
      <c r="H18" s="25">
        <f t="shared" si="0"/>
        <v>0</v>
      </c>
    </row>
    <row r="19" spans="1:8" x14ac:dyDescent="0.25">
      <c r="A19" s="10">
        <v>45705</v>
      </c>
      <c r="B19" s="24">
        <v>10546</v>
      </c>
      <c r="C19" s="11" t="s">
        <v>23</v>
      </c>
      <c r="D19" s="12">
        <v>802315</v>
      </c>
      <c r="E19" s="11" t="s">
        <v>10</v>
      </c>
      <c r="F19" s="11" t="s">
        <v>11</v>
      </c>
      <c r="G19" s="25">
        <f>+VLOOKUP(B19,Sheet2!B:G,6,0)</f>
        <v>802315</v>
      </c>
      <c r="H19" s="25">
        <f t="shared" si="0"/>
        <v>0</v>
      </c>
    </row>
    <row r="20" spans="1:8" x14ac:dyDescent="0.25">
      <c r="A20" s="10">
        <v>45705</v>
      </c>
      <c r="B20" s="24">
        <v>10551</v>
      </c>
      <c r="C20" s="11" t="s">
        <v>25</v>
      </c>
      <c r="D20" s="12">
        <v>484316</v>
      </c>
      <c r="E20" s="11" t="s">
        <v>10</v>
      </c>
      <c r="F20" s="11" t="s">
        <v>11</v>
      </c>
      <c r="G20" s="25">
        <f>+VLOOKUP(B20,Sheet2!B:G,6,0)</f>
        <v>484316</v>
      </c>
      <c r="H20" s="25">
        <f t="shared" si="0"/>
        <v>0</v>
      </c>
    </row>
    <row r="21" spans="1:8" x14ac:dyDescent="0.25">
      <c r="A21" s="10">
        <v>45707</v>
      </c>
      <c r="B21" s="24">
        <v>10786</v>
      </c>
      <c r="C21" s="11" t="s">
        <v>19</v>
      </c>
      <c r="D21" s="12">
        <v>885167</v>
      </c>
      <c r="E21" s="11" t="s">
        <v>10</v>
      </c>
      <c r="F21" s="11" t="s">
        <v>11</v>
      </c>
      <c r="G21" s="25">
        <f>+VLOOKUP(B21,Sheet2!B:G,6,0)</f>
        <v>885167</v>
      </c>
      <c r="H21" s="25">
        <f t="shared" si="0"/>
        <v>0</v>
      </c>
    </row>
    <row r="22" spans="1:8" x14ac:dyDescent="0.25">
      <c r="A22" s="10">
        <v>45717</v>
      </c>
      <c r="B22" s="24">
        <v>14203</v>
      </c>
      <c r="C22" s="11" t="s">
        <v>27</v>
      </c>
      <c r="D22" s="12">
        <v>715652</v>
      </c>
      <c r="E22" s="11" t="s">
        <v>10</v>
      </c>
      <c r="F22" s="11" t="s">
        <v>11</v>
      </c>
      <c r="G22" s="25">
        <f>+VLOOKUP(B22,Sheet2!B:G,6,0)</f>
        <v>715652</v>
      </c>
      <c r="H22" s="25">
        <f t="shared" si="0"/>
        <v>0</v>
      </c>
    </row>
    <row r="23" spans="1:8" x14ac:dyDescent="0.25">
      <c r="A23" s="10">
        <v>45721</v>
      </c>
      <c r="B23" s="24">
        <v>14466</v>
      </c>
      <c r="C23" s="11" t="s">
        <v>27</v>
      </c>
      <c r="D23" s="12">
        <v>769563</v>
      </c>
      <c r="E23" s="11" t="s">
        <v>10</v>
      </c>
      <c r="F23" s="11" t="s">
        <v>11</v>
      </c>
      <c r="G23" s="25">
        <f>+VLOOKUP(B23,Sheet2!B:G,6,0)</f>
        <v>769563</v>
      </c>
      <c r="H23" s="25">
        <f t="shared" si="0"/>
        <v>0</v>
      </c>
    </row>
    <row r="24" spans="1:8" x14ac:dyDescent="0.25">
      <c r="A24" s="10">
        <v>45722</v>
      </c>
      <c r="B24" s="24">
        <v>14811</v>
      </c>
      <c r="C24" s="11" t="s">
        <v>21</v>
      </c>
      <c r="D24" s="12">
        <v>1014466</v>
      </c>
      <c r="E24" s="11" t="s">
        <v>10</v>
      </c>
      <c r="F24" s="11" t="s">
        <v>11</v>
      </c>
      <c r="G24" s="25">
        <f>+VLOOKUP(B24,Sheet2!B:G,6,0)</f>
        <v>1014466</v>
      </c>
      <c r="H24" s="25">
        <f t="shared" si="0"/>
        <v>0</v>
      </c>
    </row>
    <row r="25" spans="1:8" x14ac:dyDescent="0.25">
      <c r="A25" s="10">
        <v>45726</v>
      </c>
      <c r="B25" s="24">
        <v>15667</v>
      </c>
      <c r="C25" s="11" t="s">
        <v>19</v>
      </c>
      <c r="D25" s="12">
        <v>1078556</v>
      </c>
      <c r="E25" s="11" t="s">
        <v>10</v>
      </c>
      <c r="F25" s="11" t="s">
        <v>11</v>
      </c>
      <c r="G25" s="25">
        <f>+VLOOKUP(B25,Sheet2!B:G,6,0)</f>
        <v>1078556</v>
      </c>
      <c r="H25" s="25">
        <f t="shared" si="0"/>
        <v>0</v>
      </c>
    </row>
    <row r="26" spans="1:8" x14ac:dyDescent="0.25">
      <c r="A26" s="10">
        <v>45733</v>
      </c>
      <c r="B26" s="24">
        <v>17309</v>
      </c>
      <c r="C26" s="11" t="s">
        <v>41</v>
      </c>
      <c r="D26" s="12">
        <v>1430556</v>
      </c>
      <c r="E26" s="11" t="s">
        <v>10</v>
      </c>
      <c r="F26" s="11" t="s">
        <v>11</v>
      </c>
      <c r="G26" s="25">
        <f>+VLOOKUP(B26,Sheet2!B:G,6,0)</f>
        <v>1430556</v>
      </c>
      <c r="H26" s="25">
        <f t="shared" si="0"/>
        <v>0</v>
      </c>
    </row>
    <row r="27" spans="1:8" x14ac:dyDescent="0.25">
      <c r="A27" s="10">
        <v>45790</v>
      </c>
      <c r="B27" s="24">
        <v>29839</v>
      </c>
      <c r="C27" s="11" t="s">
        <v>25</v>
      </c>
      <c r="D27" s="12">
        <v>501654</v>
      </c>
      <c r="E27" s="11" t="s">
        <v>10</v>
      </c>
      <c r="F27" s="11" t="s">
        <v>11</v>
      </c>
      <c r="G27" s="25">
        <f>+VLOOKUP(B27,Sheet2!B:G,6,0)</f>
        <v>501654</v>
      </c>
      <c r="H27" s="25">
        <f t="shared" si="0"/>
        <v>0</v>
      </c>
    </row>
    <row r="28" spans="1:8" x14ac:dyDescent="0.25">
      <c r="A28" s="10">
        <v>45792</v>
      </c>
      <c r="B28" s="24">
        <v>30213</v>
      </c>
      <c r="C28" s="11" t="s">
        <v>19</v>
      </c>
      <c r="D28" s="12">
        <v>1076196</v>
      </c>
      <c r="E28" s="11" t="s">
        <v>10</v>
      </c>
      <c r="F28" s="11" t="s">
        <v>11</v>
      </c>
      <c r="G28" s="25">
        <f>+VLOOKUP(B28,Sheet2!B:G,6,0)</f>
        <v>1076196</v>
      </c>
      <c r="H28" s="25">
        <f t="shared" si="0"/>
        <v>0</v>
      </c>
    </row>
    <row r="29" spans="1:8" x14ac:dyDescent="0.25">
      <c r="A29" s="10">
        <v>45798</v>
      </c>
      <c r="B29" s="24">
        <v>31275</v>
      </c>
      <c r="C29" s="11" t="s">
        <v>27</v>
      </c>
      <c r="D29" s="12">
        <v>1359891</v>
      </c>
      <c r="E29" s="11" t="s">
        <v>10</v>
      </c>
      <c r="F29" s="11" t="s">
        <v>11</v>
      </c>
      <c r="G29" s="25">
        <f>+VLOOKUP(B29,Sheet2!B:G,6,0)</f>
        <v>1359891</v>
      </c>
      <c r="H29" s="25">
        <f t="shared" si="0"/>
        <v>0</v>
      </c>
    </row>
    <row r="30" spans="1:8" x14ac:dyDescent="0.25">
      <c r="A30" s="10">
        <v>45800</v>
      </c>
      <c r="B30" s="24">
        <v>32306</v>
      </c>
      <c r="C30" s="11" t="s">
        <v>21</v>
      </c>
      <c r="D30" s="12">
        <v>1477521</v>
      </c>
      <c r="E30" s="11" t="s">
        <v>10</v>
      </c>
      <c r="F30" s="11" t="s">
        <v>11</v>
      </c>
      <c r="G30" s="25">
        <f>+VLOOKUP(B30,Sheet2!B:G,6,0)</f>
        <v>1477521</v>
      </c>
      <c r="H30" s="25">
        <f t="shared" si="0"/>
        <v>0</v>
      </c>
    </row>
    <row r="31" spans="1:8" x14ac:dyDescent="0.25">
      <c r="A31" s="10">
        <v>45805</v>
      </c>
      <c r="B31" s="24">
        <v>32942</v>
      </c>
      <c r="C31" s="11" t="s">
        <v>19</v>
      </c>
      <c r="D31" s="12">
        <v>1172708</v>
      </c>
      <c r="E31" s="11" t="s">
        <v>10</v>
      </c>
      <c r="F31" s="11" t="s">
        <v>11</v>
      </c>
      <c r="G31" s="25">
        <f>+VLOOKUP(B31,Sheet2!B:G,6,0)</f>
        <v>1172708</v>
      </c>
      <c r="H31" s="25">
        <f t="shared" si="0"/>
        <v>0</v>
      </c>
    </row>
    <row r="32" spans="1:8" x14ac:dyDescent="0.25">
      <c r="A32" s="10">
        <v>45808</v>
      </c>
      <c r="B32" s="24">
        <v>34200</v>
      </c>
      <c r="C32" s="11" t="s">
        <v>27</v>
      </c>
      <c r="D32" s="12">
        <v>1064490</v>
      </c>
      <c r="E32" s="11" t="s">
        <v>10</v>
      </c>
      <c r="F32" s="11" t="s">
        <v>11</v>
      </c>
      <c r="G32" s="25">
        <f>+VLOOKUP(B32,Sheet2!B:G,6,0)</f>
        <v>1064490</v>
      </c>
      <c r="H32" s="25">
        <f t="shared" si="0"/>
        <v>0</v>
      </c>
    </row>
  </sheetData>
  <conditionalFormatting sqref="B1:B32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" sqref="B2"/>
    </sheetView>
  </sheetViews>
  <sheetFormatPr defaultRowHeight="15" x14ac:dyDescent="0.25"/>
  <cols>
    <col min="1" max="1" width="10.42578125" bestFit="1" customWidth="1"/>
    <col min="2" max="2" width="6.140625" bestFit="1" customWidth="1"/>
    <col min="3" max="3" width="7.28515625" bestFit="1" customWidth="1"/>
    <col min="4" max="4" width="63.140625" bestFit="1" customWidth="1"/>
    <col min="5" max="5" width="14.28515625" bestFit="1" customWidth="1"/>
    <col min="6" max="6" width="6.7109375" bestFit="1" customWidth="1"/>
    <col min="7" max="7" width="14.28515625" bestFit="1" customWidth="1"/>
    <col min="8" max="8" width="13.85546875" bestFit="1" customWidth="1"/>
  </cols>
  <sheetData>
    <row r="1" spans="1:8" ht="15.75" thickBot="1" x14ac:dyDescent="0.3">
      <c r="A1" s="13" t="s">
        <v>58</v>
      </c>
      <c r="B1" s="14" t="s">
        <v>59</v>
      </c>
      <c r="C1" s="14" t="s">
        <v>60</v>
      </c>
      <c r="D1" s="14" t="s">
        <v>61</v>
      </c>
      <c r="E1" s="14" t="s">
        <v>62</v>
      </c>
      <c r="F1" s="14" t="s">
        <v>63</v>
      </c>
      <c r="G1" s="14" t="s">
        <v>64</v>
      </c>
      <c r="H1" s="14" t="s">
        <v>3</v>
      </c>
    </row>
    <row r="2" spans="1:8" ht="15.75" thickBot="1" x14ac:dyDescent="0.3">
      <c r="A2" s="15" t="s">
        <v>65</v>
      </c>
      <c r="B2" s="16">
        <v>14996</v>
      </c>
      <c r="C2" s="17">
        <v>50904</v>
      </c>
      <c r="D2" s="17" t="s">
        <v>66</v>
      </c>
      <c r="E2" s="18">
        <v>4206985</v>
      </c>
      <c r="F2" s="17"/>
      <c r="G2" s="18">
        <v>4206985</v>
      </c>
      <c r="H2" s="17" t="s">
        <v>67</v>
      </c>
    </row>
    <row r="3" spans="1:8" ht="15.75" thickBot="1" x14ac:dyDescent="0.3">
      <c r="A3" s="19">
        <v>44229</v>
      </c>
      <c r="B3" s="16">
        <v>42500</v>
      </c>
      <c r="C3" s="17">
        <v>50904</v>
      </c>
      <c r="D3" s="17" t="s">
        <v>66</v>
      </c>
      <c r="E3" s="18">
        <v>3173566</v>
      </c>
      <c r="F3" s="17"/>
      <c r="G3" s="18">
        <v>3173566</v>
      </c>
      <c r="H3" s="17" t="s">
        <v>67</v>
      </c>
    </row>
    <row r="4" spans="1:8" ht="15.75" thickBot="1" x14ac:dyDescent="0.3">
      <c r="A4" s="19">
        <v>44412</v>
      </c>
      <c r="B4" s="16">
        <v>49039</v>
      </c>
      <c r="C4" s="17">
        <v>50904</v>
      </c>
      <c r="D4" s="17" t="s">
        <v>66</v>
      </c>
      <c r="E4" s="18">
        <v>1393217</v>
      </c>
      <c r="F4" s="17"/>
      <c r="G4" s="18">
        <v>1393217</v>
      </c>
      <c r="H4" s="17" t="s">
        <v>67</v>
      </c>
    </row>
    <row r="5" spans="1:8" ht="15.75" thickBot="1" x14ac:dyDescent="0.3">
      <c r="A5" s="15" t="s">
        <v>68</v>
      </c>
      <c r="B5" s="16">
        <v>1662</v>
      </c>
      <c r="C5" s="17">
        <v>50904</v>
      </c>
      <c r="D5" s="17" t="s">
        <v>66</v>
      </c>
      <c r="E5" s="18">
        <v>1442525</v>
      </c>
      <c r="F5" s="17"/>
      <c r="G5" s="18">
        <v>1442525</v>
      </c>
      <c r="H5" s="17" t="s">
        <v>67</v>
      </c>
    </row>
    <row r="6" spans="1:8" ht="15.75" thickBot="1" x14ac:dyDescent="0.3">
      <c r="A6" s="15" t="s">
        <v>69</v>
      </c>
      <c r="B6" s="16">
        <v>69634</v>
      </c>
      <c r="C6" s="17">
        <v>50904</v>
      </c>
      <c r="D6" s="17" t="s">
        <v>66</v>
      </c>
      <c r="E6" s="18">
        <v>1937313</v>
      </c>
      <c r="F6" s="17"/>
      <c r="G6" s="18">
        <v>1937313</v>
      </c>
      <c r="H6" s="17" t="s">
        <v>67</v>
      </c>
    </row>
    <row r="7" spans="1:8" ht="15.75" thickBot="1" x14ac:dyDescent="0.3">
      <c r="A7" s="15" t="s">
        <v>70</v>
      </c>
      <c r="B7" s="16">
        <v>29707</v>
      </c>
      <c r="C7" s="17">
        <v>50904</v>
      </c>
      <c r="D7" s="17" t="s">
        <v>66</v>
      </c>
      <c r="E7" s="18">
        <v>1328106</v>
      </c>
      <c r="F7" s="17"/>
      <c r="G7" s="18">
        <v>1328106</v>
      </c>
      <c r="H7" s="17" t="s">
        <v>67</v>
      </c>
    </row>
    <row r="8" spans="1:8" ht="15.75" thickBot="1" x14ac:dyDescent="0.3">
      <c r="A8" s="19">
        <v>45455</v>
      </c>
      <c r="B8" s="16">
        <v>69721</v>
      </c>
      <c r="C8" s="17">
        <v>50904</v>
      </c>
      <c r="D8" s="17" t="s">
        <v>66</v>
      </c>
      <c r="E8" s="18">
        <v>848593</v>
      </c>
      <c r="F8" s="17"/>
      <c r="G8" s="18">
        <v>848593</v>
      </c>
      <c r="H8" s="17"/>
    </row>
    <row r="9" spans="1:8" ht="15.75" thickBot="1" x14ac:dyDescent="0.3">
      <c r="A9" s="19">
        <v>45638</v>
      </c>
      <c r="B9" s="16">
        <v>70487</v>
      </c>
      <c r="C9" s="17">
        <v>50904</v>
      </c>
      <c r="D9" s="17" t="s">
        <v>66</v>
      </c>
      <c r="E9" s="18">
        <v>1361662</v>
      </c>
      <c r="F9" s="17"/>
      <c r="G9" s="18">
        <v>1361662</v>
      </c>
      <c r="H9" s="17"/>
    </row>
    <row r="10" spans="1:8" ht="15.75" thickBot="1" x14ac:dyDescent="0.3">
      <c r="A10" s="19">
        <v>45638</v>
      </c>
      <c r="B10" s="16">
        <v>71246</v>
      </c>
      <c r="C10" s="17">
        <v>50904</v>
      </c>
      <c r="D10" s="17" t="s">
        <v>66</v>
      </c>
      <c r="E10" s="18">
        <v>1107332</v>
      </c>
      <c r="F10" s="17"/>
      <c r="G10" s="18">
        <v>1107332</v>
      </c>
      <c r="H10" s="17"/>
    </row>
    <row r="11" spans="1:8" ht="15.75" thickBot="1" x14ac:dyDescent="0.3">
      <c r="A11" s="19">
        <v>45638</v>
      </c>
      <c r="B11" s="16">
        <v>71250</v>
      </c>
      <c r="C11" s="17">
        <v>50904</v>
      </c>
      <c r="D11" s="17" t="s">
        <v>66</v>
      </c>
      <c r="E11" s="18">
        <v>682492</v>
      </c>
      <c r="F11" s="17"/>
      <c r="G11" s="18">
        <v>682492</v>
      </c>
      <c r="H11" s="17"/>
    </row>
    <row r="12" spans="1:8" ht="15.75" thickBot="1" x14ac:dyDescent="0.3">
      <c r="A12" s="15" t="s">
        <v>71</v>
      </c>
      <c r="B12" s="16">
        <v>71960</v>
      </c>
      <c r="C12" s="17">
        <v>50904</v>
      </c>
      <c r="D12" s="17" t="s">
        <v>66</v>
      </c>
      <c r="E12" s="18">
        <v>584646</v>
      </c>
      <c r="F12" s="17"/>
      <c r="G12" s="18">
        <v>584646</v>
      </c>
      <c r="H12" s="17"/>
    </row>
    <row r="13" spans="1:8" ht="15.75" thickBot="1" x14ac:dyDescent="0.3">
      <c r="A13" s="15" t="s">
        <v>71</v>
      </c>
      <c r="B13" s="16">
        <v>71964</v>
      </c>
      <c r="C13" s="17">
        <v>50904</v>
      </c>
      <c r="D13" s="17" t="s">
        <v>66</v>
      </c>
      <c r="E13" s="18">
        <v>1149344</v>
      </c>
      <c r="F13" s="17"/>
      <c r="G13" s="18">
        <v>1149344</v>
      </c>
      <c r="H13" s="17"/>
    </row>
    <row r="14" spans="1:8" ht="15.75" thickBot="1" x14ac:dyDescent="0.3">
      <c r="A14" s="19">
        <v>45810</v>
      </c>
      <c r="B14" s="16">
        <v>7868</v>
      </c>
      <c r="C14" s="17">
        <v>50904</v>
      </c>
      <c r="D14" s="17" t="s">
        <v>66</v>
      </c>
      <c r="E14" s="18">
        <v>1357750</v>
      </c>
      <c r="F14" s="17"/>
      <c r="G14" s="18">
        <v>1357750</v>
      </c>
      <c r="H14" s="17"/>
    </row>
    <row r="15" spans="1:8" ht="15.75" thickBot="1" x14ac:dyDescent="0.3">
      <c r="A15" s="19">
        <v>45840</v>
      </c>
      <c r="B15" s="16">
        <v>8182</v>
      </c>
      <c r="C15" s="17">
        <v>50904</v>
      </c>
      <c r="D15" s="17" t="s">
        <v>66</v>
      </c>
      <c r="E15" s="18">
        <v>537971</v>
      </c>
      <c r="F15" s="17"/>
      <c r="G15" s="18">
        <v>537971</v>
      </c>
      <c r="H15" s="17"/>
    </row>
    <row r="16" spans="1:8" ht="15.75" thickBot="1" x14ac:dyDescent="0.3">
      <c r="A16" s="15" t="s">
        <v>72</v>
      </c>
      <c r="B16" s="16">
        <v>10248</v>
      </c>
      <c r="C16" s="17">
        <v>50904</v>
      </c>
      <c r="D16" s="17" t="s">
        <v>66</v>
      </c>
      <c r="E16" s="18">
        <v>1421495</v>
      </c>
      <c r="F16" s="17"/>
      <c r="G16" s="18">
        <v>1421495</v>
      </c>
      <c r="H16" s="17"/>
    </row>
    <row r="17" spans="1:8" ht="15.75" thickBot="1" x14ac:dyDescent="0.3">
      <c r="A17" s="15" t="s">
        <v>73</v>
      </c>
      <c r="B17" s="16">
        <v>10546</v>
      </c>
      <c r="C17" s="17">
        <v>50904</v>
      </c>
      <c r="D17" s="17" t="s">
        <v>66</v>
      </c>
      <c r="E17" s="18">
        <v>802315</v>
      </c>
      <c r="F17" s="17"/>
      <c r="G17" s="18">
        <v>802315</v>
      </c>
      <c r="H17" s="17"/>
    </row>
    <row r="18" spans="1:8" ht="15.75" thickBot="1" x14ac:dyDescent="0.3">
      <c r="A18" s="15" t="s">
        <v>73</v>
      </c>
      <c r="B18" s="16">
        <v>10551</v>
      </c>
      <c r="C18" s="17">
        <v>50904</v>
      </c>
      <c r="D18" s="17" t="s">
        <v>66</v>
      </c>
      <c r="E18" s="18">
        <v>484316</v>
      </c>
      <c r="F18" s="17"/>
      <c r="G18" s="18">
        <v>484316</v>
      </c>
      <c r="H18" s="17"/>
    </row>
    <row r="19" spans="1:8" ht="15.75" thickBot="1" x14ac:dyDescent="0.3">
      <c r="A19" s="15" t="s">
        <v>74</v>
      </c>
      <c r="B19" s="16">
        <v>10786</v>
      </c>
      <c r="C19" s="17">
        <v>50904</v>
      </c>
      <c r="D19" s="17" t="s">
        <v>66</v>
      </c>
      <c r="E19" s="18">
        <v>885167</v>
      </c>
      <c r="F19" s="17"/>
      <c r="G19" s="18">
        <v>885167</v>
      </c>
      <c r="H19" s="17"/>
    </row>
    <row r="20" spans="1:8" ht="15.75" thickBot="1" x14ac:dyDescent="0.3">
      <c r="A20" s="19">
        <v>45660</v>
      </c>
      <c r="B20" s="16">
        <v>14203</v>
      </c>
      <c r="C20" s="17">
        <v>50904</v>
      </c>
      <c r="D20" s="17" t="s">
        <v>66</v>
      </c>
      <c r="E20" s="18">
        <v>715652</v>
      </c>
      <c r="F20" s="17"/>
      <c r="G20" s="18">
        <v>715652</v>
      </c>
      <c r="H20" s="17"/>
    </row>
    <row r="21" spans="1:8" ht="15.75" thickBot="1" x14ac:dyDescent="0.3">
      <c r="A21" s="19">
        <v>45780</v>
      </c>
      <c r="B21" s="16">
        <v>14466</v>
      </c>
      <c r="C21" s="17">
        <v>50904</v>
      </c>
      <c r="D21" s="17" t="s">
        <v>66</v>
      </c>
      <c r="E21" s="18">
        <v>769563</v>
      </c>
      <c r="F21" s="17"/>
      <c r="G21" s="18">
        <v>769563</v>
      </c>
      <c r="H21" s="17"/>
    </row>
    <row r="22" spans="1:8" ht="15.75" thickBot="1" x14ac:dyDescent="0.3">
      <c r="A22" s="19">
        <v>45811</v>
      </c>
      <c r="B22" s="16">
        <v>14811</v>
      </c>
      <c r="C22" s="17">
        <v>50904</v>
      </c>
      <c r="D22" s="17" t="s">
        <v>66</v>
      </c>
      <c r="E22" s="18">
        <v>1014466</v>
      </c>
      <c r="F22" s="17"/>
      <c r="G22" s="18">
        <v>1014466</v>
      </c>
      <c r="H22" s="17"/>
    </row>
    <row r="23" spans="1:8" ht="15.75" thickBot="1" x14ac:dyDescent="0.3">
      <c r="A23" s="19">
        <v>45933</v>
      </c>
      <c r="B23" s="16">
        <v>15667</v>
      </c>
      <c r="C23" s="17">
        <v>50904</v>
      </c>
      <c r="D23" s="17" t="s">
        <v>66</v>
      </c>
      <c r="E23" s="18">
        <v>1078556</v>
      </c>
      <c r="F23" s="17"/>
      <c r="G23" s="18">
        <v>1078556</v>
      </c>
      <c r="H23" s="17"/>
    </row>
    <row r="24" spans="1:8" ht="15.75" thickBot="1" x14ac:dyDescent="0.3">
      <c r="A24" s="15" t="s">
        <v>75</v>
      </c>
      <c r="B24" s="16">
        <v>17309</v>
      </c>
      <c r="C24" s="17">
        <v>50904</v>
      </c>
      <c r="D24" s="17" t="s">
        <v>66</v>
      </c>
      <c r="E24" s="18">
        <v>1430556</v>
      </c>
      <c r="F24" s="17"/>
      <c r="G24" s="18">
        <v>1430556</v>
      </c>
      <c r="H24" s="17"/>
    </row>
    <row r="25" spans="1:8" ht="15.75" thickBot="1" x14ac:dyDescent="0.3">
      <c r="A25" s="15" t="s">
        <v>76</v>
      </c>
      <c r="B25" s="16">
        <v>29839</v>
      </c>
      <c r="C25" s="17">
        <v>50904</v>
      </c>
      <c r="D25" s="17" t="s">
        <v>66</v>
      </c>
      <c r="E25" s="18">
        <v>501654</v>
      </c>
      <c r="F25" s="17"/>
      <c r="G25" s="18">
        <v>501654</v>
      </c>
      <c r="H25" s="17"/>
    </row>
    <row r="26" spans="1:8" ht="15.75" thickBot="1" x14ac:dyDescent="0.3">
      <c r="A26" s="15" t="s">
        <v>77</v>
      </c>
      <c r="B26" s="16">
        <v>30213</v>
      </c>
      <c r="C26" s="17">
        <v>50904</v>
      </c>
      <c r="D26" s="17" t="s">
        <v>66</v>
      </c>
      <c r="E26" s="18">
        <v>1076196</v>
      </c>
      <c r="F26" s="17"/>
      <c r="G26" s="18">
        <v>1076196</v>
      </c>
      <c r="H26" s="17"/>
    </row>
    <row r="27" spans="1:8" ht="15.75" thickBot="1" x14ac:dyDescent="0.3">
      <c r="A27" s="15" t="s">
        <v>78</v>
      </c>
      <c r="B27" s="16">
        <v>31275</v>
      </c>
      <c r="C27" s="17">
        <v>50904</v>
      </c>
      <c r="D27" s="17" t="s">
        <v>66</v>
      </c>
      <c r="E27" s="18">
        <v>1359891</v>
      </c>
      <c r="F27" s="17"/>
      <c r="G27" s="18">
        <v>1359891</v>
      </c>
      <c r="H27" s="17"/>
    </row>
    <row r="28" spans="1:8" ht="15.75" thickBot="1" x14ac:dyDescent="0.3">
      <c r="A28" s="15" t="s">
        <v>79</v>
      </c>
      <c r="B28" s="16">
        <v>32306</v>
      </c>
      <c r="C28" s="17">
        <v>50904</v>
      </c>
      <c r="D28" s="17" t="s">
        <v>66</v>
      </c>
      <c r="E28" s="18">
        <v>1477521</v>
      </c>
      <c r="F28" s="17"/>
      <c r="G28" s="18">
        <v>1477521</v>
      </c>
      <c r="H28" s="17"/>
    </row>
    <row r="29" spans="1:8" ht="15.75" thickBot="1" x14ac:dyDescent="0.3">
      <c r="A29" s="15" t="s">
        <v>80</v>
      </c>
      <c r="B29" s="16">
        <v>32942</v>
      </c>
      <c r="C29" s="17">
        <v>50904</v>
      </c>
      <c r="D29" s="17" t="s">
        <v>66</v>
      </c>
      <c r="E29" s="18">
        <v>1172708</v>
      </c>
      <c r="F29" s="17"/>
      <c r="G29" s="18">
        <v>1172708</v>
      </c>
      <c r="H29" s="17"/>
    </row>
    <row r="30" spans="1:8" ht="15.75" thickBot="1" x14ac:dyDescent="0.3">
      <c r="A30" s="15" t="s">
        <v>81</v>
      </c>
      <c r="B30" s="16">
        <v>34200</v>
      </c>
      <c r="C30" s="17">
        <v>50904</v>
      </c>
      <c r="D30" s="17" t="s">
        <v>66</v>
      </c>
      <c r="E30" s="18">
        <v>1064490</v>
      </c>
      <c r="F30" s="17"/>
      <c r="G30" s="18">
        <v>1064490</v>
      </c>
      <c r="H30" s="17"/>
    </row>
    <row r="31" spans="1:8" ht="15.75" thickBot="1" x14ac:dyDescent="0.3">
      <c r="A31" s="20"/>
      <c r="B31" s="21"/>
      <c r="C31" s="21"/>
      <c r="D31" s="21" t="s">
        <v>82</v>
      </c>
      <c r="E31" s="22">
        <v>36366048</v>
      </c>
      <c r="F31" s="21"/>
      <c r="G31" s="22">
        <v>36366048</v>
      </c>
      <c r="H31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8.28515625" bestFit="1" customWidth="1"/>
    <col min="6" max="7" width="7.85546875" bestFit="1" customWidth="1"/>
    <col min="9" max="9" width="25" bestFit="1" customWidth="1"/>
    <col min="10" max="10" width="9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4">
        <v>42107</v>
      </c>
      <c r="B2" s="5" t="s">
        <v>51</v>
      </c>
      <c r="C2" s="5"/>
      <c r="D2" s="5"/>
      <c r="E2" s="6"/>
      <c r="F2" s="7"/>
      <c r="G2" s="6"/>
      <c r="H2" s="8">
        <v>2997905</v>
      </c>
      <c r="I2" s="5" t="s">
        <v>10</v>
      </c>
      <c r="J2" s="5" t="s">
        <v>11</v>
      </c>
    </row>
    <row r="3" spans="1:10" x14ac:dyDescent="0.25">
      <c r="A3" s="4">
        <v>42107</v>
      </c>
      <c r="B3" s="5" t="s">
        <v>52</v>
      </c>
      <c r="C3" s="5"/>
      <c r="D3" s="5"/>
      <c r="E3" s="6"/>
      <c r="F3" s="7"/>
      <c r="G3" s="6"/>
      <c r="H3" s="8">
        <v>2761417</v>
      </c>
      <c r="I3" s="5" t="s">
        <v>10</v>
      </c>
      <c r="J3" s="5" t="s">
        <v>11</v>
      </c>
    </row>
    <row r="4" spans="1:10" x14ac:dyDescent="0.25">
      <c r="A4" s="4">
        <v>44005</v>
      </c>
      <c r="B4" s="5" t="s">
        <v>53</v>
      </c>
      <c r="C4" s="5"/>
      <c r="D4" s="5" t="s">
        <v>21</v>
      </c>
      <c r="E4" s="6"/>
      <c r="F4" s="7"/>
      <c r="G4" s="6"/>
      <c r="H4" s="8">
        <v>4206985</v>
      </c>
      <c r="I4" s="5" t="s">
        <v>10</v>
      </c>
      <c r="J4" s="5" t="s">
        <v>11</v>
      </c>
    </row>
    <row r="5" spans="1:10" x14ac:dyDescent="0.25">
      <c r="A5" s="4">
        <v>44229</v>
      </c>
      <c r="B5" s="5" t="s">
        <v>54</v>
      </c>
      <c r="C5" s="5"/>
      <c r="D5" s="5" t="s">
        <v>48</v>
      </c>
      <c r="E5" s="6"/>
      <c r="F5" s="7"/>
      <c r="G5" s="6"/>
      <c r="H5" s="8">
        <v>3173566</v>
      </c>
      <c r="I5" s="5" t="s">
        <v>10</v>
      </c>
      <c r="J5" s="5" t="s">
        <v>11</v>
      </c>
    </row>
    <row r="6" spans="1:10" x14ac:dyDescent="0.25">
      <c r="A6" s="4" t="s">
        <v>12</v>
      </c>
      <c r="B6" s="5" t="s">
        <v>55</v>
      </c>
      <c r="C6" s="5"/>
      <c r="D6" s="5" t="s">
        <v>49</v>
      </c>
      <c r="E6" s="6"/>
      <c r="F6" s="7"/>
      <c r="G6" s="6"/>
      <c r="H6" s="8">
        <v>1393217</v>
      </c>
      <c r="I6" s="5" t="s">
        <v>10</v>
      </c>
      <c r="J6" s="5" t="s">
        <v>11</v>
      </c>
    </row>
    <row r="7" spans="1:10" x14ac:dyDescent="0.25">
      <c r="A7" s="4">
        <v>44942</v>
      </c>
      <c r="B7" s="5" t="s">
        <v>56</v>
      </c>
      <c r="C7" s="5"/>
      <c r="D7" s="5" t="s">
        <v>50</v>
      </c>
      <c r="E7" s="6"/>
      <c r="F7" s="7"/>
      <c r="G7" s="6"/>
      <c r="H7" s="8">
        <v>1442525</v>
      </c>
      <c r="I7" s="5" t="s">
        <v>10</v>
      </c>
      <c r="J7" s="5" t="s">
        <v>11</v>
      </c>
    </row>
    <row r="8" spans="1:10" x14ac:dyDescent="0.25">
      <c r="A8" s="4">
        <v>45250</v>
      </c>
      <c r="B8" s="5" t="s">
        <v>13</v>
      </c>
      <c r="C8" s="5"/>
      <c r="D8" s="5" t="s">
        <v>19</v>
      </c>
      <c r="E8" s="6"/>
      <c r="F8" s="7"/>
      <c r="G8" s="6"/>
      <c r="H8" s="8">
        <v>1937313</v>
      </c>
      <c r="I8" s="5" t="s">
        <v>10</v>
      </c>
      <c r="J8" s="5" t="s">
        <v>11</v>
      </c>
    </row>
    <row r="9" spans="1:10" x14ac:dyDescent="0.25">
      <c r="A9" s="4">
        <v>45463</v>
      </c>
      <c r="B9" s="5" t="s">
        <v>14</v>
      </c>
      <c r="C9" s="5" t="s">
        <v>15</v>
      </c>
      <c r="D9" s="5" t="s">
        <v>16</v>
      </c>
      <c r="E9" s="9">
        <v>1229728</v>
      </c>
      <c r="F9" s="7" t="s">
        <v>17</v>
      </c>
      <c r="G9" s="6">
        <v>98378</v>
      </c>
      <c r="H9" s="6">
        <v>1328106</v>
      </c>
      <c r="I9" s="5" t="s">
        <v>10</v>
      </c>
      <c r="J9" s="5" t="s">
        <v>11</v>
      </c>
    </row>
    <row r="10" spans="1:10" x14ac:dyDescent="0.25">
      <c r="A10" s="4">
        <v>45632</v>
      </c>
      <c r="B10" s="5" t="s">
        <v>18</v>
      </c>
      <c r="C10" s="5" t="s">
        <v>15</v>
      </c>
      <c r="D10" s="5" t="s">
        <v>19</v>
      </c>
      <c r="E10" s="9">
        <v>785734</v>
      </c>
      <c r="F10" s="7" t="s">
        <v>17</v>
      </c>
      <c r="G10" s="6">
        <v>62859</v>
      </c>
      <c r="H10" s="6">
        <v>848593</v>
      </c>
      <c r="I10" s="5" t="s">
        <v>10</v>
      </c>
      <c r="J10" s="5" t="s">
        <v>11</v>
      </c>
    </row>
    <row r="11" spans="1:10" x14ac:dyDescent="0.25">
      <c r="A11" s="4">
        <v>45638</v>
      </c>
      <c r="B11" s="5" t="s">
        <v>20</v>
      </c>
      <c r="C11" s="5" t="s">
        <v>15</v>
      </c>
      <c r="D11" s="5" t="s">
        <v>21</v>
      </c>
      <c r="E11" s="9">
        <v>1260798</v>
      </c>
      <c r="F11" s="7" t="s">
        <v>17</v>
      </c>
      <c r="G11" s="6">
        <v>100864</v>
      </c>
      <c r="H11" s="6">
        <v>1361662</v>
      </c>
      <c r="I11" s="5" t="s">
        <v>10</v>
      </c>
      <c r="J11" s="5" t="s">
        <v>11</v>
      </c>
    </row>
    <row r="12" spans="1:10" x14ac:dyDescent="0.25">
      <c r="A12" s="4">
        <v>45638</v>
      </c>
      <c r="B12" s="5" t="s">
        <v>22</v>
      </c>
      <c r="C12" s="5" t="s">
        <v>15</v>
      </c>
      <c r="D12" s="5" t="s">
        <v>23</v>
      </c>
      <c r="E12" s="9">
        <v>1025307</v>
      </c>
      <c r="F12" s="7" t="s">
        <v>17</v>
      </c>
      <c r="G12" s="6">
        <v>82025</v>
      </c>
      <c r="H12" s="6">
        <v>1107332</v>
      </c>
      <c r="I12" s="5" t="s">
        <v>10</v>
      </c>
      <c r="J12" s="5" t="s">
        <v>11</v>
      </c>
    </row>
    <row r="13" spans="1:10" x14ac:dyDescent="0.25">
      <c r="A13" s="4">
        <v>45638</v>
      </c>
      <c r="B13" s="5" t="s">
        <v>24</v>
      </c>
      <c r="C13" s="5" t="s">
        <v>15</v>
      </c>
      <c r="D13" s="5" t="s">
        <v>25</v>
      </c>
      <c r="E13" s="9">
        <v>631937</v>
      </c>
      <c r="F13" s="7" t="s">
        <v>17</v>
      </c>
      <c r="G13" s="6">
        <v>50555</v>
      </c>
      <c r="H13" s="6">
        <v>682492</v>
      </c>
      <c r="I13" s="5" t="s">
        <v>10</v>
      </c>
      <c r="J13" s="5" t="s">
        <v>11</v>
      </c>
    </row>
    <row r="14" spans="1:10" x14ac:dyDescent="0.25">
      <c r="A14" s="4">
        <v>45645</v>
      </c>
      <c r="B14" s="5" t="s">
        <v>26</v>
      </c>
      <c r="C14" s="5" t="s">
        <v>15</v>
      </c>
      <c r="D14" s="5" t="s">
        <v>27</v>
      </c>
      <c r="E14" s="9">
        <v>541339</v>
      </c>
      <c r="F14" s="7" t="s">
        <v>17</v>
      </c>
      <c r="G14" s="6">
        <v>43307</v>
      </c>
      <c r="H14" s="6">
        <v>584646</v>
      </c>
      <c r="I14" s="5" t="s">
        <v>10</v>
      </c>
      <c r="J14" s="5" t="s">
        <v>11</v>
      </c>
    </row>
    <row r="15" spans="1:10" x14ac:dyDescent="0.25">
      <c r="A15" s="4">
        <v>45645</v>
      </c>
      <c r="B15" s="5" t="s">
        <v>28</v>
      </c>
      <c r="C15" s="5" t="s">
        <v>15</v>
      </c>
      <c r="D15" s="5" t="s">
        <v>19</v>
      </c>
      <c r="E15" s="9">
        <v>1064207</v>
      </c>
      <c r="F15" s="7" t="s">
        <v>17</v>
      </c>
      <c r="G15" s="6">
        <v>85137</v>
      </c>
      <c r="H15" s="6">
        <v>1149344</v>
      </c>
      <c r="I15" s="5" t="s">
        <v>10</v>
      </c>
      <c r="J15" s="5" t="s">
        <v>11</v>
      </c>
    </row>
    <row r="16" spans="1:10" x14ac:dyDescent="0.25">
      <c r="A16" s="4">
        <v>45694</v>
      </c>
      <c r="B16" s="5" t="s">
        <v>29</v>
      </c>
      <c r="C16" s="5" t="s">
        <v>30</v>
      </c>
      <c r="D16" s="5" t="s">
        <v>19</v>
      </c>
      <c r="E16" s="6">
        <v>1257176</v>
      </c>
      <c r="F16" s="7" t="s">
        <v>17</v>
      </c>
      <c r="G16" s="6">
        <v>100574</v>
      </c>
      <c r="H16" s="6">
        <v>1357750</v>
      </c>
      <c r="I16" s="5" t="s">
        <v>10</v>
      </c>
      <c r="J16" s="5" t="s">
        <v>11</v>
      </c>
    </row>
    <row r="17" spans="1:10" x14ac:dyDescent="0.25">
      <c r="A17" s="4">
        <v>45695</v>
      </c>
      <c r="B17" s="5" t="s">
        <v>31</v>
      </c>
      <c r="C17" s="5" t="s">
        <v>30</v>
      </c>
      <c r="D17" s="5" t="s">
        <v>27</v>
      </c>
      <c r="E17" s="6">
        <v>498121</v>
      </c>
      <c r="F17" s="7" t="s">
        <v>17</v>
      </c>
      <c r="G17" s="6">
        <v>39850</v>
      </c>
      <c r="H17" s="6">
        <v>537971</v>
      </c>
      <c r="I17" s="5" t="s">
        <v>10</v>
      </c>
      <c r="J17" s="5" t="s">
        <v>11</v>
      </c>
    </row>
    <row r="18" spans="1:10" x14ac:dyDescent="0.25">
      <c r="A18" s="4">
        <v>45702</v>
      </c>
      <c r="B18" s="5" t="s">
        <v>32</v>
      </c>
      <c r="C18" s="5" t="s">
        <v>30</v>
      </c>
      <c r="D18" s="5" t="s">
        <v>21</v>
      </c>
      <c r="E18" s="6">
        <v>1316199</v>
      </c>
      <c r="F18" s="7" t="s">
        <v>17</v>
      </c>
      <c r="G18" s="6">
        <v>105296</v>
      </c>
      <c r="H18" s="6">
        <v>1421495</v>
      </c>
      <c r="I18" s="5" t="s">
        <v>10</v>
      </c>
      <c r="J18" s="5" t="s">
        <v>11</v>
      </c>
    </row>
    <row r="19" spans="1:10" x14ac:dyDescent="0.25">
      <c r="A19" s="4">
        <v>45705</v>
      </c>
      <c r="B19" s="5" t="s">
        <v>33</v>
      </c>
      <c r="C19" s="5" t="s">
        <v>30</v>
      </c>
      <c r="D19" s="5" t="s">
        <v>23</v>
      </c>
      <c r="E19" s="6">
        <v>742884</v>
      </c>
      <c r="F19" s="7" t="s">
        <v>17</v>
      </c>
      <c r="G19" s="6">
        <v>59431</v>
      </c>
      <c r="H19" s="6">
        <v>802315</v>
      </c>
      <c r="I19" s="5" t="s">
        <v>10</v>
      </c>
      <c r="J19" s="5" t="s">
        <v>11</v>
      </c>
    </row>
    <row r="20" spans="1:10" x14ac:dyDescent="0.25">
      <c r="A20" s="4">
        <v>45705</v>
      </c>
      <c r="B20" s="5" t="s">
        <v>34</v>
      </c>
      <c r="C20" s="5" t="s">
        <v>30</v>
      </c>
      <c r="D20" s="5" t="s">
        <v>25</v>
      </c>
      <c r="E20" s="6">
        <v>448441</v>
      </c>
      <c r="F20" s="7" t="s">
        <v>17</v>
      </c>
      <c r="G20" s="6">
        <v>35875</v>
      </c>
      <c r="H20" s="6">
        <v>484316</v>
      </c>
      <c r="I20" s="5" t="s">
        <v>10</v>
      </c>
      <c r="J20" s="5" t="s">
        <v>11</v>
      </c>
    </row>
    <row r="21" spans="1:10" x14ac:dyDescent="0.25">
      <c r="A21" s="4">
        <v>45707</v>
      </c>
      <c r="B21" s="5" t="s">
        <v>35</v>
      </c>
      <c r="C21" s="5" t="s">
        <v>30</v>
      </c>
      <c r="D21" s="5" t="s">
        <v>19</v>
      </c>
      <c r="E21" s="6">
        <v>819599</v>
      </c>
      <c r="F21" s="7" t="s">
        <v>17</v>
      </c>
      <c r="G21" s="6">
        <v>65568</v>
      </c>
      <c r="H21" s="6">
        <v>885167</v>
      </c>
      <c r="I21" s="5" t="s">
        <v>10</v>
      </c>
      <c r="J21" s="5" t="s">
        <v>11</v>
      </c>
    </row>
    <row r="22" spans="1:10" x14ac:dyDescent="0.25">
      <c r="A22" s="4">
        <v>45717</v>
      </c>
      <c r="B22" s="5" t="s">
        <v>36</v>
      </c>
      <c r="C22" s="5" t="s">
        <v>30</v>
      </c>
      <c r="D22" s="5" t="s">
        <v>27</v>
      </c>
      <c r="E22" s="6">
        <v>662641</v>
      </c>
      <c r="F22" s="7" t="s">
        <v>17</v>
      </c>
      <c r="G22" s="6">
        <v>53011</v>
      </c>
      <c r="H22" s="6">
        <v>715652</v>
      </c>
      <c r="I22" s="5" t="s">
        <v>10</v>
      </c>
      <c r="J22" s="5" t="s">
        <v>11</v>
      </c>
    </row>
    <row r="23" spans="1:10" x14ac:dyDescent="0.25">
      <c r="A23" s="4">
        <v>45721</v>
      </c>
      <c r="B23" s="5" t="s">
        <v>37</v>
      </c>
      <c r="C23" s="5" t="s">
        <v>30</v>
      </c>
      <c r="D23" s="5" t="s">
        <v>27</v>
      </c>
      <c r="E23" s="6">
        <v>712558</v>
      </c>
      <c r="F23" s="7" t="s">
        <v>17</v>
      </c>
      <c r="G23" s="6">
        <v>57005</v>
      </c>
      <c r="H23" s="6">
        <v>769563</v>
      </c>
      <c r="I23" s="5" t="s">
        <v>10</v>
      </c>
      <c r="J23" s="5" t="s">
        <v>11</v>
      </c>
    </row>
    <row r="24" spans="1:10" x14ac:dyDescent="0.25">
      <c r="A24" s="4">
        <v>45722</v>
      </c>
      <c r="B24" s="5" t="s">
        <v>38</v>
      </c>
      <c r="C24" s="5" t="s">
        <v>30</v>
      </c>
      <c r="D24" s="5" t="s">
        <v>21</v>
      </c>
      <c r="E24" s="6">
        <v>939320</v>
      </c>
      <c r="F24" s="7" t="s">
        <v>17</v>
      </c>
      <c r="G24" s="6">
        <v>75146</v>
      </c>
      <c r="H24" s="6">
        <v>1014466</v>
      </c>
      <c r="I24" s="5" t="s">
        <v>10</v>
      </c>
      <c r="J24" s="5" t="s">
        <v>11</v>
      </c>
    </row>
    <row r="25" spans="1:10" x14ac:dyDescent="0.25">
      <c r="A25" s="4">
        <v>45726</v>
      </c>
      <c r="B25" s="5" t="s">
        <v>39</v>
      </c>
      <c r="C25" s="5" t="s">
        <v>30</v>
      </c>
      <c r="D25" s="5" t="s">
        <v>19</v>
      </c>
      <c r="E25" s="6">
        <v>998663</v>
      </c>
      <c r="F25" s="7" t="s">
        <v>17</v>
      </c>
      <c r="G25" s="6">
        <v>79893</v>
      </c>
      <c r="H25" s="6">
        <v>1078556</v>
      </c>
      <c r="I25" s="5" t="s">
        <v>10</v>
      </c>
      <c r="J25" s="5" t="s">
        <v>11</v>
      </c>
    </row>
    <row r="26" spans="1:10" x14ac:dyDescent="0.25">
      <c r="A26" s="4">
        <v>45733</v>
      </c>
      <c r="B26" s="5" t="s">
        <v>40</v>
      </c>
      <c r="C26" s="5" t="s">
        <v>30</v>
      </c>
      <c r="D26" s="5" t="s">
        <v>41</v>
      </c>
      <c r="E26" s="6">
        <v>1324589</v>
      </c>
      <c r="F26" s="7" t="s">
        <v>17</v>
      </c>
      <c r="G26" s="6">
        <v>105967</v>
      </c>
      <c r="H26" s="6">
        <v>1430556</v>
      </c>
      <c r="I26" s="5" t="s">
        <v>10</v>
      </c>
      <c r="J26" s="5" t="s">
        <v>11</v>
      </c>
    </row>
    <row r="27" spans="1:10" x14ac:dyDescent="0.25">
      <c r="A27" s="4">
        <v>45790</v>
      </c>
      <c r="B27" s="5" t="s">
        <v>42</v>
      </c>
      <c r="C27" s="5" t="s">
        <v>30</v>
      </c>
      <c r="D27" s="5" t="s">
        <v>25</v>
      </c>
      <c r="E27" s="6">
        <v>464494</v>
      </c>
      <c r="F27" s="7" t="s">
        <v>17</v>
      </c>
      <c r="G27" s="6">
        <v>37160</v>
      </c>
      <c r="H27" s="6">
        <v>501654</v>
      </c>
      <c r="I27" s="5" t="s">
        <v>10</v>
      </c>
      <c r="J27" s="5" t="s">
        <v>11</v>
      </c>
    </row>
    <row r="28" spans="1:10" x14ac:dyDescent="0.25">
      <c r="A28" s="4">
        <v>45792</v>
      </c>
      <c r="B28" s="5" t="s">
        <v>43</v>
      </c>
      <c r="C28" s="5" t="s">
        <v>30</v>
      </c>
      <c r="D28" s="5" t="s">
        <v>19</v>
      </c>
      <c r="E28" s="6">
        <v>996478</v>
      </c>
      <c r="F28" s="7" t="s">
        <v>17</v>
      </c>
      <c r="G28" s="6">
        <v>79718</v>
      </c>
      <c r="H28" s="6">
        <v>1076196</v>
      </c>
      <c r="I28" s="5" t="s">
        <v>10</v>
      </c>
      <c r="J28" s="5" t="s">
        <v>11</v>
      </c>
    </row>
    <row r="29" spans="1:10" x14ac:dyDescent="0.25">
      <c r="A29" s="4">
        <v>45798</v>
      </c>
      <c r="B29" s="5" t="s">
        <v>44</v>
      </c>
      <c r="C29" s="5" t="s">
        <v>30</v>
      </c>
      <c r="D29" s="5" t="s">
        <v>27</v>
      </c>
      <c r="E29" s="6">
        <v>1259158</v>
      </c>
      <c r="F29" s="7" t="s">
        <v>17</v>
      </c>
      <c r="G29" s="6">
        <v>100733</v>
      </c>
      <c r="H29" s="6">
        <v>1359891</v>
      </c>
      <c r="I29" s="5" t="s">
        <v>10</v>
      </c>
      <c r="J29" s="5" t="s">
        <v>11</v>
      </c>
    </row>
    <row r="30" spans="1:10" x14ac:dyDescent="0.25">
      <c r="A30" s="4">
        <v>45800</v>
      </c>
      <c r="B30" s="5" t="s">
        <v>45</v>
      </c>
      <c r="C30" s="5" t="s">
        <v>30</v>
      </c>
      <c r="D30" s="5" t="s">
        <v>21</v>
      </c>
      <c r="E30" s="6">
        <v>1368075</v>
      </c>
      <c r="F30" s="7" t="s">
        <v>17</v>
      </c>
      <c r="G30" s="6">
        <v>109446</v>
      </c>
      <c r="H30" s="6">
        <v>1477521</v>
      </c>
      <c r="I30" s="5" t="s">
        <v>10</v>
      </c>
      <c r="J30" s="5" t="s">
        <v>11</v>
      </c>
    </row>
    <row r="31" spans="1:10" x14ac:dyDescent="0.25">
      <c r="A31" s="4">
        <v>45805</v>
      </c>
      <c r="B31" s="5" t="s">
        <v>46</v>
      </c>
      <c r="C31" s="5" t="s">
        <v>30</v>
      </c>
      <c r="D31" s="5" t="s">
        <v>19</v>
      </c>
      <c r="E31" s="6">
        <v>1085841</v>
      </c>
      <c r="F31" s="7" t="s">
        <v>17</v>
      </c>
      <c r="G31" s="6">
        <v>86867</v>
      </c>
      <c r="H31" s="6">
        <v>1172708</v>
      </c>
      <c r="I31" s="5" t="s">
        <v>10</v>
      </c>
      <c r="J31" s="5" t="s">
        <v>11</v>
      </c>
    </row>
    <row r="32" spans="1:10" x14ac:dyDescent="0.25">
      <c r="A32" s="4">
        <v>45808</v>
      </c>
      <c r="B32" s="5" t="s">
        <v>47</v>
      </c>
      <c r="C32" s="5" t="s">
        <v>30</v>
      </c>
      <c r="D32" s="5" t="s">
        <v>27</v>
      </c>
      <c r="E32" s="6">
        <v>985639</v>
      </c>
      <c r="F32" s="7" t="s">
        <v>17</v>
      </c>
      <c r="G32" s="6">
        <v>78851</v>
      </c>
      <c r="H32" s="6">
        <v>1064490</v>
      </c>
      <c r="I32" s="5" t="s">
        <v>10</v>
      </c>
      <c r="J32" s="5" t="s">
        <v>11</v>
      </c>
    </row>
  </sheetData>
  <conditionalFormatting sqref="B1:B3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2025-09-11T03:40:43Z</dcterms:created>
  <dcterms:modified xsi:type="dcterms:W3CDTF">2025-09-16T11:42:49Z</dcterms:modified>
</cp:coreProperties>
</file>