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Check Doanh số SÀI GÒN HD\"/>
    </mc:Choice>
  </mc:AlternateContent>
  <bookViews>
    <workbookView xWindow="0" yWindow="0" windowWidth="20490" windowHeight="7530"/>
  </bookViews>
  <sheets>
    <sheet name="CKDS 2022" sheetId="4" r:id="rId1"/>
    <sheet name="DS 2024" sheetId="5" r:id="rId2"/>
  </sheets>
  <externalReferences>
    <externalReference r:id="rId3"/>
  </externalReferences>
  <definedNames>
    <definedName name="_xlnm._FilterDatabase" localSheetId="0" hidden="1">'CKDS 2022'!$A$8:$P$168</definedName>
    <definedName name="_xlnm._FilterDatabase" localSheetId="1" hidden="1">'DS 2024'!$A$1:$M$156</definedName>
    <definedName name="DSNCC">[1]DMNCC!$A$1:$G$4119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9" i="4"/>
  <c r="P12" i="4" l="1"/>
  <c r="J10" i="4"/>
  <c r="K10" i="4" s="1"/>
  <c r="L10" i="4" s="1"/>
  <c r="J11" i="4"/>
  <c r="K11" i="4" s="1"/>
  <c r="J12" i="4"/>
  <c r="K12" i="4"/>
  <c r="J13" i="4"/>
  <c r="J14" i="4"/>
  <c r="K14" i="4" s="1"/>
  <c r="J15" i="4"/>
  <c r="K15" i="4" s="1"/>
  <c r="J16" i="4"/>
  <c r="K16" i="4" s="1"/>
  <c r="J17" i="4"/>
  <c r="K17" i="4" s="1"/>
  <c r="J18" i="4"/>
  <c r="K18" i="4" s="1"/>
  <c r="L18" i="4" s="1"/>
  <c r="J19" i="4"/>
  <c r="K19" i="4" s="1"/>
  <c r="J20" i="4"/>
  <c r="K20" i="4" s="1"/>
  <c r="J21" i="4"/>
  <c r="K21" i="4" s="1"/>
  <c r="J22" i="4"/>
  <c r="J23" i="4"/>
  <c r="K23" i="4" s="1"/>
  <c r="J24" i="4"/>
  <c r="K24" i="4" s="1"/>
  <c r="J25" i="4"/>
  <c r="K25" i="4" s="1"/>
  <c r="J26" i="4"/>
  <c r="K26" i="4" s="1"/>
  <c r="L26" i="4" s="1"/>
  <c r="J27" i="4"/>
  <c r="K27" i="4" s="1"/>
  <c r="J28" i="4"/>
  <c r="K28" i="4"/>
  <c r="J29" i="4"/>
  <c r="K29" i="4"/>
  <c r="J30" i="4"/>
  <c r="K30" i="4" s="1"/>
  <c r="J31" i="4"/>
  <c r="K31" i="4" s="1"/>
  <c r="J32" i="4"/>
  <c r="K32" i="4" s="1"/>
  <c r="J33" i="4"/>
  <c r="K33" i="4" s="1"/>
  <c r="L33" i="4" s="1"/>
  <c r="J34" i="4"/>
  <c r="K34" i="4" s="1"/>
  <c r="L34" i="4" s="1"/>
  <c r="J35" i="4"/>
  <c r="K35" i="4" s="1"/>
  <c r="J36" i="4"/>
  <c r="K36" i="4"/>
  <c r="J37" i="4"/>
  <c r="K37" i="4" s="1"/>
  <c r="J38" i="4"/>
  <c r="K38" i="4"/>
  <c r="J39" i="4"/>
  <c r="K39" i="4" s="1"/>
  <c r="J40" i="4"/>
  <c r="K40" i="4" s="1"/>
  <c r="J41" i="4"/>
  <c r="K41" i="4" s="1"/>
  <c r="J42" i="4"/>
  <c r="K42" i="4" s="1"/>
  <c r="L42" i="4" s="1"/>
  <c r="J43" i="4"/>
  <c r="K43" i="4" s="1"/>
  <c r="J44" i="4"/>
  <c r="K44" i="4"/>
  <c r="J45" i="4"/>
  <c r="K45" i="4" s="1"/>
  <c r="J46" i="4"/>
  <c r="J47" i="4"/>
  <c r="K47" i="4" s="1"/>
  <c r="J48" i="4"/>
  <c r="K48" i="4" s="1"/>
  <c r="J49" i="4"/>
  <c r="K49" i="4" s="1"/>
  <c r="L49" i="4" s="1"/>
  <c r="J50" i="4"/>
  <c r="K50" i="4" s="1"/>
  <c r="L50" i="4" s="1"/>
  <c r="J51" i="4"/>
  <c r="K51" i="4" s="1"/>
  <c r="J52" i="4"/>
  <c r="K52" i="4"/>
  <c r="J53" i="4"/>
  <c r="K53" i="4"/>
  <c r="J54" i="4"/>
  <c r="K54" i="4" s="1"/>
  <c r="J55" i="4"/>
  <c r="K55" i="4" s="1"/>
  <c r="J56" i="4"/>
  <c r="K56" i="4" s="1"/>
  <c r="J57" i="4"/>
  <c r="L57" i="4" s="1"/>
  <c r="K57" i="4"/>
  <c r="J58" i="4"/>
  <c r="K58" i="4" s="1"/>
  <c r="L58" i="4" s="1"/>
  <c r="J59" i="4"/>
  <c r="K59" i="4" s="1"/>
  <c r="J60" i="4"/>
  <c r="K60" i="4" s="1"/>
  <c r="J61" i="4"/>
  <c r="K61" i="4"/>
  <c r="L61" i="4" s="1"/>
  <c r="J62" i="4"/>
  <c r="K62" i="4"/>
  <c r="J63" i="4"/>
  <c r="K63" i="4" s="1"/>
  <c r="J64" i="4"/>
  <c r="K64" i="4" s="1"/>
  <c r="J65" i="4"/>
  <c r="K65" i="4" s="1"/>
  <c r="J66" i="4"/>
  <c r="K66" i="4" s="1"/>
  <c r="L66" i="4" s="1"/>
  <c r="J67" i="4"/>
  <c r="K67" i="4" s="1"/>
  <c r="J68" i="4"/>
  <c r="K68" i="4"/>
  <c r="J69" i="4"/>
  <c r="K69" i="4" s="1"/>
  <c r="J70" i="4"/>
  <c r="J71" i="4"/>
  <c r="K71" i="4" s="1"/>
  <c r="J72" i="4"/>
  <c r="K72" i="4" s="1"/>
  <c r="J73" i="4"/>
  <c r="K73" i="4" s="1"/>
  <c r="L73" i="4" s="1"/>
  <c r="J74" i="4"/>
  <c r="K74" i="4" s="1"/>
  <c r="L74" i="4" s="1"/>
  <c r="J75" i="4"/>
  <c r="K75" i="4" s="1"/>
  <c r="J76" i="4"/>
  <c r="K76" i="4" s="1"/>
  <c r="J77" i="4"/>
  <c r="K77" i="4" s="1"/>
  <c r="J78" i="4"/>
  <c r="K78" i="4" s="1"/>
  <c r="L78" i="4" s="1"/>
  <c r="J79" i="4"/>
  <c r="K79" i="4" s="1"/>
  <c r="J80" i="4"/>
  <c r="K80" i="4"/>
  <c r="J81" i="4"/>
  <c r="K81" i="4"/>
  <c r="L81" i="4" s="1"/>
  <c r="J82" i="4"/>
  <c r="K82" i="4" s="1"/>
  <c r="L82" i="4" s="1"/>
  <c r="J83" i="4"/>
  <c r="K83" i="4" s="1"/>
  <c r="J84" i="4"/>
  <c r="K84" i="4"/>
  <c r="J85" i="4"/>
  <c r="K85" i="4"/>
  <c r="L85" i="4" s="1"/>
  <c r="J86" i="4"/>
  <c r="K86" i="4" s="1"/>
  <c r="J87" i="4"/>
  <c r="K87" i="4" s="1"/>
  <c r="J88" i="4"/>
  <c r="K88" i="4" s="1"/>
  <c r="J89" i="4"/>
  <c r="K89" i="4" s="1"/>
  <c r="J90" i="4"/>
  <c r="K90" i="4" s="1"/>
  <c r="L90" i="4" s="1"/>
  <c r="J91" i="4"/>
  <c r="K91" i="4" s="1"/>
  <c r="J92" i="4"/>
  <c r="K92" i="4" s="1"/>
  <c r="J93" i="4"/>
  <c r="K93" i="4" s="1"/>
  <c r="J94" i="4"/>
  <c r="J95" i="4"/>
  <c r="K95" i="4" s="1"/>
  <c r="J96" i="4"/>
  <c r="K96" i="4" s="1"/>
  <c r="J97" i="4"/>
  <c r="K97" i="4" s="1"/>
  <c r="L97" i="4" s="1"/>
  <c r="J98" i="4"/>
  <c r="K98" i="4" s="1"/>
  <c r="L98" i="4" s="1"/>
  <c r="J99" i="4"/>
  <c r="K99" i="4" s="1"/>
  <c r="J100" i="4"/>
  <c r="K100" i="4" s="1"/>
  <c r="J101" i="4"/>
  <c r="K101" i="4"/>
  <c r="J102" i="4"/>
  <c r="K102" i="4" s="1"/>
  <c r="J103" i="4"/>
  <c r="K103" i="4" s="1"/>
  <c r="J104" i="4"/>
  <c r="K104" i="4"/>
  <c r="J105" i="4"/>
  <c r="K105" i="4" s="1"/>
  <c r="L105" i="4" s="1"/>
  <c r="J106" i="4"/>
  <c r="K106" i="4"/>
  <c r="J107" i="4"/>
  <c r="K107" i="4" s="1"/>
  <c r="J108" i="4"/>
  <c r="K108" i="4"/>
  <c r="J109" i="4"/>
  <c r="L109" i="4" s="1"/>
  <c r="K109" i="4"/>
  <c r="J110" i="4"/>
  <c r="K110" i="4"/>
  <c r="L110" i="4" s="1"/>
  <c r="J111" i="4"/>
  <c r="K111" i="4" s="1"/>
  <c r="J112" i="4"/>
  <c r="K112" i="4" s="1"/>
  <c r="J113" i="4"/>
  <c r="K113" i="4" s="1"/>
  <c r="J114" i="4"/>
  <c r="K114" i="4"/>
  <c r="L114" i="4"/>
  <c r="J115" i="4"/>
  <c r="K115" i="4" s="1"/>
  <c r="J116" i="4"/>
  <c r="K116" i="4" s="1"/>
  <c r="J117" i="4"/>
  <c r="K117" i="4"/>
  <c r="J118" i="4"/>
  <c r="K118" i="4" s="1"/>
  <c r="J119" i="4"/>
  <c r="K119" i="4" s="1"/>
  <c r="J120" i="4"/>
  <c r="K120" i="4"/>
  <c r="J121" i="4"/>
  <c r="K121" i="4"/>
  <c r="L121" i="4"/>
  <c r="J122" i="4"/>
  <c r="K122" i="4"/>
  <c r="J123" i="4"/>
  <c r="K123" i="4" s="1"/>
  <c r="L123" i="4" s="1"/>
  <c r="J124" i="4"/>
  <c r="K124" i="4" s="1"/>
  <c r="J125" i="4"/>
  <c r="K125" i="4"/>
  <c r="L125" i="4"/>
  <c r="J126" i="4"/>
  <c r="K126" i="4" s="1"/>
  <c r="L126" i="4" s="1"/>
  <c r="J127" i="4"/>
  <c r="K127" i="4" s="1"/>
  <c r="J128" i="4"/>
  <c r="K128" i="4" s="1"/>
  <c r="J129" i="4"/>
  <c r="K129" i="4" s="1"/>
  <c r="J130" i="4"/>
  <c r="K130" i="4"/>
  <c r="L130" i="4" s="1"/>
  <c r="J131" i="4"/>
  <c r="K131" i="4" s="1"/>
  <c r="L131" i="4" s="1"/>
  <c r="J132" i="4"/>
  <c r="K132" i="4"/>
  <c r="J133" i="4"/>
  <c r="K133" i="4" s="1"/>
  <c r="J134" i="4"/>
  <c r="K134" i="4" s="1"/>
  <c r="J135" i="4"/>
  <c r="K135" i="4" s="1"/>
  <c r="J136" i="4"/>
  <c r="K136" i="4"/>
  <c r="J137" i="4"/>
  <c r="K137" i="4"/>
  <c r="L137" i="4"/>
  <c r="J138" i="4"/>
  <c r="K138" i="4" s="1"/>
  <c r="L138" i="4" s="1"/>
  <c r="J139" i="4"/>
  <c r="K139" i="4" s="1"/>
  <c r="L139" i="4" s="1"/>
  <c r="J140" i="4"/>
  <c r="K140" i="4"/>
  <c r="J141" i="4"/>
  <c r="K141" i="4"/>
  <c r="L141" i="4" s="1"/>
  <c r="J142" i="4"/>
  <c r="J143" i="4"/>
  <c r="K143" i="4" s="1"/>
  <c r="J144" i="4"/>
  <c r="K144" i="4" s="1"/>
  <c r="J145" i="4"/>
  <c r="K145" i="4" s="1"/>
  <c r="J146" i="4"/>
  <c r="K146" i="4" s="1"/>
  <c r="L146" i="4" s="1"/>
  <c r="J147" i="4"/>
  <c r="K147" i="4" s="1"/>
  <c r="L147" i="4" s="1"/>
  <c r="J148" i="4"/>
  <c r="K148" i="4"/>
  <c r="J149" i="4"/>
  <c r="K149" i="4" s="1"/>
  <c r="J150" i="4"/>
  <c r="J151" i="4"/>
  <c r="K151" i="4" s="1"/>
  <c r="J152" i="4"/>
  <c r="K152" i="4" s="1"/>
  <c r="J153" i="4"/>
  <c r="K153" i="4" s="1"/>
  <c r="L153" i="4" s="1"/>
  <c r="J154" i="4"/>
  <c r="K154" i="4" s="1"/>
  <c r="L154" i="4" s="1"/>
  <c r="J155" i="4"/>
  <c r="K155" i="4" s="1"/>
  <c r="L155" i="4" s="1"/>
  <c r="J156" i="4"/>
  <c r="K156" i="4"/>
  <c r="J157" i="4"/>
  <c r="K157" i="4"/>
  <c r="J158" i="4"/>
  <c r="K158" i="4" s="1"/>
  <c r="J159" i="4"/>
  <c r="K159" i="4" s="1"/>
  <c r="J160" i="4"/>
  <c r="K160" i="4"/>
  <c r="J161" i="4"/>
  <c r="K161" i="4" s="1"/>
  <c r="J162" i="4"/>
  <c r="K162" i="4" s="1"/>
  <c r="L162" i="4" s="1"/>
  <c r="J163" i="4"/>
  <c r="K163" i="4" s="1"/>
  <c r="L163" i="4" s="1"/>
  <c r="J164" i="4"/>
  <c r="K164" i="4"/>
  <c r="J165" i="4"/>
  <c r="K165" i="4"/>
  <c r="L165" i="4" s="1"/>
  <c r="J166" i="4"/>
  <c r="K166" i="4" s="1"/>
  <c r="J167" i="4"/>
  <c r="K167" i="4" s="1"/>
  <c r="J168" i="4"/>
  <c r="K168" i="4" s="1"/>
  <c r="H10" i="4"/>
  <c r="H11" i="4"/>
  <c r="H12" i="4"/>
  <c r="L5" i="5" s="1"/>
  <c r="M5" i="5" s="1"/>
  <c r="H13" i="4"/>
  <c r="L6" i="5" s="1"/>
  <c r="M6" i="5" s="1"/>
  <c r="H14" i="4"/>
  <c r="H15" i="4"/>
  <c r="L8" i="5" s="1"/>
  <c r="M8" i="5" s="1"/>
  <c r="H16" i="4"/>
  <c r="L9" i="5" s="1"/>
  <c r="M9" i="5" s="1"/>
  <c r="H17" i="4"/>
  <c r="L10" i="5" s="1"/>
  <c r="M10" i="5" s="1"/>
  <c r="H18" i="4"/>
  <c r="L12" i="5" s="1"/>
  <c r="M12" i="5" s="1"/>
  <c r="H19" i="4"/>
  <c r="L11" i="5" s="1"/>
  <c r="M11" i="5" s="1"/>
  <c r="H20" i="4"/>
  <c r="L13" i="5" s="1"/>
  <c r="M13" i="5" s="1"/>
  <c r="H21" i="4"/>
  <c r="L14" i="5" s="1"/>
  <c r="M14" i="5" s="1"/>
  <c r="H22" i="4"/>
  <c r="L15" i="5" s="1"/>
  <c r="M15" i="5" s="1"/>
  <c r="H23" i="4"/>
  <c r="H24" i="4"/>
  <c r="L17" i="5" s="1"/>
  <c r="M17" i="5" s="1"/>
  <c r="H25" i="4"/>
  <c r="L18" i="5" s="1"/>
  <c r="M18" i="5" s="1"/>
  <c r="H26" i="4"/>
  <c r="L19" i="5" s="1"/>
  <c r="M19" i="5" s="1"/>
  <c r="H27" i="4"/>
  <c r="L20" i="5" s="1"/>
  <c r="M20" i="5" s="1"/>
  <c r="H28" i="4"/>
  <c r="L21" i="5" s="1"/>
  <c r="M21" i="5" s="1"/>
  <c r="H29" i="4"/>
  <c r="L22" i="5" s="1"/>
  <c r="M22" i="5" s="1"/>
  <c r="H30" i="4"/>
  <c r="L23" i="5" s="1"/>
  <c r="M23" i="5" s="1"/>
  <c r="H31" i="4"/>
  <c r="L25" i="5" s="1"/>
  <c r="M25" i="5" s="1"/>
  <c r="H32" i="4"/>
  <c r="L26" i="5" s="1"/>
  <c r="M26" i="5" s="1"/>
  <c r="H33" i="4"/>
  <c r="L27" i="5" s="1"/>
  <c r="M27" i="5" s="1"/>
  <c r="H34" i="4"/>
  <c r="L28" i="5" s="1"/>
  <c r="M28" i="5" s="1"/>
  <c r="H35" i="4"/>
  <c r="L24" i="5" s="1"/>
  <c r="M24" i="5" s="1"/>
  <c r="H36" i="4"/>
  <c r="L32" i="5" s="1"/>
  <c r="M32" i="5" s="1"/>
  <c r="H37" i="4"/>
  <c r="P37" i="4" s="1"/>
  <c r="H38" i="4"/>
  <c r="P38" i="4" s="1"/>
  <c r="H39" i="4"/>
  <c r="L33" i="5" s="1"/>
  <c r="M33" i="5" s="1"/>
  <c r="H40" i="4"/>
  <c r="L34" i="5" s="1"/>
  <c r="M34" i="5" s="1"/>
  <c r="H41" i="4"/>
  <c r="L35" i="5" s="1"/>
  <c r="M35" i="5" s="1"/>
  <c r="H42" i="4"/>
  <c r="L29" i="5" s="1"/>
  <c r="M29" i="5" s="1"/>
  <c r="H43" i="4"/>
  <c r="L36" i="5" s="1"/>
  <c r="M36" i="5" s="1"/>
  <c r="H44" i="4"/>
  <c r="L30" i="5" s="1"/>
  <c r="M30" i="5" s="1"/>
  <c r="H45" i="4"/>
  <c r="L31" i="5" s="1"/>
  <c r="M31" i="5" s="1"/>
  <c r="H46" i="4"/>
  <c r="L37" i="5" s="1"/>
  <c r="M37" i="5" s="1"/>
  <c r="H47" i="4"/>
  <c r="L38" i="5" s="1"/>
  <c r="M38" i="5" s="1"/>
  <c r="H48" i="4"/>
  <c r="L39" i="5" s="1"/>
  <c r="M39" i="5" s="1"/>
  <c r="H49" i="4"/>
  <c r="L40" i="5" s="1"/>
  <c r="M40" i="5" s="1"/>
  <c r="H50" i="4"/>
  <c r="L41" i="5" s="1"/>
  <c r="M41" i="5" s="1"/>
  <c r="H51" i="4"/>
  <c r="L42" i="5" s="1"/>
  <c r="M42" i="5" s="1"/>
  <c r="H52" i="4"/>
  <c r="L45" i="5" s="1"/>
  <c r="M45" i="5" s="1"/>
  <c r="H53" i="4"/>
  <c r="L46" i="5" s="1"/>
  <c r="M46" i="5" s="1"/>
  <c r="H54" i="4"/>
  <c r="L47" i="5" s="1"/>
  <c r="M47" i="5" s="1"/>
  <c r="H55" i="4"/>
  <c r="L43" i="5" s="1"/>
  <c r="M43" i="5" s="1"/>
  <c r="H56" i="4"/>
  <c r="L48" i="5" s="1"/>
  <c r="M48" i="5" s="1"/>
  <c r="H57" i="4"/>
  <c r="L44" i="5" s="1"/>
  <c r="M44" i="5" s="1"/>
  <c r="H58" i="4"/>
  <c r="L49" i="5" s="1"/>
  <c r="M49" i="5" s="1"/>
  <c r="H59" i="4"/>
  <c r="L50" i="5" s="1"/>
  <c r="M50" i="5" s="1"/>
  <c r="H60" i="4"/>
  <c r="L51" i="5" s="1"/>
  <c r="M51" i="5" s="1"/>
  <c r="H61" i="4"/>
  <c r="L52" i="5" s="1"/>
  <c r="M52" i="5" s="1"/>
  <c r="H62" i="4"/>
  <c r="L53" i="5" s="1"/>
  <c r="M53" i="5" s="1"/>
  <c r="H63" i="4"/>
  <c r="L54" i="5" s="1"/>
  <c r="M54" i="5" s="1"/>
  <c r="H64" i="4"/>
  <c r="L55" i="5" s="1"/>
  <c r="M55" i="5" s="1"/>
  <c r="H65" i="4"/>
  <c r="L56" i="5" s="1"/>
  <c r="M56" i="5" s="1"/>
  <c r="H66" i="4"/>
  <c r="L57" i="5" s="1"/>
  <c r="M57" i="5" s="1"/>
  <c r="H67" i="4"/>
  <c r="L58" i="5" s="1"/>
  <c r="M58" i="5" s="1"/>
  <c r="H68" i="4"/>
  <c r="L59" i="5" s="1"/>
  <c r="M59" i="5" s="1"/>
  <c r="H69" i="4"/>
  <c r="L60" i="5" s="1"/>
  <c r="M60" i="5" s="1"/>
  <c r="H70" i="4"/>
  <c r="L61" i="5" s="1"/>
  <c r="M61" i="5" s="1"/>
  <c r="H71" i="4"/>
  <c r="L62" i="5" s="1"/>
  <c r="M62" i="5" s="1"/>
  <c r="H72" i="4"/>
  <c r="L63" i="5" s="1"/>
  <c r="M63" i="5" s="1"/>
  <c r="H73" i="4"/>
  <c r="L64" i="5" s="1"/>
  <c r="M64" i="5" s="1"/>
  <c r="H74" i="4"/>
  <c r="L65" i="5" s="1"/>
  <c r="M65" i="5" s="1"/>
  <c r="H75" i="4"/>
  <c r="L66" i="5" s="1"/>
  <c r="M66" i="5" s="1"/>
  <c r="H76" i="4"/>
  <c r="L69" i="5" s="1"/>
  <c r="M69" i="5" s="1"/>
  <c r="H77" i="4"/>
  <c r="L67" i="5" s="1"/>
  <c r="M67" i="5" s="1"/>
  <c r="H78" i="4"/>
  <c r="L68" i="5" s="1"/>
  <c r="M68" i="5" s="1"/>
  <c r="H79" i="4"/>
  <c r="L70" i="5" s="1"/>
  <c r="M70" i="5" s="1"/>
  <c r="H80" i="4"/>
  <c r="L71" i="5" s="1"/>
  <c r="M71" i="5" s="1"/>
  <c r="H81" i="4"/>
  <c r="L72" i="5" s="1"/>
  <c r="M72" i="5" s="1"/>
  <c r="H82" i="4"/>
  <c r="L73" i="5" s="1"/>
  <c r="M73" i="5" s="1"/>
  <c r="H83" i="4"/>
  <c r="L74" i="5" s="1"/>
  <c r="M74" i="5" s="1"/>
  <c r="H84" i="4"/>
  <c r="L76" i="5" s="1"/>
  <c r="M76" i="5" s="1"/>
  <c r="H85" i="4"/>
  <c r="L75" i="5" s="1"/>
  <c r="M75" i="5" s="1"/>
  <c r="H86" i="4"/>
  <c r="L77" i="5" s="1"/>
  <c r="M77" i="5" s="1"/>
  <c r="H87" i="4"/>
  <c r="L79" i="5" s="1"/>
  <c r="M79" i="5" s="1"/>
  <c r="H88" i="4"/>
  <c r="L78" i="5" s="1"/>
  <c r="M78" i="5" s="1"/>
  <c r="H89" i="4"/>
  <c r="L80" i="5" s="1"/>
  <c r="M80" i="5" s="1"/>
  <c r="H90" i="4"/>
  <c r="L81" i="5" s="1"/>
  <c r="M81" i="5" s="1"/>
  <c r="H91" i="4"/>
  <c r="L82" i="5" s="1"/>
  <c r="M82" i="5" s="1"/>
  <c r="H92" i="4"/>
  <c r="L84" i="5" s="1"/>
  <c r="M84" i="5" s="1"/>
  <c r="H93" i="4"/>
  <c r="L83" i="5" s="1"/>
  <c r="M83" i="5" s="1"/>
  <c r="H94" i="4"/>
  <c r="L85" i="5" s="1"/>
  <c r="M85" i="5" s="1"/>
  <c r="H95" i="4"/>
  <c r="L87" i="5" s="1"/>
  <c r="M87" i="5" s="1"/>
  <c r="H96" i="4"/>
  <c r="L86" i="5" s="1"/>
  <c r="M86" i="5" s="1"/>
  <c r="H97" i="4"/>
  <c r="L88" i="5" s="1"/>
  <c r="M88" i="5" s="1"/>
  <c r="H98" i="4"/>
  <c r="P98" i="4" s="1"/>
  <c r="H99" i="4"/>
  <c r="P99" i="4" s="1"/>
  <c r="H100" i="4"/>
  <c r="L89" i="5" s="1"/>
  <c r="M89" i="5" s="1"/>
  <c r="H101" i="4"/>
  <c r="L90" i="5" s="1"/>
  <c r="M90" i="5" s="1"/>
  <c r="H102" i="4"/>
  <c r="L91" i="5" s="1"/>
  <c r="M91" i="5" s="1"/>
  <c r="H103" i="4"/>
  <c r="L92" i="5" s="1"/>
  <c r="M92" i="5" s="1"/>
  <c r="H104" i="4"/>
  <c r="L93" i="5" s="1"/>
  <c r="M93" i="5" s="1"/>
  <c r="H105" i="4"/>
  <c r="L94" i="5" s="1"/>
  <c r="M94" i="5" s="1"/>
  <c r="H106" i="4"/>
  <c r="L95" i="5" s="1"/>
  <c r="M95" i="5" s="1"/>
  <c r="H107" i="4"/>
  <c r="L96" i="5" s="1"/>
  <c r="M96" i="5" s="1"/>
  <c r="H108" i="4"/>
  <c r="L97" i="5" s="1"/>
  <c r="M97" i="5" s="1"/>
  <c r="H109" i="4"/>
  <c r="L98" i="5" s="1"/>
  <c r="M98" i="5" s="1"/>
  <c r="H110" i="4"/>
  <c r="L99" i="5" s="1"/>
  <c r="M99" i="5" s="1"/>
  <c r="H111" i="4"/>
  <c r="L100" i="5" s="1"/>
  <c r="M100" i="5" s="1"/>
  <c r="H112" i="4"/>
  <c r="L102" i="5" s="1"/>
  <c r="M102" i="5" s="1"/>
  <c r="H113" i="4"/>
  <c r="L103" i="5" s="1"/>
  <c r="M103" i="5" s="1"/>
  <c r="H114" i="4"/>
  <c r="L104" i="5" s="1"/>
  <c r="M104" i="5" s="1"/>
  <c r="H115" i="4"/>
  <c r="L105" i="5" s="1"/>
  <c r="M105" i="5" s="1"/>
  <c r="H116" i="4"/>
  <c r="L106" i="5" s="1"/>
  <c r="M106" i="5" s="1"/>
  <c r="H117" i="4"/>
  <c r="L101" i="5" s="1"/>
  <c r="M101" i="5" s="1"/>
  <c r="H118" i="4"/>
  <c r="L107" i="5" s="1"/>
  <c r="M107" i="5" s="1"/>
  <c r="H119" i="4"/>
  <c r="L108" i="5" s="1"/>
  <c r="M108" i="5" s="1"/>
  <c r="H120" i="4"/>
  <c r="L109" i="5" s="1"/>
  <c r="M109" i="5" s="1"/>
  <c r="H121" i="4"/>
  <c r="L111" i="5" s="1"/>
  <c r="M111" i="5" s="1"/>
  <c r="H122" i="4"/>
  <c r="L110" i="5" s="1"/>
  <c r="M110" i="5" s="1"/>
  <c r="H123" i="4"/>
  <c r="L112" i="5" s="1"/>
  <c r="M112" i="5" s="1"/>
  <c r="H124" i="4"/>
  <c r="L113" i="5" s="1"/>
  <c r="M113" i="5" s="1"/>
  <c r="H125" i="4"/>
  <c r="L114" i="5" s="1"/>
  <c r="M114" i="5" s="1"/>
  <c r="H126" i="4"/>
  <c r="L115" i="5" s="1"/>
  <c r="M115" i="5" s="1"/>
  <c r="H127" i="4"/>
  <c r="L116" i="5" s="1"/>
  <c r="M116" i="5" s="1"/>
  <c r="H128" i="4"/>
  <c r="L117" i="5" s="1"/>
  <c r="M117" i="5" s="1"/>
  <c r="H129" i="4"/>
  <c r="L118" i="5" s="1"/>
  <c r="M118" i="5" s="1"/>
  <c r="H130" i="4"/>
  <c r="L119" i="5" s="1"/>
  <c r="M119" i="5" s="1"/>
  <c r="H131" i="4"/>
  <c r="L120" i="5" s="1"/>
  <c r="M120" i="5" s="1"/>
  <c r="H132" i="4"/>
  <c r="L121" i="5" s="1"/>
  <c r="M121" i="5" s="1"/>
  <c r="H133" i="4"/>
  <c r="L122" i="5" s="1"/>
  <c r="M122" i="5" s="1"/>
  <c r="H134" i="4"/>
  <c r="L123" i="5" s="1"/>
  <c r="M123" i="5" s="1"/>
  <c r="H135" i="4"/>
  <c r="L124" i="5" s="1"/>
  <c r="M124" i="5" s="1"/>
  <c r="H136" i="4"/>
  <c r="L125" i="5" s="1"/>
  <c r="M125" i="5" s="1"/>
  <c r="H137" i="4"/>
  <c r="L126" i="5" s="1"/>
  <c r="M126" i="5" s="1"/>
  <c r="H138" i="4"/>
  <c r="L127" i="5" s="1"/>
  <c r="M127" i="5" s="1"/>
  <c r="H139" i="4"/>
  <c r="L128" i="5" s="1"/>
  <c r="M128" i="5" s="1"/>
  <c r="H140" i="4"/>
  <c r="L129" i="5" s="1"/>
  <c r="M129" i="5" s="1"/>
  <c r="H141" i="4"/>
  <c r="L130" i="5" s="1"/>
  <c r="M130" i="5" s="1"/>
  <c r="H142" i="4"/>
  <c r="L131" i="5" s="1"/>
  <c r="M131" i="5" s="1"/>
  <c r="H143" i="4"/>
  <c r="P143" i="4" s="1"/>
  <c r="H144" i="4"/>
  <c r="L132" i="5" s="1"/>
  <c r="M132" i="5" s="1"/>
  <c r="H145" i="4"/>
  <c r="L133" i="5" s="1"/>
  <c r="M133" i="5" s="1"/>
  <c r="H146" i="4"/>
  <c r="L134" i="5" s="1"/>
  <c r="M134" i="5" s="1"/>
  <c r="H147" i="4"/>
  <c r="L135" i="5" s="1"/>
  <c r="M135" i="5" s="1"/>
  <c r="H148" i="4"/>
  <c r="L137" i="5" s="1"/>
  <c r="M137" i="5" s="1"/>
  <c r="H149" i="4"/>
  <c r="L136" i="5" s="1"/>
  <c r="M136" i="5" s="1"/>
  <c r="H150" i="4"/>
  <c r="L138" i="5" s="1"/>
  <c r="M138" i="5" s="1"/>
  <c r="H151" i="4"/>
  <c r="L139" i="5" s="1"/>
  <c r="M139" i="5" s="1"/>
  <c r="H152" i="4"/>
  <c r="L140" i="5" s="1"/>
  <c r="M140" i="5" s="1"/>
  <c r="H153" i="4"/>
  <c r="L141" i="5" s="1"/>
  <c r="M141" i="5" s="1"/>
  <c r="H154" i="4"/>
  <c r="L142" i="5" s="1"/>
  <c r="M142" i="5" s="1"/>
  <c r="H155" i="4"/>
  <c r="L143" i="5" s="1"/>
  <c r="M143" i="5" s="1"/>
  <c r="H156" i="4"/>
  <c r="L144" i="5" s="1"/>
  <c r="M144" i="5" s="1"/>
  <c r="H157" i="4"/>
  <c r="L145" i="5" s="1"/>
  <c r="M145" i="5" s="1"/>
  <c r="H158" i="4"/>
  <c r="L146" i="5" s="1"/>
  <c r="M146" i="5" s="1"/>
  <c r="H159" i="4"/>
  <c r="L147" i="5" s="1"/>
  <c r="M147" i="5" s="1"/>
  <c r="H160" i="4"/>
  <c r="L148" i="5" s="1"/>
  <c r="M148" i="5" s="1"/>
  <c r="H161" i="4"/>
  <c r="L149" i="5" s="1"/>
  <c r="M149" i="5" s="1"/>
  <c r="H162" i="4"/>
  <c r="L150" i="5" s="1"/>
  <c r="M150" i="5" s="1"/>
  <c r="H163" i="4"/>
  <c r="L151" i="5" s="1"/>
  <c r="M151" i="5" s="1"/>
  <c r="H164" i="4"/>
  <c r="L152" i="5" s="1"/>
  <c r="M152" i="5" s="1"/>
  <c r="H165" i="4"/>
  <c r="L153" i="5" s="1"/>
  <c r="M153" i="5" s="1"/>
  <c r="H166" i="4"/>
  <c r="L154" i="5" s="1"/>
  <c r="M154" i="5" s="1"/>
  <c r="H167" i="4"/>
  <c r="L155" i="5" s="1"/>
  <c r="M155" i="5" s="1"/>
  <c r="H168" i="4"/>
  <c r="L156" i="5" s="1"/>
  <c r="M156" i="5" s="1"/>
  <c r="G169" i="4"/>
  <c r="F169" i="4"/>
  <c r="J9" i="4"/>
  <c r="H9" i="4"/>
  <c r="L101" i="4" l="1"/>
  <c r="L38" i="4"/>
  <c r="P93" i="4"/>
  <c r="P94" i="4"/>
  <c r="L166" i="4"/>
  <c r="L133" i="4"/>
  <c r="L37" i="4"/>
  <c r="P47" i="4"/>
  <c r="L106" i="4"/>
  <c r="L62" i="4"/>
  <c r="L29" i="4"/>
  <c r="P71" i="4"/>
  <c r="P28" i="4"/>
  <c r="P15" i="4"/>
  <c r="L157" i="4"/>
  <c r="P18" i="4"/>
  <c r="P36" i="4"/>
  <c r="L86" i="4"/>
  <c r="L53" i="4"/>
  <c r="P161" i="4"/>
  <c r="P135" i="4"/>
  <c r="L117" i="4"/>
  <c r="P42" i="4"/>
  <c r="P49" i="4"/>
  <c r="P150" i="4"/>
  <c r="P26" i="4"/>
  <c r="L161" i="4"/>
  <c r="L77" i="4"/>
  <c r="L14" i="4"/>
  <c r="P31" i="4"/>
  <c r="P134" i="4"/>
  <c r="K142" i="4"/>
  <c r="L142" i="4" s="1"/>
  <c r="L122" i="4"/>
  <c r="K13" i="4"/>
  <c r="L13" i="4" s="1"/>
  <c r="P139" i="4"/>
  <c r="P27" i="4"/>
  <c r="K150" i="4"/>
  <c r="L150" i="4" s="1"/>
  <c r="K94" i="4"/>
  <c r="L94" i="4" s="1"/>
  <c r="K70" i="4"/>
  <c r="L70" i="4" s="1"/>
  <c r="K46" i="4"/>
  <c r="L46" i="4" s="1"/>
  <c r="K22" i="4"/>
  <c r="L22" i="4" s="1"/>
  <c r="P160" i="4"/>
  <c r="P149" i="4"/>
  <c r="P138" i="4"/>
  <c r="P127" i="4"/>
  <c r="P104" i="4"/>
  <c r="P81" i="4"/>
  <c r="P82" i="4"/>
  <c r="P59" i="4"/>
  <c r="P24" i="4"/>
  <c r="P168" i="4"/>
  <c r="P145" i="4"/>
  <c r="P122" i="4"/>
  <c r="L156" i="4"/>
  <c r="L149" i="4"/>
  <c r="L132" i="4"/>
  <c r="L116" i="4"/>
  <c r="L100" i="4"/>
  <c r="L93" i="4"/>
  <c r="L76" i="4"/>
  <c r="L69" i="4"/>
  <c r="L52" i="4"/>
  <c r="L45" i="4"/>
  <c r="L28" i="4"/>
  <c r="L21" i="4"/>
  <c r="P40" i="4"/>
  <c r="P29" i="4"/>
  <c r="P19" i="4"/>
  <c r="P162" i="4"/>
  <c r="P151" i="4"/>
  <c r="P128" i="4"/>
  <c r="P105" i="4"/>
  <c r="P106" i="4"/>
  <c r="P83" i="4"/>
  <c r="P48" i="4"/>
  <c r="P25" i="4"/>
  <c r="P146" i="4"/>
  <c r="P52" i="4"/>
  <c r="P41" i="4"/>
  <c r="P30" i="4"/>
  <c r="P20" i="4"/>
  <c r="P163" i="4"/>
  <c r="P140" i="4"/>
  <c r="P117" i="4"/>
  <c r="P118" i="4"/>
  <c r="P95" i="4"/>
  <c r="P60" i="4"/>
  <c r="P123" i="4"/>
  <c r="P158" i="4"/>
  <c r="P64" i="4"/>
  <c r="P53" i="4"/>
  <c r="P152" i="4"/>
  <c r="P129" i="4"/>
  <c r="P130" i="4"/>
  <c r="P107" i="4"/>
  <c r="P72" i="4"/>
  <c r="P9" i="4"/>
  <c r="L2" i="5"/>
  <c r="M2" i="5" s="1"/>
  <c r="L160" i="4"/>
  <c r="L136" i="4"/>
  <c r="L120" i="4"/>
  <c r="L104" i="4"/>
  <c r="L80" i="4"/>
  <c r="L56" i="4"/>
  <c r="L32" i="4"/>
  <c r="L25" i="4"/>
  <c r="P76" i="4"/>
  <c r="P65" i="4"/>
  <c r="P54" i="4"/>
  <c r="P43" i="4"/>
  <c r="P21" i="4"/>
  <c r="P164" i="4"/>
  <c r="P141" i="4"/>
  <c r="P142" i="4"/>
  <c r="P119" i="4"/>
  <c r="P84" i="4"/>
  <c r="P61" i="4"/>
  <c r="P39" i="4"/>
  <c r="L148" i="4"/>
  <c r="L92" i="4"/>
  <c r="L68" i="4"/>
  <c r="L44" i="4"/>
  <c r="L20" i="4"/>
  <c r="P88" i="4"/>
  <c r="P77" i="4"/>
  <c r="P66" i="4"/>
  <c r="P55" i="4"/>
  <c r="P32" i="4"/>
  <c r="P13" i="4"/>
  <c r="P153" i="4"/>
  <c r="P154" i="4"/>
  <c r="P131" i="4"/>
  <c r="P96" i="4"/>
  <c r="P73" i="4"/>
  <c r="P50" i="4"/>
  <c r="P51" i="4"/>
  <c r="L168" i="4"/>
  <c r="L144" i="4"/>
  <c r="L88" i="4"/>
  <c r="L64" i="4"/>
  <c r="L40" i="4"/>
  <c r="L16" i="4"/>
  <c r="P116" i="4"/>
  <c r="P157" i="4"/>
  <c r="P14" i="4"/>
  <c r="L7" i="5"/>
  <c r="M7" i="5" s="1"/>
  <c r="L158" i="4"/>
  <c r="L134" i="4"/>
  <c r="L129" i="4"/>
  <c r="L118" i="4"/>
  <c r="L113" i="4"/>
  <c r="L102" i="4"/>
  <c r="L54" i="4"/>
  <c r="L30" i="4"/>
  <c r="P100" i="4"/>
  <c r="P89" i="4"/>
  <c r="P78" i="4"/>
  <c r="P67" i="4"/>
  <c r="P44" i="4"/>
  <c r="P22" i="4"/>
  <c r="P165" i="4"/>
  <c r="P166" i="4"/>
  <c r="P108" i="4"/>
  <c r="P85" i="4"/>
  <c r="P62" i="4"/>
  <c r="P63" i="4"/>
  <c r="L124" i="4"/>
  <c r="L108" i="4"/>
  <c r="P112" i="4"/>
  <c r="P101" i="4"/>
  <c r="P90" i="4"/>
  <c r="P79" i="4"/>
  <c r="P56" i="4"/>
  <c r="P33" i="4"/>
  <c r="P34" i="4"/>
  <c r="P87" i="4"/>
  <c r="P155" i="4"/>
  <c r="P120" i="4"/>
  <c r="P97" i="4"/>
  <c r="P74" i="4"/>
  <c r="P75" i="4"/>
  <c r="L152" i="4"/>
  <c r="L145" i="4"/>
  <c r="L96" i="4"/>
  <c r="L89" i="4"/>
  <c r="L72" i="4"/>
  <c r="L65" i="4"/>
  <c r="L48" i="4"/>
  <c r="L41" i="4"/>
  <c r="L24" i="4"/>
  <c r="L17" i="4"/>
  <c r="P124" i="4"/>
  <c r="P113" i="4"/>
  <c r="P102" i="4"/>
  <c r="P91" i="4"/>
  <c r="P68" i="4"/>
  <c r="P45" i="4"/>
  <c r="P46" i="4"/>
  <c r="P159" i="4"/>
  <c r="P167" i="4"/>
  <c r="P132" i="4"/>
  <c r="P109" i="4"/>
  <c r="P86" i="4"/>
  <c r="P147" i="4"/>
  <c r="P23" i="4"/>
  <c r="L16" i="5"/>
  <c r="M16" i="5" s="1"/>
  <c r="P11" i="4"/>
  <c r="L4" i="5"/>
  <c r="M4" i="5" s="1"/>
  <c r="L164" i="4"/>
  <c r="L140" i="4"/>
  <c r="L84" i="4"/>
  <c r="L60" i="4"/>
  <c r="L36" i="4"/>
  <c r="L12" i="4"/>
  <c r="P136" i="4"/>
  <c r="P125" i="4"/>
  <c r="P114" i="4"/>
  <c r="P103" i="4"/>
  <c r="P80" i="4"/>
  <c r="P57" i="4"/>
  <c r="P58" i="4"/>
  <c r="P35" i="4"/>
  <c r="P111" i="4"/>
  <c r="P144" i="4"/>
  <c r="P121" i="4"/>
  <c r="P16" i="4"/>
  <c r="P10" i="4"/>
  <c r="L3" i="5"/>
  <c r="M3" i="5" s="1"/>
  <c r="L128" i="4"/>
  <c r="L112" i="4"/>
  <c r="P148" i="4"/>
  <c r="P137" i="4"/>
  <c r="P126" i="4"/>
  <c r="P115" i="4"/>
  <c r="P92" i="4"/>
  <c r="P69" i="4"/>
  <c r="P70" i="4"/>
  <c r="P156" i="4"/>
  <c r="P133" i="4"/>
  <c r="P110" i="4"/>
  <c r="P17" i="4"/>
  <c r="L115" i="4"/>
  <c r="L107" i="4"/>
  <c r="L99" i="4"/>
  <c r="L91" i="4"/>
  <c r="L83" i="4"/>
  <c r="L75" i="4"/>
  <c r="L67" i="4"/>
  <c r="L59" i="4"/>
  <c r="L51" i="4"/>
  <c r="L43" i="4"/>
  <c r="L35" i="4"/>
  <c r="L27" i="4"/>
  <c r="L19" i="4"/>
  <c r="L11" i="4"/>
  <c r="L167" i="4"/>
  <c r="L159" i="4"/>
  <c r="L151" i="4"/>
  <c r="L143" i="4"/>
  <c r="L135" i="4"/>
  <c r="L127" i="4"/>
  <c r="L119" i="4"/>
  <c r="L111" i="4"/>
  <c r="L103" i="4"/>
  <c r="L95" i="4"/>
  <c r="L87" i="4"/>
  <c r="L79" i="4"/>
  <c r="L71" i="4"/>
  <c r="L63" i="4"/>
  <c r="L55" i="4"/>
  <c r="L47" i="4"/>
  <c r="L39" i="4"/>
  <c r="L31" i="4"/>
  <c r="L23" i="4"/>
  <c r="L15" i="4"/>
  <c r="J169" i="4"/>
  <c r="H169" i="4"/>
  <c r="K9" i="4"/>
  <c r="L9" i="4" s="1"/>
  <c r="L169" i="4" l="1"/>
  <c r="K169" i="4"/>
</calcChain>
</file>

<file path=xl/sharedStrings.xml><?xml version="1.0" encoding="utf-8"?>
<sst xmlns="http://schemas.openxmlformats.org/spreadsheetml/2006/main" count="1605" uniqueCount="320">
  <si>
    <t>Mã NCC</t>
  </si>
  <si>
    <t>Thuế</t>
  </si>
  <si>
    <t>PN</t>
  </si>
  <si>
    <t>CÔNG TY CỔ PHẦN SÀI GÒN HD</t>
  </si>
  <si>
    <t>Hệ Thống Siêu Thị Genshai</t>
  </si>
  <si>
    <t>182 Hồ Văn Huê, P.9, Q.Phú Nhuận, TpHCM</t>
  </si>
  <si>
    <t>Kính gửi:</t>
  </si>
  <si>
    <t>Ngày 
giao dịch</t>
  </si>
  <si>
    <t>Số 
giao dịch</t>
  </si>
  <si>
    <t>Số
hóa đơn</t>
  </si>
  <si>
    <t>Ngày 
hóa đơn</t>
  </si>
  <si>
    <t>Loại hóa đơn</t>
  </si>
  <si>
    <t>Thành tiền</t>
  </si>
  <si>
    <t>Tiền thuế
GTGT</t>
  </si>
  <si>
    <t>Tổng tiền
phát sinh</t>
  </si>
  <si>
    <t>% CK DS</t>
  </si>
  <si>
    <t>Chiết Khấu
(-VAT)</t>
  </si>
  <si>
    <t>(VAT)</t>
  </si>
  <si>
    <t>Chiết Khấu
(+VAT)</t>
  </si>
  <si>
    <t>XÁC NHẬN CỦA QUÝ CÔNG TY</t>
  </si>
  <si>
    <t>KẾ TOÁN</t>
  </si>
  <si>
    <t>KÝ DUYỆT</t>
  </si>
  <si>
    <t xml:space="preserve"> </t>
  </si>
  <si>
    <t>PX</t>
  </si>
  <si>
    <t>00000195</t>
  </si>
  <si>
    <t>00000196</t>
  </si>
  <si>
    <t>00000197</t>
  </si>
  <si>
    <t>00001402</t>
  </si>
  <si>
    <t>00002304</t>
  </si>
  <si>
    <t>00002458</t>
  </si>
  <si>
    <t>00002709</t>
  </si>
  <si>
    <t>00002906</t>
  </si>
  <si>
    <t>00004223</t>
  </si>
  <si>
    <t>00004362</t>
  </si>
  <si>
    <t>00004361</t>
  </si>
  <si>
    <t>00000003</t>
  </si>
  <si>
    <t>00005691</t>
  </si>
  <si>
    <t>00005695</t>
  </si>
  <si>
    <t>00000016</t>
  </si>
  <si>
    <t>00000017</t>
  </si>
  <si>
    <t>00006856</t>
  </si>
  <si>
    <t>00006857</t>
  </si>
  <si>
    <t>00007292</t>
  </si>
  <si>
    <t>00007299</t>
  </si>
  <si>
    <t>00000125</t>
  </si>
  <si>
    <t>00000141</t>
  </si>
  <si>
    <t>00000144</t>
  </si>
  <si>
    <t>00000147</t>
  </si>
  <si>
    <t>00000156</t>
  </si>
  <si>
    <t>00000158</t>
  </si>
  <si>
    <t>00000166</t>
  </si>
  <si>
    <t>00000185</t>
  </si>
  <si>
    <t>324032405839</t>
  </si>
  <si>
    <t>324032406904</t>
  </si>
  <si>
    <t>00013740</t>
  </si>
  <si>
    <t>00013768</t>
  </si>
  <si>
    <t>00013778</t>
  </si>
  <si>
    <t>00000208</t>
  </si>
  <si>
    <t>00000209</t>
  </si>
  <si>
    <t>00000223</t>
  </si>
  <si>
    <t>00000224</t>
  </si>
  <si>
    <t>00000225</t>
  </si>
  <si>
    <t>00015014</t>
  </si>
  <si>
    <t>00000275</t>
  </si>
  <si>
    <t>00000276</t>
  </si>
  <si>
    <t>00000320</t>
  </si>
  <si>
    <t>00000344</t>
  </si>
  <si>
    <t>00000345</t>
  </si>
  <si>
    <t>00017953</t>
  </si>
  <si>
    <t>00018398</t>
  </si>
  <si>
    <t>00000366</t>
  </si>
  <si>
    <t>00018539</t>
  </si>
  <si>
    <t>00000375</t>
  </si>
  <si>
    <t>00019575</t>
  </si>
  <si>
    <t>00020002</t>
  </si>
  <si>
    <t>00000462</t>
  </si>
  <si>
    <t>00000479</t>
  </si>
  <si>
    <t>00020483</t>
  </si>
  <si>
    <t>00020535</t>
  </si>
  <si>
    <t>00022377</t>
  </si>
  <si>
    <t>00023084</t>
  </si>
  <si>
    <t>00023664</t>
  </si>
  <si>
    <t>00023814</t>
  </si>
  <si>
    <t>00000602</t>
  </si>
  <si>
    <t>00000603</t>
  </si>
  <si>
    <t>00000604</t>
  </si>
  <si>
    <t>00000605</t>
  </si>
  <si>
    <t>00000606</t>
  </si>
  <si>
    <t>00000607</t>
  </si>
  <si>
    <t>00000608</t>
  </si>
  <si>
    <t>00000609</t>
  </si>
  <si>
    <t>00000610</t>
  </si>
  <si>
    <t>00000611</t>
  </si>
  <si>
    <t>00000612</t>
  </si>
  <si>
    <t>00024652</t>
  </si>
  <si>
    <t>00000618</t>
  </si>
  <si>
    <t>00000644</t>
  </si>
  <si>
    <t>00027601</t>
  </si>
  <si>
    <t>00027939</t>
  </si>
  <si>
    <t>00028261</t>
  </si>
  <si>
    <t>00028211</t>
  </si>
  <si>
    <t>00028776</t>
  </si>
  <si>
    <t>00029707</t>
  </si>
  <si>
    <t>00029529</t>
  </si>
  <si>
    <t>00000821</t>
  </si>
  <si>
    <t>00000838</t>
  </si>
  <si>
    <t>00032626</t>
  </si>
  <si>
    <t>00033419</t>
  </si>
  <si>
    <t>00033403</t>
  </si>
  <si>
    <t>00033454</t>
  </si>
  <si>
    <t>00033716</t>
  </si>
  <si>
    <t>00033707</t>
  </si>
  <si>
    <t>00034468</t>
  </si>
  <si>
    <t>724072402700</t>
  </si>
  <si>
    <t>724072403064</t>
  </si>
  <si>
    <t>00001027</t>
  </si>
  <si>
    <t>00035423</t>
  </si>
  <si>
    <t>00036593</t>
  </si>
  <si>
    <t>00001055</t>
  </si>
  <si>
    <t>00001057</t>
  </si>
  <si>
    <t>00036877</t>
  </si>
  <si>
    <t>00036897</t>
  </si>
  <si>
    <t>00036968</t>
  </si>
  <si>
    <t>00037079</t>
  </si>
  <si>
    <t>00037116</t>
  </si>
  <si>
    <t>00001072</t>
  </si>
  <si>
    <t>00001149</t>
  </si>
  <si>
    <t>00039818</t>
  </si>
  <si>
    <t>00039852</t>
  </si>
  <si>
    <t>00040710</t>
  </si>
  <si>
    <t>00041173</t>
  </si>
  <si>
    <t>00041198</t>
  </si>
  <si>
    <t>00001168</t>
  </si>
  <si>
    <t>00042781</t>
  </si>
  <si>
    <t>00043039</t>
  </si>
  <si>
    <t>00043138</t>
  </si>
  <si>
    <t>00044452</t>
  </si>
  <si>
    <t>00044451</t>
  </si>
  <si>
    <t>00047110</t>
  </si>
  <si>
    <t>00047514</t>
  </si>
  <si>
    <t>00048470</t>
  </si>
  <si>
    <t>00049909</t>
  </si>
  <si>
    <t>00001302</t>
  </si>
  <si>
    <t>00051224</t>
  </si>
  <si>
    <t>00051816</t>
  </si>
  <si>
    <t>00001327</t>
  </si>
  <si>
    <t>00053220</t>
  </si>
  <si>
    <t>00053494</t>
  </si>
  <si>
    <t>00053605</t>
  </si>
  <si>
    <t>00053660</t>
  </si>
  <si>
    <t>00054681</t>
  </si>
  <si>
    <t>00055665</t>
  </si>
  <si>
    <t>00057523</t>
  </si>
  <si>
    <t>00057561</t>
  </si>
  <si>
    <t>00001522</t>
  </si>
  <si>
    <t>00001523</t>
  </si>
  <si>
    <t>00059165</t>
  </si>
  <si>
    <t>00001543</t>
  </si>
  <si>
    <t>024102405735</t>
  </si>
  <si>
    <t>00001620</t>
  </si>
  <si>
    <t>00001621</t>
  </si>
  <si>
    <t>00001622</t>
  </si>
  <si>
    <t>00061938</t>
  </si>
  <si>
    <t>00062133</t>
  </si>
  <si>
    <t>00062132</t>
  </si>
  <si>
    <t>00062231</t>
  </si>
  <si>
    <t>00063166</t>
  </si>
  <si>
    <t>00063508</t>
  </si>
  <si>
    <t>00063537</t>
  </si>
  <si>
    <t>00001710</t>
  </si>
  <si>
    <t>00001723</t>
  </si>
  <si>
    <t>00063676</t>
  </si>
  <si>
    <t>00063775</t>
  </si>
  <si>
    <t>00001753</t>
  </si>
  <si>
    <t>00066616</t>
  </si>
  <si>
    <t>00066623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</si>
  <si>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</si>
  <si>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</si>
  <si>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</si>
  <si>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</si>
  <si>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</si>
  <si>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</si>
  <si>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</si>
  <si>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</si>
  <si>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124012401088</t>
  </si>
  <si>
    <t>124012401142</t>
  </si>
  <si>
    <t>124012401181</t>
  </si>
  <si>
    <t>124012405960</t>
  </si>
  <si>
    <t>124012405205</t>
  </si>
  <si>
    <t>124012406386</t>
  </si>
  <si>
    <t>124012409461</t>
  </si>
  <si>
    <t>124012409930</t>
  </si>
  <si>
    <t>124012409946</t>
  </si>
  <si>
    <t>124012410904</t>
  </si>
  <si>
    <t>124012411008</t>
  </si>
  <si>
    <t>124012412852</t>
  </si>
  <si>
    <t>124012412898</t>
  </si>
  <si>
    <t>224022401241</t>
  </si>
  <si>
    <t>224022401275</t>
  </si>
  <si>
    <t>324032409668</t>
  </si>
  <si>
    <t>324032411110</t>
  </si>
  <si>
    <t>324032411288</t>
  </si>
  <si>
    <t>324032411350</t>
  </si>
  <si>
    <t>424042400910</t>
  </si>
  <si>
    <t>424042406940</t>
  </si>
  <si>
    <t>424042407662</t>
  </si>
  <si>
    <t>424042408447</t>
  </si>
  <si>
    <t>424042410593</t>
  </si>
  <si>
    <t>424042411455</t>
  </si>
  <si>
    <t>524052403053</t>
  </si>
  <si>
    <t>524052403431</t>
  </si>
  <si>
    <t>524052405885</t>
  </si>
  <si>
    <t>524052406318</t>
  </si>
  <si>
    <t>524052408599</t>
  </si>
  <si>
    <t>524052408863</t>
  </si>
  <si>
    <t>524052409597</t>
  </si>
  <si>
    <t>624062403249</t>
  </si>
  <si>
    <t>624062403711</t>
  </si>
  <si>
    <t>624062405234</t>
  </si>
  <si>
    <t>624062405385</t>
  </si>
  <si>
    <t>624062405392</t>
  </si>
  <si>
    <t>624062408383</t>
  </si>
  <si>
    <t>624062408445</t>
  </si>
  <si>
    <t>724072401473</t>
  </si>
  <si>
    <t>724072402038</t>
  </si>
  <si>
    <t>724072402107</t>
  </si>
  <si>
    <t>724072401996</t>
  </si>
  <si>
    <t>724072402559</t>
  </si>
  <si>
    <t>724072402589</t>
  </si>
  <si>
    <t>724072404648</t>
  </si>
  <si>
    <t>724072406880</t>
  </si>
  <si>
    <t>724072408212</t>
  </si>
  <si>
    <t>724072409427</t>
  </si>
  <si>
    <t>724072409430</t>
  </si>
  <si>
    <t>724072409681</t>
  </si>
  <si>
    <t>724072410404</t>
  </si>
  <si>
    <t>724072410776</t>
  </si>
  <si>
    <t>824082401201</t>
  </si>
  <si>
    <t>824082402132</t>
  </si>
  <si>
    <t>824082403776</t>
  </si>
  <si>
    <t>824082404064</t>
  </si>
  <si>
    <t>824082404205</t>
  </si>
  <si>
    <t>824082407252</t>
  </si>
  <si>
    <t>824082407774</t>
  </si>
  <si>
    <t>824082409236</t>
  </si>
  <si>
    <t>824082410302</t>
  </si>
  <si>
    <t>824082410315</t>
  </si>
  <si>
    <t>924092400527</t>
  </si>
  <si>
    <t>924092403268</t>
  </si>
  <si>
    <t>924092403577</t>
  </si>
  <si>
    <t>924092404808</t>
  </si>
  <si>
    <t>924092407015</t>
  </si>
  <si>
    <t>924092409193</t>
  </si>
  <si>
    <t>924092410674</t>
  </si>
  <si>
    <t>924092410984</t>
  </si>
  <si>
    <t>024102400283</t>
  </si>
  <si>
    <t>024102400668</t>
  </si>
  <si>
    <t>024102401166</t>
  </si>
  <si>
    <t>024102403759</t>
  </si>
  <si>
    <t>024102406959</t>
  </si>
  <si>
    <t>024102407230</t>
  </si>
  <si>
    <t>024102409887</t>
  </si>
  <si>
    <t>124112400175</t>
  </si>
  <si>
    <t>124112401431</t>
  </si>
  <si>
    <t>124112401552</t>
  </si>
  <si>
    <t>124112402029</t>
  </si>
  <si>
    <t>124112403214</t>
  </si>
  <si>
    <t>124112403802</t>
  </si>
  <si>
    <t>124112404419</t>
  </si>
  <si>
    <t>124112404919</t>
  </si>
  <si>
    <t>124112405343</t>
  </si>
  <si>
    <t>124112409186</t>
  </si>
  <si>
    <t>124112409235</t>
  </si>
  <si>
    <t>224122402458</t>
  </si>
  <si>
    <t>224122404814</t>
  </si>
  <si>
    <t>224122404859</t>
  </si>
  <si>
    <t>224122404869</t>
  </si>
  <si>
    <t>224122407583</t>
  </si>
  <si>
    <t>224122407595</t>
  </si>
  <si>
    <t>50904</t>
  </si>
  <si>
    <t>CÔNG TY TNHH MỘT THÀNH VIÊN THƯƠNG MẠI VÀ DỊCH VỤ NGỌC THƠM</t>
  </si>
  <si>
    <t>BẢNG KÊ CHI TIẾT CHIẾT KHẤU DOANH SỐ NĂM 2024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</si>
  <si>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</si>
  <si>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</si>
  <si>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</si>
  <si>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</si>
  <si>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</si>
  <si>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</si>
  <si>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</si>
  <si>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</si>
  <si>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</si>
  <si>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Ngày thanh toán</t>
  </si>
  <si>
    <t>1C24TNN</t>
  </si>
  <si>
    <t>CÔNG TY CỔ PHẦN SÀI GÒN HD / EMPIRE CITY</t>
  </si>
  <si>
    <t>8%</t>
  </si>
  <si>
    <t>0310767013</t>
  </si>
  <si>
    <t>CÔNG TY CỔ PHẦN SÀI GÒN HD- VERDE</t>
  </si>
  <si>
    <t>CÔNG TY CỔ PHẦN SÀI GÒN HD / Kho bán hàng - VISTA</t>
  </si>
  <si>
    <t>CÔNG TY CỔ PHẦN SÀI GÒN HD / Kho bán hàng - Richmond</t>
  </si>
  <si>
    <t/>
  </si>
  <si>
    <t>CÔNG TY CỔ PHẦN SÀI GÒN HD / Kho bán hàng - Celadon C</t>
  </si>
  <si>
    <t>CÔNG TY CỔ PHẦN SÀI GÒN HD / RIVERSIDE</t>
  </si>
  <si>
    <t>CÔNG TY CỔ PHẦN SÀI GÒN HD / LAVITA CHARM</t>
  </si>
  <si>
    <t>1C24TNF</t>
  </si>
  <si>
    <t>CÔNG TY CỔ PHẦN SÀI GÒN HD / SG PEARL</t>
  </si>
  <si>
    <t>CÔNG TY CỔ PHẦN SÀI GÒN HD / Kho bán hàng - Q7 Saigon</t>
  </si>
  <si>
    <t>CÔNG TY CỔ PHẦN SÀI GÒN HD - Tòa nhà Vista Verde-RP-01, Tầng 1, TTM Faifo Lane, Đường Đồng Văn Cống, P.Thạnh Mỹ Lợi, TP.Thủ Đức</t>
  </si>
  <si>
    <t>10%</t>
  </si>
  <si>
    <t>CÔNG TY CỔ PHẦN SÀI GÒN HD - Picity High</t>
  </si>
  <si>
    <t>ADAD0424042400361</t>
  </si>
  <si>
    <t>ABAB0424042400387</t>
  </si>
  <si>
    <t>ALAL0424042401399</t>
  </si>
  <si>
    <t>AKAK0424042401903</t>
  </si>
  <si>
    <t>ADAD0424042403242</t>
  </si>
  <si>
    <t>AFAF0424042403638</t>
  </si>
  <si>
    <t>ABAB0424042402098</t>
  </si>
  <si>
    <t>CÔNG TY CỔ PHẦN SÀI GÒN HD - Vista Verde</t>
  </si>
  <si>
    <t>CÔNG TY CỔ PHẦN SÀI GÒN HD - Vincom 3T2, ĐƠN KT CK 10%</t>
  </si>
  <si>
    <t>CÔNG TY CỔ PHẦN SÀI GÒN HD - Vincom 3T2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</si>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</sst>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##,###,###,###.00;\-###,###,###,###.00;;@"/>
  </numFmts>
  <fonts count="33" x14ac:knownFonts="1">
    <font>
      <sz val="8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b/>
      <sz val="14"/>
      <color theme="1"/>
      <name val="Cambria"/>
      <family val="1"/>
    </font>
    <font>
      <i/>
      <sz val="12"/>
      <color rgb="FFFF0000"/>
      <name val="Calibri Light"/>
      <family val="1"/>
      <charset val="163"/>
      <scheme val="major"/>
    </font>
    <font>
      <b/>
      <i/>
      <sz val="12"/>
      <color rgb="FFFF0000"/>
      <name val="Calibri Light"/>
      <family val="1"/>
      <charset val="163"/>
      <scheme val="major"/>
    </font>
    <font>
      <b/>
      <sz val="12"/>
      <color rgb="FFFF0000"/>
      <name val="Calibri Light"/>
      <family val="2"/>
      <scheme val="major"/>
    </font>
    <font>
      <b/>
      <sz val="12"/>
      <color rgb="FFFF0000"/>
      <name val="Calibri Light"/>
      <family val="1"/>
      <charset val="163"/>
      <scheme val="major"/>
    </font>
    <font>
      <sz val="12"/>
      <color theme="1"/>
      <name val="Calibri Light"/>
      <family val="1"/>
      <charset val="163"/>
      <scheme val="major"/>
    </font>
    <font>
      <b/>
      <sz val="10"/>
      <name val="Cambria"/>
      <family val="1"/>
    </font>
    <font>
      <sz val="10"/>
      <name val="Cambria"/>
      <family val="1"/>
    </font>
    <font>
      <b/>
      <sz val="8"/>
      <color rgb="FFFF0000"/>
      <name val="Verdana"/>
      <family val="2"/>
    </font>
    <font>
      <sz val="10"/>
      <color theme="1"/>
      <name val="Arial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7">
    <xf numFmtId="0" fontId="0" fillId="0" borderId="0">
      <alignment vertical="top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/>
  </cellStyleXfs>
  <cellXfs count="75">
    <xf numFmtId="0" fontId="0" fillId="0" borderId="0" xfId="0">
      <alignment vertical="top"/>
    </xf>
    <xf numFmtId="14" fontId="0" fillId="0" borderId="0" xfId="0" applyNumberFormat="1">
      <alignment vertical="top"/>
    </xf>
    <xf numFmtId="14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/>
    <xf numFmtId="165" fontId="18" fillId="0" borderId="0" xfId="1" applyNumberFormat="1" applyFont="1" applyAlignment="1"/>
    <xf numFmtId="9" fontId="18" fillId="0" borderId="0" xfId="0" applyNumberFormat="1" applyFont="1" applyAlignment="1"/>
    <xf numFmtId="9" fontId="18" fillId="0" borderId="0" xfId="2" applyFont="1" applyAlignment="1"/>
    <xf numFmtId="14" fontId="18" fillId="0" borderId="0" xfId="0" applyNumberFormat="1" applyFont="1" applyAlignment="1"/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65" fontId="26" fillId="0" borderId="0" xfId="1" applyNumberFormat="1" applyFont="1" applyAlignment="1">
      <alignment vertical="center"/>
    </xf>
    <xf numFmtId="9" fontId="26" fillId="0" borderId="0" xfId="2" applyFont="1" applyAlignment="1">
      <alignment vertical="center"/>
    </xf>
    <xf numFmtId="14" fontId="27" fillId="0" borderId="10" xfId="0" applyNumberFormat="1" applyFont="1" applyBorder="1" applyAlignment="1" applyProtection="1">
      <alignment horizontal="center" vertical="center" wrapText="1"/>
      <protection hidden="1"/>
    </xf>
    <xf numFmtId="1" fontId="27" fillId="0" borderId="10" xfId="0" applyNumberFormat="1" applyFont="1" applyBorder="1" applyAlignment="1" applyProtection="1">
      <alignment horizontal="center" vertical="center" wrapText="1"/>
      <protection hidden="1"/>
    </xf>
    <xf numFmtId="165" fontId="27" fillId="0" borderId="10" xfId="1" applyNumberFormat="1" applyFont="1" applyFill="1" applyBorder="1" applyAlignment="1" applyProtection="1">
      <alignment horizontal="center" vertical="center" wrapText="1"/>
      <protection hidden="1"/>
    </xf>
    <xf numFmtId="9" fontId="27" fillId="0" borderId="10" xfId="0" applyNumberFormat="1" applyFont="1" applyBorder="1" applyAlignment="1" applyProtection="1">
      <alignment horizontal="center" vertical="center" wrapText="1"/>
      <protection hidden="1"/>
    </xf>
    <xf numFmtId="37" fontId="27" fillId="0" borderId="10" xfId="1" applyNumberFormat="1" applyFont="1" applyFill="1" applyBorder="1" applyAlignment="1" applyProtection="1">
      <alignment horizontal="center" vertical="center" wrapText="1"/>
      <protection hidden="1"/>
    </xf>
    <xf numFmtId="37" fontId="27" fillId="33" borderId="10" xfId="1" applyNumberFormat="1" applyFont="1" applyFill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14" fontId="28" fillId="34" borderId="10" xfId="0" applyNumberFormat="1" applyFont="1" applyFill="1" applyBorder="1" applyAlignment="1">
      <alignment horizontal="center" vertical="center"/>
    </xf>
    <xf numFmtId="1" fontId="28" fillId="34" borderId="10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165" fontId="27" fillId="34" borderId="10" xfId="1" applyNumberFormat="1" applyFont="1" applyFill="1" applyBorder="1" applyAlignment="1">
      <alignment horizontal="right" vertical="center"/>
    </xf>
    <xf numFmtId="1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1" applyNumberFormat="1" applyFont="1" applyAlignment="1">
      <alignment horizontal="right" vertical="center"/>
    </xf>
    <xf numFmtId="165" fontId="27" fillId="0" borderId="0" xfId="1" applyNumberFormat="1" applyFont="1" applyAlignment="1">
      <alignment horizontal="right" vertical="center"/>
    </xf>
    <xf numFmtId="9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165" fontId="27" fillId="0" borderId="0" xfId="1" applyNumberFormat="1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5" fontId="0" fillId="0" borderId="0" xfId="0" applyNumberFormat="1">
      <alignment vertical="top"/>
    </xf>
    <xf numFmtId="9" fontId="0" fillId="0" borderId="0" xfId="2" applyFont="1" applyAlignment="1">
      <alignment vertical="top"/>
    </xf>
    <xf numFmtId="0" fontId="0" fillId="0" borderId="0" xfId="0" applyAlignment="1"/>
    <xf numFmtId="165" fontId="0" fillId="0" borderId="0" xfId="0" applyNumberFormat="1" applyAlignment="1"/>
    <xf numFmtId="14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5" fontId="19" fillId="0" borderId="10" xfId="1" applyNumberFormat="1" applyFont="1" applyFill="1" applyBorder="1" applyAlignment="1">
      <alignment horizontal="right" vertical="center"/>
    </xf>
    <xf numFmtId="166" fontId="28" fillId="0" borderId="10" xfId="0" applyNumberFormat="1" applyFont="1" applyBorder="1" applyAlignment="1" applyProtection="1">
      <alignment horizontal="center" vertical="center"/>
      <protection hidden="1"/>
    </xf>
    <xf numFmtId="3" fontId="18" fillId="0" borderId="10" xfId="0" applyNumberFormat="1" applyFont="1" applyBorder="1" applyAlignment="1">
      <alignment horizontal="right" vertical="center"/>
    </xf>
    <xf numFmtId="0" fontId="28" fillId="0" borderId="10" xfId="0" applyFont="1" applyBorder="1" applyAlignment="1" applyProtection="1">
      <alignment horizontal="center" vertical="center"/>
      <protection hidden="1"/>
    </xf>
    <xf numFmtId="167" fontId="0" fillId="0" borderId="10" xfId="0" applyNumberFormat="1" applyBorder="1">
      <alignment vertical="top"/>
    </xf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31" fillId="35" borderId="11" xfId="46" applyNumberFormat="1" applyFont="1" applyFill="1" applyBorder="1" applyAlignment="1">
      <alignment horizontal="center" vertical="center" wrapText="1"/>
    </xf>
    <xf numFmtId="0" fontId="31" fillId="35" borderId="11" xfId="46" applyFont="1" applyFill="1" applyBorder="1" applyAlignment="1">
      <alignment horizontal="center" vertical="center" wrapText="1"/>
    </xf>
    <xf numFmtId="38" fontId="31" fillId="35" borderId="12" xfId="46" applyNumberFormat="1" applyFont="1" applyFill="1" applyBorder="1" applyAlignment="1">
      <alignment horizontal="center" vertical="center" wrapText="1"/>
    </xf>
    <xf numFmtId="14" fontId="31" fillId="35" borderId="13" xfId="46" applyNumberFormat="1" applyFont="1" applyFill="1" applyBorder="1" applyAlignment="1">
      <alignment horizontal="center" vertical="center" wrapText="1"/>
    </xf>
    <xf numFmtId="0" fontId="1" fillId="0" borderId="0" xfId="46"/>
    <xf numFmtId="14" fontId="32" fillId="0" borderId="14" xfId="46" applyNumberFormat="1" applyFont="1" applyBorder="1" applyAlignment="1">
      <alignment horizontal="center" vertical="center"/>
    </xf>
    <xf numFmtId="0" fontId="32" fillId="0" borderId="14" xfId="46" applyFont="1" applyBorder="1" applyAlignment="1">
      <alignment horizontal="left" vertical="center"/>
    </xf>
    <xf numFmtId="38" fontId="32" fillId="36" borderId="14" xfId="46" applyNumberFormat="1" applyFont="1" applyFill="1" applyBorder="1" applyAlignment="1">
      <alignment horizontal="right" vertical="center"/>
    </xf>
    <xf numFmtId="0" fontId="32" fillId="0" borderId="14" xfId="46" applyFont="1" applyBorder="1" applyAlignment="1">
      <alignment horizontal="right" vertical="center"/>
    </xf>
    <xf numFmtId="38" fontId="32" fillId="0" borderId="14" xfId="46" applyNumberFormat="1" applyFont="1" applyBorder="1" applyAlignment="1">
      <alignment horizontal="right" vertical="center"/>
    </xf>
    <xf numFmtId="38" fontId="32" fillId="0" borderId="14" xfId="46" applyNumberFormat="1" applyFont="1" applyFill="1" applyBorder="1" applyAlignment="1">
      <alignment horizontal="right" vertical="center"/>
    </xf>
    <xf numFmtId="0" fontId="32" fillId="37" borderId="14" xfId="46" applyFont="1" applyFill="1" applyBorder="1" applyAlignment="1">
      <alignment horizontal="left" vertical="center"/>
    </xf>
    <xf numFmtId="0" fontId="32" fillId="0" borderId="14" xfId="46" applyFont="1" applyFill="1" applyBorder="1" applyAlignment="1">
      <alignment horizontal="left" vertical="center"/>
    </xf>
    <xf numFmtId="165" fontId="1" fillId="0" borderId="0" xfId="1" applyNumberFormat="1"/>
    <xf numFmtId="165" fontId="20" fillId="0" borderId="0" xfId="1" applyNumberFormat="1" applyFont="1" applyFill="1" applyAlignment="1"/>
    <xf numFmtId="165" fontId="25" fillId="0" borderId="0" xfId="1" applyNumberFormat="1" applyFont="1" applyFill="1" applyAlignment="1">
      <alignment vertical="center"/>
    </xf>
    <xf numFmtId="165" fontId="29" fillId="0" borderId="0" xfId="1" applyNumberFormat="1" applyFont="1" applyAlignment="1">
      <alignment vertical="top"/>
    </xf>
    <xf numFmtId="165" fontId="0" fillId="0" borderId="0" xfId="1" applyNumberFormat="1" applyFont="1" applyAlignment="1">
      <alignment vertical="top"/>
    </xf>
    <xf numFmtId="165" fontId="29" fillId="0" borderId="0" xfId="1" applyNumberFormat="1" applyFont="1" applyFill="1" applyAlignment="1">
      <alignment vertical="top"/>
    </xf>
    <xf numFmtId="165" fontId="0" fillId="0" borderId="0" xfId="1" applyNumberFormat="1" applyFont="1" applyAlignment="1"/>
    <xf numFmtId="14" fontId="18" fillId="38" borderId="10" xfId="0" applyNumberFormat="1" applyFont="1" applyFill="1" applyBorder="1" applyAlignment="1">
      <alignment horizontal="center" vertic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omma" xfId="1" builtinId="3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 customBuiltin="1"/>
    <cellStyle name="Normal 2" xfId="44"/>
    <cellStyle name="Normal 3" xfId="46"/>
    <cellStyle name="Note" xfId="17" builtinId="10" customBuiltin="1"/>
    <cellStyle name="Output" xfId="12" builtinId="21" customBuiltin="1"/>
    <cellStyle name="Percent" xfId="2" builtinId="5"/>
    <cellStyle name="Percent 2" xfId="45"/>
    <cellStyle name="Title" xfId="3" builtinId="15" customBuiltin="1"/>
    <cellStyle name="Total" xfId="19" builtinId="25" customBuiltin="1"/>
    <cellStyle name="Warning Text" xfId="16" builtinId="11" customBuiltin="1"/>
  </cellStyles>
  <dxfs count="4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0</xdr:col>
      <xdr:colOff>704850</xdr:colOff>
      <xdr:row>4</xdr:row>
      <xdr:rowOff>57150</xdr:rowOff>
    </xdr:to>
    <xdr:pic>
      <xdr:nvPicPr>
        <xdr:cNvPr id="2" name="Picture 1" descr="untitled1.bmp">
          <a:extLst>
            <a:ext uri="{FF2B5EF4-FFF2-40B4-BE49-F238E27FC236}">
              <a16:creationId xmlns:a16="http://schemas.microsoft.com/office/drawing/2014/main" id="{278705FF-51BA-4BB5-B210-4648C015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561975" cy="676275"/>
        </a:xfrm>
        <a:prstGeom prst="rect">
          <a:avLst/>
        </a:prstGeom>
        <a:solidFill>
          <a:srgbClr val="0D0D0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Y\BB%20CTCN%20SN-CK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NCC"/>
      <sheetName val="DULIEU"/>
      <sheetName val="SINH NHAT"/>
      <sheetName val="MẪU TRỪ SN"/>
      <sheetName val="SINH NHAT (2)"/>
      <sheetName val="mail"/>
      <sheetName val="Sheet1"/>
      <sheetName val="CHIET KHAU"/>
      <sheetName val="SINH NHẬT"/>
      <sheetName val="TRUNG BAY"/>
      <sheetName val="ĐÚNG HẠN"/>
      <sheetName val="Sheet2"/>
      <sheetName val="Sheet3"/>
    </sheetNames>
    <sheetDataSet>
      <sheetData sheetId="0">
        <row r="1">
          <cell r="A1" t="str">
            <v>Mã NCC</v>
          </cell>
          <cell r="B1" t="str">
            <v>Tên đối tượng</v>
          </cell>
          <cell r="C1" t="str">
            <v>MẪU 08-MST</v>
          </cell>
          <cell r="D1" t="str">
            <v>Địa chỉ</v>
          </cell>
          <cell r="E1" t="str">
            <v>Mã số thuế</v>
          </cell>
          <cell r="F1" t="str">
            <v>Điện thoại</v>
          </cell>
          <cell r="G1" t="str">
            <v>Email</v>
          </cell>
        </row>
        <row r="2">
          <cell r="A2">
            <v>10644</v>
          </cell>
          <cell r="B2" t="str">
            <v>CÔNG TY TNHH VIETNAM LAND SSG</v>
          </cell>
          <cell r="D2" t="str">
            <v>Tầng 23, Tòa Nhà Opal Office, Số 92 Đường Nguyễn Hữu Cảnh, Phường 22, Quận Bình Thạnh, TPHCM</v>
          </cell>
          <cell r="E2" t="str">
            <v>0303474425</v>
          </cell>
          <cell r="G2" t="str">
            <v>huesgp@gmail.com</v>
          </cell>
        </row>
        <row r="3">
          <cell r="A3">
            <v>11256</v>
          </cell>
          <cell r="B3" t="str">
            <v>CÔNG TY TNHH SVH INVESTMENT</v>
          </cell>
          <cell r="D3" t="str">
            <v>Tháp 6, 628C Xa Lộ Hà Nội, Phường An Phú, Thành Phố Thủ Đức, TP Hồ Chí Minh, Việt Nam.</v>
          </cell>
          <cell r="E3" t="str">
            <v>0314472645</v>
          </cell>
          <cell r="G3" t="str">
            <v>Guestservice.svh@the-ascott.com</v>
          </cell>
        </row>
        <row r="4">
          <cell r="A4">
            <v>11341</v>
          </cell>
          <cell r="B4" t="str">
            <v>CÔNG TY CỔ PHẦN ĐẦU TƯ KINH DOANH BẤT ĐỘNG SẢN VIỆT HƯNG PHÚ</v>
          </cell>
          <cell r="D4" t="str">
            <v>Số 2 Phan Văn Đáng, Phường Thạnh Mỹ Lợi, Thành phố Thủ Đức, Thành phố Hồ Chí Minh, Việt Nam</v>
          </cell>
          <cell r="E4" t="str">
            <v>0314416104</v>
          </cell>
          <cell r="G4" t="str">
            <v>phamthuy92991@gmail.com</v>
          </cell>
        </row>
        <row r="5">
          <cell r="A5">
            <v>11822</v>
          </cell>
          <cell r="B5" t="str">
            <v>CÔNG TY TNHH THƯƠNG MẠI XÂY DỰNG THIÊN ĐỨC</v>
          </cell>
          <cell r="D5" t="str">
            <v>02 Phan Văn Đáng, Phường Thạnh Mỹ Lợi, Thành Phố Thủ Đức, Thành phố Hồ Chí Minh, Việt Nam.</v>
          </cell>
          <cell r="E5" t="str">
            <v>0302 734 864</v>
          </cell>
          <cell r="G5" t="str">
            <v>trang.ttm@thienducco.vn</v>
          </cell>
        </row>
        <row r="6">
          <cell r="A6">
            <v>12275</v>
          </cell>
          <cell r="B6" t="str">
            <v>CÔNG TY TNHH ĐẦU TƯ CAPITALAND - THIÊN ĐỨC</v>
          </cell>
          <cell r="D6" t="str">
            <v>Số 1 Phan Văn Đáng, Phường Thạnh Mỹ Lợi, Thành Phố Thủ Đức, Thành Phố Hồ Chí Minh, Việt Nam</v>
          </cell>
          <cell r="E6" t="str">
            <v>0313382212</v>
          </cell>
          <cell r="G6" t="str">
            <v>le.thiquynhnhu@the-ascott.com;guestservice.sfh@the-ascott.com;doan.xuanson@the-ascott.com</v>
          </cell>
        </row>
        <row r="7">
          <cell r="A7">
            <v>12325</v>
          </cell>
          <cell r="B7" t="str">
            <v>CÔNG TY TNHH CAPITALAND - THIÊN ĐỨC</v>
          </cell>
          <cell r="D7" t="str">
            <v>Số 2 Phan Văn Đáng , Phường Thạnh Mỹ Lợi, Thành Thố Thủ Đức, Thành phố Hồ Chí Minh, Việt Nam</v>
          </cell>
          <cell r="E7" t="str">
            <v>0309710742</v>
          </cell>
          <cell r="G7" t="str">
            <v>bui.tam@capitaland.com;nguyen.trung@capitaland.com</v>
          </cell>
        </row>
        <row r="8">
          <cell r="A8">
            <v>12406</v>
          </cell>
          <cell r="B8" t="str">
            <v>CÔNG TY TNHH DONGYANG VINA SPECIAL METAL</v>
          </cell>
          <cell r="D8" t="str">
            <v>Đường số 5, KCN Sông Mây, Xã Bắc Sơn, Huyện Trảng Bom, Tỉnh Đồng Nai, Việt Nam</v>
          </cell>
          <cell r="E8" t="str">
            <v>3600674278</v>
          </cell>
          <cell r="G8" t="str">
            <v>tranhamyuyen187@gmail.com</v>
          </cell>
        </row>
        <row r="9">
          <cell r="A9">
            <v>12407</v>
          </cell>
          <cell r="B9" t="str">
            <v>CÔNG TY TNHH CHAMPIONS ASIA</v>
          </cell>
          <cell r="D9" t="str">
            <v>Tầng 2, Số 157, Đồng Khởi, Phường Bến Nghé, Quận 1, Thành phố Hồ Chí Minh, Việt Nam</v>
          </cell>
          <cell r="E9" t="str">
            <v>0317381636</v>
          </cell>
          <cell r="G9" t="str">
            <v>invoice@champions-academy.com</v>
          </cell>
        </row>
        <row r="10">
          <cell r="A10">
            <v>12408</v>
          </cell>
          <cell r="B10" t="str">
            <v>CÔNG TY TNHH NGHIÊN CỨU VÀ ĐÀO TẠO READING Q</v>
          </cell>
          <cell r="D10" t="str">
            <v>C1-SH.01 - C1-SH.02 Vinhome Central Park, số 720A Điện Biên Phủ, Phường 22, Quận Bình Thạnh, Thành phố Hồ Chí Minh, Việt Nam</v>
          </cell>
          <cell r="E10" t="str">
            <v>0315627348</v>
          </cell>
          <cell r="G10" t="str">
            <v>daisy.l@readingq.vn</v>
          </cell>
        </row>
        <row r="11">
          <cell r="A11">
            <v>12445</v>
          </cell>
          <cell r="B11" t="str">
            <v>CÔNG TY TNHH THƯƠNG MẠI DỊCH VỤ TIẾP THỊ ĐỒNG THẮNG</v>
          </cell>
          <cell r="D11" t="str">
            <v>438 Nơ Trang Long, Phường 13, Quận Bình Thạnh, Thành phố Hồ Chí Minh, Việt Nam</v>
          </cell>
          <cell r="E11" t="str">
            <v>0304338390</v>
          </cell>
          <cell r="G11" t="str">
            <v/>
          </cell>
        </row>
        <row r="12">
          <cell r="A12">
            <v>12446</v>
          </cell>
          <cell r="B12" t="str">
            <v>CÔNG TY CỔ PHẦN GIẤY SÀI GÒN</v>
          </cell>
          <cell r="D12" t="str">
            <v>Khu Công nghiệp Mỹ Xuân A, Phường Mỹ Xuân, Thị xã Phú Mỹ, Tỉnh Bà Rịa - Vũng Tàu, Việt Nam</v>
          </cell>
          <cell r="E12" t="str">
            <v>3500813231</v>
          </cell>
          <cell r="G12" t="str">
            <v/>
          </cell>
        </row>
        <row r="13">
          <cell r="A13">
            <v>12447</v>
          </cell>
          <cell r="B13" t="str">
            <v>CÔNG TY TNHH THỰC PHẨM QUỐC TẾ TÂM LỢI</v>
          </cell>
          <cell r="D13" t="str">
            <v>377A Long Bình, Ấp Long Bình, Xã Long Hiệp, Huyện Bến Lức, Tỉnh Long An, Việt Nam</v>
          </cell>
          <cell r="E13" t="str">
            <v>1101858822</v>
          </cell>
          <cell r="G13" t="str">
            <v>ketoan@tamloi.com</v>
          </cell>
        </row>
        <row r="14">
          <cell r="A14">
            <v>12464</v>
          </cell>
          <cell r="B14" t="str">
            <v>CÔNG TY TNHH PHÂN PHỐI GỖ ĐỎ</v>
          </cell>
          <cell r="D14" t="str">
            <v>Số 1B Đường số 30, Khu phố 2, Phường An Khánh , Thành phố Thủ Đức, Thành phố Hồ Chí Minh, Việt Nam</v>
          </cell>
          <cell r="E14" t="str">
            <v>0310251405</v>
          </cell>
          <cell r="G14" t="str">
            <v/>
          </cell>
        </row>
        <row r="15">
          <cell r="A15">
            <v>12465</v>
          </cell>
          <cell r="B15" t="str">
            <v>CÔNG TY TNHH MINISO VIỆT NAM</v>
          </cell>
          <cell r="D15" t="str">
            <v>Lầu 6, 81 Cao Thắng, Phường 03, Quận 3, Thành phố Hồ Chí Minh, Việt Nam</v>
          </cell>
          <cell r="E15" t="str">
            <v>0314566741</v>
          </cell>
          <cell r="G15" t="str">
            <v/>
          </cell>
        </row>
        <row r="16">
          <cell r="A16">
            <v>12466</v>
          </cell>
          <cell r="B16" t="str">
            <v>CÔNG TY TNHH DINH DƯỠNG OTSUKA THĂNG</v>
          </cell>
          <cell r="D16" t="str">
            <v>Lầu 10, Cao ốc văn phòng Phượng Long 2, Số 16 Nguyễn Trường Tộ , Phường 13, Quận 4, Thành phố Hồ Chí Minh, Việt Nam</v>
          </cell>
          <cell r="E16" t="str">
            <v>3702123329</v>
          </cell>
          <cell r="G16" t="str">
            <v/>
          </cell>
        </row>
        <row r="17">
          <cell r="A17">
            <v>12467</v>
          </cell>
          <cell r="B17" t="str">
            <v>CÔNG TY CỔ PHẦN SẢN XUẤT NHỰA DUY TÂN</v>
          </cell>
          <cell r="D17" t="str">
            <v>298 Hồ Học Lãm, Phường An Lạc, Quận Bình Tân, Thành phố Hồ Chí Minh, Việt Nam</v>
          </cell>
          <cell r="E17" t="str">
            <v>0306151768</v>
          </cell>
          <cell r="G17" t="str">
            <v>hotantai@duytan.com</v>
          </cell>
        </row>
        <row r="18">
          <cell r="A18">
            <v>12489</v>
          </cell>
          <cell r="B18" t="str">
            <v>CÔNG TY CP THƯƠNG MẠI THỰC PHẨM THỦY HÀ</v>
          </cell>
          <cell r="D18" t="str">
            <v>92B Nguyễn Hữu Cảnh, Phường 22, Quận Bình Thạnh, Thành phố Hồ Chí Minh, Việt Nam</v>
          </cell>
          <cell r="E18" t="str">
            <v>0317028565</v>
          </cell>
          <cell r="G18" t="str">
            <v>uyenle@mrtbeef.vn</v>
          </cell>
        </row>
        <row r="19">
          <cell r="A19">
            <v>12606</v>
          </cell>
          <cell r="B19" t="str">
            <v>CÔNG TY CỔ PHẦN ĐẠI THUẬN PHÂN PHỐI</v>
          </cell>
          <cell r="D19" t="str">
            <v>59-61 Nguyễn Trường Tộ, Phường 13, Quận 4, Thành phố Hồ Chí Minh, Việt Nam</v>
          </cell>
          <cell r="E19" t="str">
            <v>4201938996</v>
          </cell>
          <cell r="G19" t="str">
            <v>dungpham@daithuan.vn</v>
          </cell>
        </row>
        <row r="20">
          <cell r="A20">
            <v>12673</v>
          </cell>
          <cell r="B20" t="str">
            <v>CÔNG TY TNHH CRAFT REVOLUTION</v>
          </cell>
          <cell r="D20" t="str">
            <v>Số 31D Lý Tự Trọng, Phường Bến Nghé, Quận 1, Thành phố Hồ Chí Minh, Việt Nam</v>
          </cell>
          <cell r="E20" t="str">
            <v>0315205586</v>
          </cell>
          <cell r="G20" t="str">
            <v>phuongngo@heartofdarknessbreway.com</v>
          </cell>
        </row>
        <row r="21">
          <cell r="A21">
            <v>12889</v>
          </cell>
          <cell r="B21" t="str">
            <v>CÔNG TY CỔ PHẦN PARADISE FINE FOODS VIỆT NAM</v>
          </cell>
          <cell r="D21" t="str">
            <v>Số 7 ngách 100 ngõ 50 Mễ Trì Thượng - Phường Mễ Trì - Quận Nam Từ Liêm - Hà Nội.</v>
          </cell>
          <cell r="E21" t="str">
            <v>0108896984</v>
          </cell>
          <cell r="G21" t="str">
            <v>huenguyenvn.052@gmail.com</v>
          </cell>
        </row>
        <row r="22">
          <cell r="A22">
            <v>20040</v>
          </cell>
          <cell r="B22" t="str">
            <v>CÔNG TY TNHH ĐẦU TƯ THƯƠNG MẠI DỊCH VỤ QUỐC HUY</v>
          </cell>
          <cell r="D22" t="str">
            <v>35/9 Trung Lân, Xã Bà Điểm, Huyện Hóc Môn, TP.HCM</v>
          </cell>
          <cell r="E22" t="str">
            <v>0312541565</v>
          </cell>
          <cell r="G22" t="str">
            <v>genshai@dochoadon.com</v>
          </cell>
        </row>
        <row r="23">
          <cell r="A23">
            <v>20068</v>
          </cell>
          <cell r="B23" t="str">
            <v>CÔNG TY TNHH CÔNG NGHỆ - TƯ VẤN - THƯƠNG MẠI ĐÔNG QUÂN</v>
          </cell>
          <cell r="D23" t="str">
            <v>421/11 Sư Vạn Hạnh, Phường 12, Quận 10, TPHCM</v>
          </cell>
          <cell r="E23" t="str">
            <v>0302338451</v>
          </cell>
          <cell r="G23" t="str">
            <v>genshai@dochoadon.com</v>
          </cell>
        </row>
        <row r="24">
          <cell r="A24">
            <v>20203</v>
          </cell>
          <cell r="B24" t="str">
            <v>CÔNG TY TNHH TIN HỌC THÀNH NHÂN</v>
          </cell>
          <cell r="D24" t="str">
            <v>174-176-178 Bùi Thị Xuân, P. Phạm Ngũ Lão, Q.1, TP.HCM</v>
          </cell>
          <cell r="E24" t="str">
            <v>0302802641</v>
          </cell>
          <cell r="G24" t="str">
            <v>genshai@dochoadon.com</v>
          </cell>
        </row>
        <row r="25">
          <cell r="A25">
            <v>20312</v>
          </cell>
          <cell r="B25" t="str">
            <v>CÔNG TY TNHH THIẾT KẾ - IN ẤN CBN</v>
          </cell>
          <cell r="D25" t="str">
            <v>153A Nguyễn Xí, Phường 26, Quận Bình Thạnh, Thành Phố Hồ Chí Minh</v>
          </cell>
          <cell r="E25" t="str">
            <v>0313644228</v>
          </cell>
          <cell r="G25" t="str">
            <v>info@cbndesign.com</v>
          </cell>
        </row>
        <row r="26">
          <cell r="A26">
            <v>20319</v>
          </cell>
          <cell r="B26" t="str">
            <v>CÔNG TY TNHH LALAMOVE VIỆT NAM</v>
          </cell>
          <cell r="D26" t="str">
            <v>327 - 329 Tô Hiến Thành, Phường 13, Quận 10, Thành Phố Hồ Chí Minh</v>
          </cell>
          <cell r="E26" t="str">
            <v>0314790969</v>
          </cell>
          <cell r="G26" t="str">
            <v>genshai@dochoadon.com</v>
          </cell>
        </row>
        <row r="27">
          <cell r="A27">
            <v>20396</v>
          </cell>
          <cell r="B27" t="str">
            <v>CHI NHÁNH TỔNG CÔNG TY ĐIỆN LỰC THÀNH PHỐ HỒ CHÍ MINH TNHH - CÔNG TY ĐIỆN LỰC DUYÊN HẢI</v>
          </cell>
          <cell r="D27" t="str">
            <v>393 Nguyễn Bình, Xã Nhơn Đức, Huyện Nhà Bè, TP Hồ Chí Minh</v>
          </cell>
          <cell r="E27" t="str">
            <v>0300951119-010</v>
          </cell>
          <cell r="G27" t="str">
            <v>khohangriverside@gmail.com;genshai@dochoadon.com;phuongchi190@yahoo.com;chitcp@hcmpc.com.vn</v>
          </cell>
        </row>
        <row r="28">
          <cell r="A28">
            <v>20441</v>
          </cell>
          <cell r="B28" t="str">
            <v>CÔNG TY TNHH CNC GIA KHANG</v>
          </cell>
          <cell r="D28" t="str">
            <v>129/74/2 Phan Văn Hớn, Phường Tân Thới Nhất, Quận 12, Thành Phố Hồ Chí Minh</v>
          </cell>
          <cell r="E28" t="str">
            <v>0314088301</v>
          </cell>
          <cell r="G28" t="str">
            <v>genshai@dochoadon.com</v>
          </cell>
        </row>
        <row r="29">
          <cell r="A29">
            <v>20689</v>
          </cell>
          <cell r="B29" t="str">
            <v>BAN QUẢN TRỊ CHUNG CƯ MELODY RESIDENCES</v>
          </cell>
          <cell r="D29" t="str">
            <v/>
          </cell>
          <cell r="E29" t="str">
            <v/>
          </cell>
          <cell r="G29" t="str">
            <v/>
          </cell>
        </row>
        <row r="30">
          <cell r="A30">
            <v>20696</v>
          </cell>
          <cell r="B30" t="str">
            <v>CÔNG TY CỔ PHẦN TẬP ĐOÀN HƯNG THỊNH</v>
          </cell>
          <cell r="D30" t="str">
            <v>110-112 Trần Quốc Toản, Phường Võ Thị Sáu, Quận 3, Thành Phố Hồ Chí Minh</v>
          </cell>
          <cell r="E30" t="str">
            <v>0305410561</v>
          </cell>
          <cell r="G30" t="str">
            <v/>
          </cell>
        </row>
        <row r="31">
          <cell r="A31">
            <v>20711</v>
          </cell>
          <cell r="B31" t="str">
            <v>CHI NHÁNH TỔNG CÔNG TY ĐIỆN LỰC THÀNH PHỐ HỒ CHÍ MINH TNHH - CÔNG TY ĐIỆN LỰC TÂN PHÚ</v>
          </cell>
          <cell r="D31" t="str">
            <v>42B Trần Hưng Đạo, Phường Tân Sơn Nhì, Quận Tân Phú, Thành Phố Hồ Chí Minh, Việt Nam</v>
          </cell>
          <cell r="E31" t="str">
            <v>0300951119-007</v>
          </cell>
          <cell r="G31" t="str">
            <v/>
          </cell>
        </row>
        <row r="32">
          <cell r="A32">
            <v>20713</v>
          </cell>
          <cell r="B32" t="str">
            <v>CÔNG TY CỔ PHẦN ĐẦU TƯ THƯƠNG MẠI DỊCH VỤ HỒ ĐIỆP</v>
          </cell>
          <cell r="D32" t="str">
            <v>45/43/18H Nguyễn Văn Đậu, Phường 6, Quận Bình Thạnh, Thành Phố Hồ Chí Minh</v>
          </cell>
          <cell r="E32" t="str">
            <v>0315223754</v>
          </cell>
          <cell r="G32" t="str">
            <v/>
          </cell>
        </row>
        <row r="33">
          <cell r="A33">
            <v>20733</v>
          </cell>
          <cell r="B33" t="str">
            <v>CÔNG TY TNHH SẢN XUẤT THƯƠNG MẠI DỊCH VỤ CÔNG NGHỆ ĐIỆN THÁI BÌNH DƯƠNG</v>
          </cell>
          <cell r="D33" t="str">
            <v>410/70A, Khu Phố 7, Đường HT13, Phường Hiệp Thành, Quận 12, Thành phố Hồ Chí Minh, Việt Nam</v>
          </cell>
          <cell r="E33" t="str">
            <v>0316541929</v>
          </cell>
          <cell r="G33" t="str">
            <v/>
          </cell>
        </row>
        <row r="34">
          <cell r="A34">
            <v>20769</v>
          </cell>
          <cell r="B34" t="str">
            <v>CÔNG TY CỔ PHẦN ĐẦU TƯ XÂY DỰNG XUÂN MAI SÀI GÒN</v>
          </cell>
          <cell r="D34" t="str">
            <v>Số 107 Đường Nguyễn Văn Linh, Phường Tân Thuận Tây, Quận 7, Thành Phố Hồ Chí Minh</v>
          </cell>
          <cell r="E34" t="str">
            <v>0314337445</v>
          </cell>
          <cell r="G34" t="str">
            <v/>
          </cell>
        </row>
        <row r="35">
          <cell r="A35">
            <v>20790</v>
          </cell>
          <cell r="B35" t="str">
            <v>CÔNG TY CỔ PHẦN BAO BÌ VAFACO</v>
          </cell>
          <cell r="D35" t="str">
            <v>139 Ưu Long, Phường 11, Quận 8, Thành Phố Hồ Chí Minh</v>
          </cell>
          <cell r="E35" t="str">
            <v>0302570856</v>
          </cell>
          <cell r="G35" t="str">
            <v/>
          </cell>
        </row>
        <row r="36">
          <cell r="A36">
            <v>20810</v>
          </cell>
          <cell r="B36" t="str">
            <v>CÔNG TY TNHH PHƯƠNG ANH VIỆT NAM</v>
          </cell>
          <cell r="D36" t="str">
            <v>80/113/51 Dương Quảng Hàm, Phường 5, Quận Gò Vấp, Thành Phố Hồ Chí Minh</v>
          </cell>
          <cell r="E36" t="str">
            <v>0311785329</v>
          </cell>
          <cell r="G36" t="str">
            <v>Ông NGUYỄN THANH TRÍ (Giám Đốc)</v>
          </cell>
        </row>
        <row r="37">
          <cell r="A37">
            <v>20812</v>
          </cell>
          <cell r="B37" t="str">
            <v>CÔNG TY CỔ PHẦN BẤT ĐỘNG SẢN KHẢI THỊNH</v>
          </cell>
          <cell r="D37" t="str">
            <v>04 Đào Trí, Phường Phú Thuận, Quận 7, Thành Phố Hồ Chí Minh</v>
          </cell>
          <cell r="E37" t="str">
            <v>031483129</v>
          </cell>
          <cell r="G37" t="str">
            <v/>
          </cell>
        </row>
        <row r="38">
          <cell r="A38">
            <v>20881</v>
          </cell>
          <cell r="B38" t="str">
            <v>CÔNG TY TNHH NỀN TẢNG LIÊN KẾT</v>
          </cell>
          <cell r="D38" t="str">
            <v>Tòa nhà PMD, Lầu 5, B10 (C4-1), Hoàng Văn Thái, Khu tài chính quốc tế Phú Mỹ Hưng, Phường Tân Phú, Quận 7, Thành phố Hồ Chí Minh, Việt Nam</v>
          </cell>
          <cell r="E38" t="str">
            <v>0310001243</v>
          </cell>
          <cell r="G38" t="str">
            <v/>
          </cell>
        </row>
        <row r="39">
          <cell r="A39">
            <v>40004</v>
          </cell>
          <cell r="B39" t="str">
            <v>HỢP TÁC XÃ NÔNG SẢN HÓC MÔN</v>
          </cell>
          <cell r="D39" t="str">
            <v/>
          </cell>
          <cell r="E39" t="str">
            <v/>
          </cell>
          <cell r="G39" t="str">
            <v>genshai@dochoadon.com</v>
          </cell>
        </row>
        <row r="40">
          <cell r="A40">
            <v>50001</v>
          </cell>
          <cell r="B40" t="str">
            <v>CÔNG TY TNHH ANGIMEX KITOKU</v>
          </cell>
          <cell r="D40" t="str">
            <v>Quốc lộ 91, Khóm Thạnh An, Phường Mỹ Thới, Thành phố Long Xuyên , Tỉnh An Giang, Việt Nam</v>
          </cell>
          <cell r="E40" t="str">
            <v>1600190202</v>
          </cell>
          <cell r="G40" t="str">
            <v>lieu.ntn@angimex-kitoku.com.vn</v>
          </cell>
        </row>
        <row r="41">
          <cell r="A41">
            <v>50004</v>
          </cell>
          <cell r="B41" t="str">
            <v>CÔNG TY TNHH THƯƠNG MẠI THỰC PHẨM CÂU LẠC BỘ</v>
          </cell>
          <cell r="D41" t="str">
            <v>D6 đường B-Bắc, C15-B khu dân cư StarHill , Phường Tân Phú, Quận 7, Thành phố Hồ Chí Minh, Việt Nam</v>
          </cell>
          <cell r="E41" t="str">
            <v>0310369238</v>
          </cell>
          <cell r="G41" t="str">
            <v>trinh.tran@foodclub.com.vn;sales@foodclub.com.vn;info@foodclub.com.vn;invoice@foodclub.com.vn;genshai@dochoadon.com</v>
          </cell>
        </row>
        <row r="42">
          <cell r="A42">
            <v>50005</v>
          </cell>
          <cell r="B42" t="str">
            <v>CÔNG TY TNHH GREEN WORLD</v>
          </cell>
          <cell r="D42" t="str">
            <v>Lô D15-3, KCN Long Bình, Phường Long Bình, Thành phố Biên Hoà, Tỉnh Đồng Nai, Việt Nam</v>
          </cell>
          <cell r="E42" t="str">
            <v>3600719200</v>
          </cell>
          <cell r="G42" t="str">
            <v>greenworld232005@gmail.com;greenworld2009@gmail.com;genshai@dochoadon.com</v>
          </cell>
        </row>
        <row r="43">
          <cell r="A43">
            <v>50006</v>
          </cell>
          <cell r="B43" t="str">
            <v>CỬA HÀNG HẢI YẾN</v>
          </cell>
          <cell r="D43" t="str">
            <v>SJ12-1 Grand View, P.Tân Phong, Q.7, TPHCM</v>
          </cell>
          <cell r="E43" t="str">
            <v>0308599717</v>
          </cell>
          <cell r="G43" t="str">
            <v>genshai@dochoadon.com</v>
          </cell>
        </row>
        <row r="44">
          <cell r="A44">
            <v>50008</v>
          </cell>
          <cell r="B44" t="str">
            <v>CÔNG TY TNHH SẢN XUẤT - THƯƠNG MẠI HUỲNH KIM</v>
          </cell>
          <cell r="D44" t="str">
            <v>629 Ba Đình, Phường 9, Quận 8, Thành phố Hồ Chí Minh, Việt Nam</v>
          </cell>
          <cell r="E44" t="str">
            <v>0309411809</v>
          </cell>
          <cell r="G44" t="str">
            <v>daian@huynhkim.com.vn; daitrang@huynhkim.com.vn</v>
          </cell>
        </row>
        <row r="45">
          <cell r="A45">
            <v>50009</v>
          </cell>
          <cell r="B45" t="str">
            <v>CÔNG TY TNHH THƯƠNG MẠI XUẤT NHẬP KHẨU KIẾN NAM</v>
          </cell>
          <cell r="D45" t="str">
            <v>81 Mai Thị Lựu, Phường Đa Kao, Quận 1, Thành phố Hồ Chí Minh, Việt Nam</v>
          </cell>
          <cell r="E45" t="str">
            <v>0306379473</v>
          </cell>
          <cell r="G45" t="str">
            <v>salesadmin@copencoffee.com; taichinh01@copencoffee.com</v>
          </cell>
        </row>
        <row r="46">
          <cell r="A46">
            <v>50016</v>
          </cell>
          <cell r="B46" t="str">
            <v>CÔNG TY TNHH THƯƠNG MẠI DỊCH VỤ TẦM NHÌN XANH</v>
          </cell>
          <cell r="D46" t="str">
            <v>180 Nguyễn Thái Sơn, Phường 4, Quận Gò Vấp, Thành phố Hồ Chí Minh, Việt Nam</v>
          </cell>
          <cell r="E46" t="str">
            <v>0303293041</v>
          </cell>
          <cell r="G46" t="str">
            <v>oanhtruongthihoang@greenview.com.vn; loan.nguyen@greenview.com.vn; quyentrangphannguyen@greenview.com.vn; phunggreenview@gmail.com</v>
          </cell>
        </row>
        <row r="47">
          <cell r="A47">
            <v>50026</v>
          </cell>
          <cell r="B47" t="str">
            <v>CÔNG TY CỔ PHẦN PHÂN PHỐI LIÊN MINH</v>
          </cell>
          <cell r="D47" t="str">
            <v>Phòng 407, lầu 4, Tòa nhà Hải Âu, Số 39B, Đường Trường Sơn, Phường 4, Quận Tân Bình, Thành phố Hồ Chí Minh, Việt Nam</v>
          </cell>
          <cell r="E47" t="str">
            <v>0305013571</v>
          </cell>
          <cell r="G47" t="str">
            <v>creditcontroller@alliancejs.com.vn</v>
          </cell>
        </row>
        <row r="48">
          <cell r="A48">
            <v>50027</v>
          </cell>
          <cell r="B48" t="str">
            <v>CÔNG TY TNHH YAHO</v>
          </cell>
          <cell r="D48" t="str">
            <v>Văn phòng số 3.42 đến văn phòng số 3.54, khu văn phòng,19-21 Nguyễn Văn Trỗi, Phường 11, Quận Phú Nhuận, Thành phố Hồ Chí Minh, Việt Nam</v>
          </cell>
          <cell r="E48" t="str">
            <v>0302729215</v>
          </cell>
          <cell r="G48" t="str">
            <v>thihien@yaho.com.vn;kdst@yaho.com.vn; baotram@yaho.com.vn; chisan@yaho.com.vn; sale@yaho.com.vn;yaho@meinvoice.vn</v>
          </cell>
        </row>
        <row r="49">
          <cell r="A49">
            <v>50028</v>
          </cell>
          <cell r="B49" t="str">
            <v>HỘ KINH DOANH THỰC PHẨM XUÂN THANH</v>
          </cell>
          <cell r="D49" t="str">
            <v>8D Lương Hữu Khánh, P.Phạm Ngũ Lão, Q.1, TPHCM</v>
          </cell>
          <cell r="E49" t="str">
            <v>0314252304</v>
          </cell>
          <cell r="G49" t="str">
            <v>genshai@dochoadon.com</v>
          </cell>
        </row>
        <row r="50">
          <cell r="A50">
            <v>50032</v>
          </cell>
          <cell r="B50" t="str">
            <v>CÔNG TY TNHH V VÀ V</v>
          </cell>
          <cell r="D50" t="str">
            <v>1/29-31 Cư xá Tân Kỳ Tân Quí Cầu Xéo, Phường Tân Sơn Nhì, Quận Tân Phú, Thành phố Hồ Chí Minh, Việt Nam</v>
          </cell>
          <cell r="E50" t="str">
            <v>0303058552</v>
          </cell>
          <cell r="G50" t="str">
            <v>tranguyen@mayumifood.vn;phongketoan@mayumifood.vn</v>
          </cell>
        </row>
        <row r="51">
          <cell r="A51">
            <v>50037</v>
          </cell>
          <cell r="B51" t="str">
            <v>CÔNG TY TNHH MTV TM DV THIÊN ÂN PHÚC</v>
          </cell>
          <cell r="D51" t="str">
            <v>123/12/5 Nguyễn Xí, Phường 26, Quận Bình Thạnh, TP Hồ Chí Minh.</v>
          </cell>
          <cell r="E51" t="str">
            <v>0309960340</v>
          </cell>
          <cell r="G51" t="str">
            <v>baxamapu@yahoo.com</v>
          </cell>
        </row>
        <row r="52">
          <cell r="A52">
            <v>50040</v>
          </cell>
          <cell r="B52" t="str">
            <v>CÔNG TY TNHH THƯƠNG MẠI - DỊCH VỤ PHÚ &amp; EM</v>
          </cell>
          <cell r="D52" t="str">
            <v>489 Xô Viết Nghệ Tĩnh, Phường 26, Quận Bình Thạnh, Thành phố Hồ Chí Minh, Việt Nam</v>
          </cell>
          <cell r="E52" t="str">
            <v>0303009925</v>
          </cell>
          <cell r="G52" t="str">
            <v>tam.thanh113@yahoo.com; order@phuem.com; TAM.VU@PHUEM.COM</v>
          </cell>
        </row>
        <row r="53">
          <cell r="A53">
            <v>50045</v>
          </cell>
          <cell r="B53" t="str">
            <v>CÔNG TY TNHH THƯƠNG MẠI TOÀN GIA HIỆP PHƯỚC</v>
          </cell>
          <cell r="D53" t="str">
            <v>Số 618 đường Nguyễn Thị Tư, Phường Phú Hữu, Thành phố Thủ Đức, Thành phố Hồ Chí Minh, Việt Nam</v>
          </cell>
          <cell r="E53" t="str">
            <v>0303898713</v>
          </cell>
          <cell r="G53" t="str">
            <v>thuynguyen@togico.vn;cuonglai@togico.vn;genshai@dochoadon.com;giangnguyen@togico.vn</v>
          </cell>
        </row>
        <row r="54">
          <cell r="A54">
            <v>50046</v>
          </cell>
          <cell r="B54" t="str">
            <v>CÔNG TY TNHH TAISHO VIỆT NAM</v>
          </cell>
          <cell r="D54" t="str">
            <v>Quốc lộ 1A, Xã Suối Hiệp, Huyện Diên Khánh, Tỉnh Khánh Hòa, Việt Nam</v>
          </cell>
          <cell r="E54" t="str">
            <v>4200381102</v>
          </cell>
          <cell r="G54" t="str">
            <v>genshai@dochoadon.com</v>
          </cell>
        </row>
        <row r="55">
          <cell r="A55">
            <v>50049</v>
          </cell>
          <cell r="B55" t="str">
            <v>CÔNG TY TNHH THƯƠNG MẠI TÂN BẠCH DƯƠNG</v>
          </cell>
          <cell r="D55" t="str">
            <v>188 Ung Văn Khiêm, Phường 25, Quận Bình Thạnh, Thành phố Hồ Chí Minh, Việt Nam</v>
          </cell>
          <cell r="E55" t="str">
            <v>0301873713</v>
          </cell>
          <cell r="G55" t="str">
            <v>accountant@tanbachduong.com;kim.anh@tanbachduong.com;sang@tanbachduong.com;genshai@dochoadon.com</v>
          </cell>
        </row>
        <row r="56">
          <cell r="A56">
            <v>50052</v>
          </cell>
          <cell r="B56" t="str">
            <v>CÔNG TY TNHH THỰC PHẨM XUẤT KHẨU HAI THANH</v>
          </cell>
          <cell r="D56" t="str">
            <v>Lô A-14a, KCN Hiệp Phước, Xã Long Thới, Huyện Nhà Bè, Thành Phố Hồ Chí Minh</v>
          </cell>
          <cell r="E56" t="str">
            <v>0302882125</v>
          </cell>
          <cell r="G56" t="str">
            <v>sale@haithanhfood.com,minh@haithanhfood.com</v>
          </cell>
        </row>
        <row r="57">
          <cell r="A57">
            <v>50053</v>
          </cell>
          <cell r="B57" t="str">
            <v>DNTN THƯƠNG MẠI NHẬT ANH</v>
          </cell>
          <cell r="D57" t="str">
            <v>28C6 Hoa Sữa, P.7, Q.Phú Nhuận, TPHCM</v>
          </cell>
          <cell r="E57" t="str">
            <v>0301424644</v>
          </cell>
          <cell r="G57" t="str">
            <v>nhatanhsgn@yahoo.com.vn,nhatanhsgn@gmail.com</v>
          </cell>
        </row>
        <row r="58">
          <cell r="A58">
            <v>50056</v>
          </cell>
          <cell r="B58" t="str">
            <v>CÔNG TY CỔ PHẦN QUỐC TẾ SƯ TỬ VÀNG</v>
          </cell>
          <cell r="D58" t="str">
            <v>166 Nguyễn Trãi, Phường Bến Thành, Quận 1, Thành phố Hồ Chí Minh, Việt Nam</v>
          </cell>
          <cell r="E58" t="str">
            <v>0304828564</v>
          </cell>
          <cell r="G58" t="str">
            <v>dathang@ingol.vn;genshai@dochoadon.com</v>
          </cell>
        </row>
        <row r="59">
          <cell r="A59">
            <v>50057</v>
          </cell>
          <cell r="B59" t="str">
            <v>CÔNG TY TNHH SẢN XUẤT &amp; MUA BÁN HOÀN MỸ</v>
          </cell>
          <cell r="D59" t="str">
            <v>367 Phan Huy Ích, Phường 14, Quận Gò Vấp, Thành phố Hồ Chí Minh, Việt Nam</v>
          </cell>
          <cell r="E59" t="str">
            <v>0302309228</v>
          </cell>
          <cell r="G59" t="str">
            <v>honghanh.acc@gmail.com;duongnhi51188@gmail.com;pkd.hoanmyco@gmail.com;genshai@dochoadon.com</v>
          </cell>
        </row>
        <row r="60">
          <cell r="A60">
            <v>50058</v>
          </cell>
          <cell r="B60" t="str">
            <v>CÔNG TY TNHH THỰC PHẨM TRUNG MINH THÀNH</v>
          </cell>
          <cell r="D60" t="str">
            <v>Lầu 5, 60A Hoàng Văn Thụ, Phường 09, Quận Phú Nhuận, Thành Phố Hồ Chí Minh, Việt Nam</v>
          </cell>
          <cell r="E60" t="str">
            <v>0309100070</v>
          </cell>
          <cell r="G60" t="str">
            <v>ktcn@tmtdistribution.vn,ktcn1@tmtdistribution.com,vanmong123.vn@gmail.com;mt4@tmtdistribution.vn</v>
          </cell>
        </row>
        <row r="61">
          <cell r="A61">
            <v>50060</v>
          </cell>
          <cell r="B61" t="str">
            <v>CÔNG TY TNHH SẢN XUẤT VÀ ĐẦU TƯ NAM HỘI</v>
          </cell>
          <cell r="D61" t="str">
            <v>30/9C Đường số 19, Khu phố 9 Đường số 17, Phường Bình Hưng Hòa A, Quận Bình Tân, Thành phố Hồ Chí Minh, Việt Nam</v>
          </cell>
          <cell r="E61" t="str">
            <v>0306375951</v>
          </cell>
          <cell r="G61" t="str">
            <v>tranhang.namhoi@gmail.com;genshai@dochoadon.com</v>
          </cell>
        </row>
        <row r="62">
          <cell r="A62">
            <v>50061</v>
          </cell>
          <cell r="B62" t="str">
            <v>CÔNG TY TNHH THỰC PHẨM TRUNG MINH THÀNH</v>
          </cell>
          <cell r="D62" t="str">
            <v>Lầu 5, 60A Hoàng Văn Thụ, Phường 09, Quận Phú Nhuận, Thành phố Hồ Chí Minh, Việt Nam</v>
          </cell>
          <cell r="E62" t="str">
            <v>0309100070</v>
          </cell>
          <cell r="G62" t="str">
            <v>ktcn@tmtdistribution.vn,ktcn1@tmtdistribution.com,vanmong123.vn@gmail.com</v>
          </cell>
        </row>
        <row r="63">
          <cell r="A63">
            <v>50068</v>
          </cell>
          <cell r="B63" t="str">
            <v>CÔNG TY CỔ PHẦN THƯƠNG MẠI DỊCH VỤ SẢN XUẤT VẠN THỊNH PHÚ</v>
          </cell>
          <cell r="D63" t="str">
            <v>Tòa nhà UOA, Số 6 đường Tân Trào, Phường Tân Phú, Quận 7, Thành phố Hồ Chí Minh, Việt Nam</v>
          </cell>
          <cell r="E63" t="str">
            <v>0305295830</v>
          </cell>
          <cell r="G63" t="str">
            <v>hoadondientu@vanthinhphu.com;genshai@dochoadon.com;kas2@vanthinhphu.com;accounting5@vanthinhphu.com</v>
          </cell>
        </row>
        <row r="64">
          <cell r="A64">
            <v>50069</v>
          </cell>
          <cell r="B64" t="str">
            <v>HỢP TÁC XÃ THƯƠNG MẠI QUẬN 3</v>
          </cell>
          <cell r="D64" t="str">
            <v>171 Trần Quốc Thảo, Phường 09, Quận 3, Thành Phố Hồ Chí Minh</v>
          </cell>
          <cell r="E64" t="str">
            <v>0301451221</v>
          </cell>
          <cell r="G64" t="str">
            <v>loan.tm@tricoop.vn;lequang07vnn@gmail.com,hoangtuan23893@gmail.com,truong-bich.chi@unilever.com,anhphinguyen279@gmail.com,Tran-T-Hong.Gam@unilever.com,thuanloi1312@gmail.com,phungthihuyenduc.rose@gmail.com</v>
          </cell>
        </row>
        <row r="65">
          <cell r="A65">
            <v>50072</v>
          </cell>
          <cell r="B65" t="str">
            <v>CÔNG TY TNHH NƯỚC GIẢI KHÁT SUNTORY PEPSICO VIỆT NAM</v>
          </cell>
          <cell r="D65" t="str">
            <v>Cao ốc Sheraton, số 88 đường Đồng Khởi, Phường Bến Nghé, Quận 1, TP Hồ Chí Minh.</v>
          </cell>
          <cell r="E65" t="str">
            <v>0300 816 663</v>
          </cell>
          <cell r="G65" t="str">
            <v>genshai@dochoadon.com</v>
          </cell>
        </row>
        <row r="66">
          <cell r="A66">
            <v>50073</v>
          </cell>
          <cell r="B66" t="str">
            <v>CÔNG TY TNHH BIA SAN MIGUEL VIỆT NAM</v>
          </cell>
          <cell r="D66" t="str">
            <v>Quốc lộ 1A, Xã Suối Hiệp, Huyện Diên Khánh, Tỉnh Khánh Hòa, Việt Nam</v>
          </cell>
          <cell r="E66" t="str">
            <v>4200239466</v>
          </cell>
          <cell r="G66" t="str">
            <v>hai.nq@sanmiguel.com.vn; orderdesk@sanmiguel.com.vn</v>
          </cell>
        </row>
        <row r="67">
          <cell r="A67">
            <v>50076</v>
          </cell>
          <cell r="B67" t="str">
            <v>CÔNG TY TNHH MTV PHÂN PHỐI SÀI GÒN CO.OP</v>
          </cell>
          <cell r="D67" t="str">
            <v>199-205 Nguyễn Thái Học, Phường Phạm Ngũ Lão, Quận 1, Thành phố Hồ Chí Minh, Việt Nam.</v>
          </cell>
          <cell r="E67" t="str">
            <v>0305282729</v>
          </cell>
          <cell r="G67" t="str">
            <v>buiphuong0584@gmail.com;chacnhungoc@gmail.com;thuanphanscd@gmail.com;genshai@dochoadon.com</v>
          </cell>
        </row>
        <row r="68">
          <cell r="A68">
            <v>50077</v>
          </cell>
          <cell r="B68" t="str">
            <v>CÔNG TY TNHH ĐÔNG DƯƠNG SÀI GÒN</v>
          </cell>
          <cell r="D68" t="str">
            <v>Lô L.05, Đường số 1, Khu công nghiệp Long Hậu, Xã Long Hậu, Huyện Cần Giuộc, Tỉnh Long An, Việt Nam</v>
          </cell>
          <cell r="E68" t="str">
            <v>1100831031</v>
          </cell>
          <cell r="G68" t="str">
            <v>tm1@saigonindochina.com,tm8@saigonindochina.com,tm26@saigonindochina.com</v>
          </cell>
        </row>
        <row r="69">
          <cell r="A69">
            <v>50078</v>
          </cell>
          <cell r="B69" t="str">
            <v>CÔNG TY TNHH THƯƠNG MẠI VÀ DỊCH VỤ HỒNG VIỄN</v>
          </cell>
          <cell r="D69" t="str">
            <v>78/9A Ba Vân, Phường 14, Quận Tân Bình, TP Hồ Chí Minh, Việt Nam.</v>
          </cell>
          <cell r="E69" t="str">
            <v>0305696127</v>
          </cell>
          <cell r="G69" t="str">
            <v>genshai@dochoadon.com</v>
          </cell>
        </row>
        <row r="70">
          <cell r="A70">
            <v>50080</v>
          </cell>
          <cell r="B70" t="str">
            <v>CÔNG TY TNHH SẢN XUẤT THƯƠNG MẠI PHÚC LONG</v>
          </cell>
          <cell r="D70" t="str">
            <v>42/24-42/26 Đường 643 Tạ Quang Bửu, Phường 4, Quận 8, TP Hồ Chí Minh</v>
          </cell>
          <cell r="E70" t="str">
            <v>0302108546</v>
          </cell>
          <cell r="G70" t="str">
            <v>bichlam@phuclong.com.vn;genshai@dochoadon.com</v>
          </cell>
        </row>
        <row r="71">
          <cell r="A71">
            <v>50081</v>
          </cell>
          <cell r="B71" t="str">
            <v>CÔNG TY TNHH THỰC PHẨM ÂN NAM</v>
          </cell>
          <cell r="D71" t="str">
            <v>41 Thảo Điền, Phường Thảo Điền, Thành Phố Thủ Đức, Thành Phố Hồ Chí Minh, Việt Nam</v>
          </cell>
          <cell r="E71" t="str">
            <v>0302314179</v>
          </cell>
          <cell r="G71" t="str">
            <v>linh.dt@annam-group.com;ha.ltt@annam-finefood.com</v>
          </cell>
        </row>
        <row r="72">
          <cell r="A72">
            <v>50087</v>
          </cell>
          <cell r="B72" t="str">
            <v>CHI NHÁNH CÔNG TY TNHH TIẾNG VANG VIỆT NAM</v>
          </cell>
          <cell r="D72" t="str">
            <v>Số 18 Cộng Hòa , Phường 4, Quận Tân Bình, Thành phố Hồ Chí Minh, Việt Nam</v>
          </cell>
          <cell r="E72" t="str">
            <v>0101179755-001</v>
          </cell>
          <cell r="G72" t="str">
            <v>genshai@dochoadon.com;tran.kimhoa@echovietnam.com;HDDTSG@ECHOVIETNAM.VN</v>
          </cell>
        </row>
        <row r="73">
          <cell r="A73">
            <v>50088</v>
          </cell>
          <cell r="B73" t="str">
            <v>CÔNG TY TNHH NHỊP SỐNG MỚI</v>
          </cell>
          <cell r="D73" t="str">
            <v>4A Đặng Văn Ngữ, Phường 10, Quận Phú Nhuận, Thành phố Hồ Chí Minh, Việt Nam</v>
          </cell>
          <cell r="E73" t="str">
            <v>0303496605</v>
          </cell>
          <cell r="G73" t="str">
            <v>admin@modernlife.com.vn;accountant@modernlife.com.vn;genshai@dochoadon.com</v>
          </cell>
        </row>
        <row r="74">
          <cell r="A74">
            <v>50093</v>
          </cell>
          <cell r="B74" t="str">
            <v>CHI NHÁNH CÔNG TY TNHH DỊCH VỤ VÀ THƯƠNG MẠI MESA</v>
          </cell>
          <cell r="D74" t="str">
            <v>202 Lý Chính Thắng, Phường 09, Quận 3, Thành phố Hồ Chí Minh, Việt Nam</v>
          </cell>
          <cell r="E74" t="str">
            <v>0100520429-001</v>
          </cell>
          <cell r="G74" t="str">
            <v>PHUONG.TT.3@PG.MESA.VN;suong.nt@pg.mesa.vn; trang.hn@pg.mesa.vn;TRI.PH@PG.MESA.VN</v>
          </cell>
        </row>
        <row r="75">
          <cell r="A75">
            <v>50095</v>
          </cell>
          <cell r="B75" t="str">
            <v>CÔNG TY CP THỰC PHẨM AGREX SÀI GÒN</v>
          </cell>
          <cell r="D75" t="str">
            <v>Lô N.01, Đường Trung Tâm, KCN Long Hậu, Xã Long Hậu, H.Cân Giuộc, Tỉnh Long An</v>
          </cell>
          <cell r="E75" t="str">
            <v>1100928386</v>
          </cell>
          <cell r="G75" t="str">
            <v>genshai@dochoadon.com</v>
          </cell>
        </row>
        <row r="76">
          <cell r="A76">
            <v>50096</v>
          </cell>
          <cell r="B76" t="str">
            <v>CÔNG TY CỔ PHẦN LAI PHÚ</v>
          </cell>
          <cell r="D76" t="str">
            <v>Ấp 4, Xã Hòa Phú, Huyện Củ Chi, TP Hồ Chí Minh, Việt Nam</v>
          </cell>
          <cell r="E76" t="str">
            <v>0303477553</v>
          </cell>
          <cell r="G76" t="str">
            <v>yennhi@laiphufood.com;ketoanlaiphu@gmail.com;genshai@dochoadon.com</v>
          </cell>
        </row>
        <row r="77">
          <cell r="A77">
            <v>50097</v>
          </cell>
          <cell r="B77" t="str">
            <v>CÔNG TY TNHH NƯỚC GIẢI KHÁT COCA-COLA VIỆT NAM</v>
          </cell>
          <cell r="D77" t="str">
            <v>Số 485 Đường Xa Lộ Hà Nội, Phường Linh Trung, Thành Phố Thủ Đức, Thành Phố Hồ Chí Minh, Việt Nam.</v>
          </cell>
          <cell r="E77" t="str">
            <v>0300792451</v>
          </cell>
          <cell r="G77" t="str">
            <v>sang.pham@coca-cola.com.vn;nttrinh@coca-cola.com.vn</v>
          </cell>
        </row>
        <row r="78">
          <cell r="A78">
            <v>50098</v>
          </cell>
          <cell r="B78" t="str">
            <v>CÔNG TY TNHH THƯƠNG MẠI DỊCH VỤ CÔNG NHÂN</v>
          </cell>
          <cell r="D78" t="str">
            <v>72 Đường 18, Khu Dân Cư An Lạc - Bình Trị Đông, Phường Bình Trị Đông B, Quận Bình Tân, Thành phố Hồ Chí Minh, Việt Nam</v>
          </cell>
          <cell r="E78" t="str">
            <v>0304597525</v>
          </cell>
          <cell r="G78" t="str">
            <v>congnhan_vn@yahoo.com.vn,nguyetvy03@yahoo.com,gaocongnhan2020@gmail.com</v>
          </cell>
        </row>
        <row r="79">
          <cell r="A79">
            <v>50099</v>
          </cell>
          <cell r="B79" t="str">
            <v>CHI NHÁNH CÔNG TY CỔ PHẦN ĐẠI THUẬN (TỈNH KHÁNH HÒA)</v>
          </cell>
          <cell r="D79" t="str">
            <v>59-61 Nguyễn Trường Tộ , Phường 13, Quận 4, Thành phố Hồ Chí Minh, Việt Nam</v>
          </cell>
          <cell r="E79" t="str">
            <v>4200285007-006</v>
          </cell>
          <cell r="G79" t="str">
            <v>ketoancn1@daithuan.vn;genshai@dochoadon.com</v>
          </cell>
        </row>
        <row r="80">
          <cell r="A80">
            <v>50100</v>
          </cell>
          <cell r="B80" t="str">
            <v>CÔNG TY TNHH AN TƯ</v>
          </cell>
          <cell r="D80" t="str">
            <v>Số 27 đường số 8A, Phường An Phú, Thành phố Thủ Đức, Thành phố Hồ Chí Minh, Việt Nam</v>
          </cell>
          <cell r="E80" t="str">
            <v>0304534821</v>
          </cell>
          <cell r="G80" t="str">
            <v>antu.company@gmail.com; ngochan191052@gmail.com</v>
          </cell>
        </row>
        <row r="81">
          <cell r="A81">
            <v>50103</v>
          </cell>
          <cell r="B81" t="str">
            <v>CÔNG TY CỔ PHẦN BÚT CHÌ</v>
          </cell>
          <cell r="D81" t="str">
            <v>412/12 Trần Xuân Soạn, P. Tân Hưng, Q.7, TP.HCM</v>
          </cell>
          <cell r="E81" t="str">
            <v>0305246431</v>
          </cell>
          <cell r="G81" t="str">
            <v>genshai@dochoadon.com</v>
          </cell>
        </row>
        <row r="82">
          <cell r="A82">
            <v>50110</v>
          </cell>
          <cell r="B82" t="str">
            <v>CÔNG TY TNHH THẢO TIẾN</v>
          </cell>
          <cell r="D82" t="str">
            <v>165/24 Phan Văn Hớn, Phường Tân Thới Nhất, Quận 12, Thành Phố Hồ Chí Minh, Việt Nam</v>
          </cell>
          <cell r="E82" t="str">
            <v>0305065523</v>
          </cell>
          <cell r="G82" t="str">
            <v>mt_order@thaotien.vn,sales@thaotien.vn,ketoancongno@thaotien.vn</v>
          </cell>
        </row>
        <row r="83">
          <cell r="A83">
            <v>50111</v>
          </cell>
          <cell r="B83" t="str">
            <v>CÔNG TY TNHH KAO VIỆT NAM</v>
          </cell>
          <cell r="D83" t="str">
            <v>Lô A12, KCN Amata, Biên Hòa, Đồng Nai</v>
          </cell>
          <cell r="E83" t="str">
            <v>3600246811</v>
          </cell>
          <cell r="G83" t="str">
            <v>genshai@dochoadon.com</v>
          </cell>
        </row>
        <row r="84">
          <cell r="A84">
            <v>50112</v>
          </cell>
          <cell r="B84" t="str">
            <v>CÔNG TY CỔ PHẦN THƯƠNG MẠI XUẤT NHẬP KHẨU MTV</v>
          </cell>
          <cell r="D84" t="str">
            <v>109/8 Nguyễn Bỉnh Khiêm, P.Đa Kao, Q.1, TPHCM</v>
          </cell>
          <cell r="E84" t="str">
            <v>0310319981</v>
          </cell>
          <cell r="G84" t="str">
            <v>genshai@dochoadon.com</v>
          </cell>
        </row>
        <row r="85">
          <cell r="A85">
            <v>50113</v>
          </cell>
          <cell r="B85" t="str">
            <v>CÔNG TY CP SX NHỰA DUY TÂN</v>
          </cell>
          <cell r="D85" t="str">
            <v>298 Hồ Học Lãm, Phường An Lạc, Quận Bình Tân, Thành phố Hồ Chí Minh, Việt Nam</v>
          </cell>
          <cell r="E85" t="str">
            <v>0306151768</v>
          </cell>
          <cell r="G85" t="str">
            <v>genshai@dochoadon.com</v>
          </cell>
        </row>
        <row r="86">
          <cell r="A86">
            <v>50114</v>
          </cell>
          <cell r="B86" t="str">
            <v>CÔNG TY TNHH SẢN XUẤT THƯƠNG MẠI DỊCH VỤ LÊ MÂY</v>
          </cell>
          <cell r="D86" t="str">
            <v>10 Đường 23, Khu phố 2, Phường An Khánh , Thành phố Thủ Đức, Thành phố Hồ Chí Minh, Việt Nam</v>
          </cell>
          <cell r="E86" t="str">
            <v>0303077611</v>
          </cell>
          <cell r="G86" t="str">
            <v>nhu.nq@lemay.com.vn;hien.dtt@lemay.com.vn</v>
          </cell>
        </row>
        <row r="87">
          <cell r="A87">
            <v>50115</v>
          </cell>
          <cell r="B87" t="str">
            <v>CÔNG TY TNHH TM PHAN TRỌNG NHÂN</v>
          </cell>
          <cell r="D87" t="str">
            <v>B17/7 ấp 2, Xã Vĩnh Lộc B, Huyện Bình Chánh, Thành phố Hồ Chí Minh, Việt Nam</v>
          </cell>
          <cell r="E87" t="str">
            <v>0310073495</v>
          </cell>
          <cell r="G87" t="str">
            <v>chau.quang74@yahoo.com.vn;genshai@dochoadon.com</v>
          </cell>
        </row>
        <row r="88">
          <cell r="A88">
            <v>50117</v>
          </cell>
          <cell r="B88" t="str">
            <v>CÔNG TY TNHH THƯƠNG MẠI VÀ DỊCH VỤ THIÊN UY</v>
          </cell>
          <cell r="D88" t="str">
            <v>52 Nguyễn Văn Vĩ, Phường 12, Quận Tân Bình, Thành phố Hồ Chí Minh, Việt Nam</v>
          </cell>
          <cell r="E88" t="str">
            <v>0304651758</v>
          </cell>
          <cell r="G88" t="str">
            <v>myphamthienuy@gmail.com;genshai@dochoadon.com</v>
          </cell>
        </row>
        <row r="89">
          <cell r="A89">
            <v>50120</v>
          </cell>
          <cell r="B89" t="str">
            <v>CÔNG TY CỔ PHẦN HÀNG TIÊU DÙNG HÙNG DŨNG</v>
          </cell>
          <cell r="D89" t="str">
            <v>216 Nguyễn Văn Linh, Phường Tân Thuận Tây, Quận 7, Thành phố Hồ Chí Minh, Việt Nam</v>
          </cell>
          <cell r="E89" t="str">
            <v>0302415699</v>
          </cell>
          <cell r="G89" t="str">
            <v>hungdung@hungdung.com.vn;nthuong@hungdung.com.vn;hptruong@hungdung.com.vn;nthuong@gmail.com.vn;genshai@dochoadon.com</v>
          </cell>
        </row>
        <row r="90">
          <cell r="A90">
            <v>50123</v>
          </cell>
          <cell r="B90" t="str">
            <v>CÔNG TY CỔ PHẦN VOVOS</v>
          </cell>
          <cell r="D90" t="str">
            <v>119 Hoàng Quốc Việt, Phường Phú Thuận, Quận 7, TP. Hồ Chí Minh, Viêt Nam</v>
          </cell>
          <cell r="E90" t="str">
            <v>0304242466</v>
          </cell>
          <cell r="G90" t="str">
            <v>kthoadon.vovos@gmail.com</v>
          </cell>
        </row>
        <row r="91">
          <cell r="A91">
            <v>50125</v>
          </cell>
          <cell r="B91" t="str">
            <v>CÔNG TY TNHH MỘT THÀNH VIÊN THÁI KIÊN</v>
          </cell>
          <cell r="D91" t="str">
            <v>135/37/50 Nguyễn Hữu Cảnh, Phường 22, Quận Bình Thạnh, Thành phố Hồ Chí Minh, Việt Nam</v>
          </cell>
          <cell r="E91" t="str">
            <v>0309455845</v>
          </cell>
          <cell r="G91" t="str">
            <v>ar.thaikienhcm@vtijs.com;ga.thaikien@vtijs.com;genshai@dochoadon.com</v>
          </cell>
        </row>
        <row r="92">
          <cell r="A92">
            <v>50126</v>
          </cell>
          <cell r="B92" t="str">
            <v>CÔNG TY TNHH DI LINH</v>
          </cell>
          <cell r="D92" t="str">
            <v>Số 287 Tổ 4, Thôn 3, Xã Tân Thượng, Huyện Di Linh, Lâm Đồng</v>
          </cell>
          <cell r="E92" t="str">
            <v>5800329233</v>
          </cell>
          <cell r="G92" t="str">
            <v>nissin.noodle.vn@gmail.com</v>
          </cell>
        </row>
        <row r="93">
          <cell r="A93">
            <v>50128</v>
          </cell>
          <cell r="B93" t="str">
            <v>CÔNG TY TNHH SẢN XUẤT - THƯƠNG MẠI - DỊCH VỤ SUMO</v>
          </cell>
          <cell r="D93" t="str">
            <v>18-20-22 Lê Lăng, Phường Phú Thọ Hoà, Quận Tân Phú, Thành Phố Hồ Chí Minh, Việt Nam</v>
          </cell>
          <cell r="E93" t="str">
            <v>0302778406</v>
          </cell>
          <cell r="G93" t="str">
            <v>sumo_duongthanh@gmail.com,thuhuong.duongthanh@gmail.com</v>
          </cell>
        </row>
        <row r="94">
          <cell r="A94">
            <v>50133</v>
          </cell>
          <cell r="B94" t="str">
            <v>CÔNG TY TNHH THƯƠNG MẠI DỊCH VỤ XUẤT NHẬP KHẨU HOÀNG ĐĂNG FOOD</v>
          </cell>
          <cell r="D94" t="str">
            <v>71 Trần Huy Liệu, Phường 11, Quận Phú Nhuận, Tp.HCM, Việt Nam</v>
          </cell>
          <cell r="E94" t="str">
            <v>0309940390</v>
          </cell>
          <cell r="G94" t="str">
            <v>kt.hoangdangfood@gmail.com</v>
          </cell>
        </row>
        <row r="95">
          <cell r="A95">
            <v>50135</v>
          </cell>
          <cell r="B95" t="str">
            <v>CHI NHÁNH CÔNG TY TNHH MỸ PHẨM ĐÔNG Á</v>
          </cell>
          <cell r="D95" t="str">
            <v>182 Võ Văn Kiệt, Phường Cầu Ông Lãnh, Quận 1, Thành phố Hồ Chí Minh, Việt Nam</v>
          </cell>
          <cell r="E95" t="str">
            <v>3700255753-001</v>
          </cell>
          <cell r="G95" t="str">
            <v>easasian@gmail.com</v>
          </cell>
        </row>
        <row r="96">
          <cell r="A96">
            <v>50136</v>
          </cell>
          <cell r="B96" t="str">
            <v>CÔNG TY TNHH PHÂN PHỐI AN PHÚC THỊNH</v>
          </cell>
          <cell r="D96" t="str">
            <v>56 Phạm Ngọc Thạch, Phường 6, Quận 3, TP Hồ Chí Minh</v>
          </cell>
          <cell r="E96" t="str">
            <v>0313370464</v>
          </cell>
          <cell r="G96" t="str">
            <v>chitai.truong@anphucthinh.com; thanhson.nguyen@anphucthinh.com; thanhtam.nguyen@anphucthinh.com</v>
          </cell>
        </row>
        <row r="97">
          <cell r="A97">
            <v>50138</v>
          </cell>
          <cell r="B97" t="str">
            <v>CÔNG TY TNHH NƯỚC UỐNG TINH KHIẾT SÀI GÒN</v>
          </cell>
          <cell r="D97" t="str">
            <v>683 Quang Trung, P.11, Q.Gò Vấp. TPHCM</v>
          </cell>
          <cell r="E97" t="str">
            <v>0301426948</v>
          </cell>
          <cell r="G97" t="str">
            <v>genshai@dochoadon.com</v>
          </cell>
        </row>
        <row r="98">
          <cell r="A98">
            <v>50142</v>
          </cell>
          <cell r="B98" t="str">
            <v>CÔNG TY TNHH THƯƠNG MẠI XUẤT NHẬP KHẨU NGUYỄN PHẠM</v>
          </cell>
          <cell r="D98" t="str">
            <v>Số 112 Đường Hoàng Minh Đạo, Phường 5, Quận 8, Thành phố Hồ Chí Minh, Việt Nam</v>
          </cell>
          <cell r="E98" t="str">
            <v>0305563208</v>
          </cell>
          <cell r="G98" t="str">
            <v>nguyen@nguyenphamco.com.vn;info@nguyenphamco.com.vn;genshai@dochoadon.com</v>
          </cell>
        </row>
        <row r="99">
          <cell r="A99">
            <v>50144</v>
          </cell>
          <cell r="B99" t="str">
            <v>CÔNG TY TNHH MỘT THÀNH VIÊN THƯƠNG MẠI TỨ QUÝ</v>
          </cell>
          <cell r="D99" t="str">
            <v>458 Hồng Bàng, Phường 16, Quận 11, Thành phố Hồ Chí Minh, Việt Nam</v>
          </cell>
          <cell r="E99" t="str">
            <v>0310347160</v>
          </cell>
          <cell r="G99" t="str">
            <v>trancongtinkt@gmail.com,tuquyfoods@tuquyfoods.com,khiminh1968@gmail.com</v>
          </cell>
        </row>
        <row r="100">
          <cell r="A100">
            <v>50149</v>
          </cell>
          <cell r="B100" t="str">
            <v>CÔNG TY TNHH PHÂN PHỐI TIÊN TIẾN</v>
          </cell>
          <cell r="D100" t="str">
            <v>1D Phổ Quang, Phường 2, Quận Tân Bình, Thành phố Hồ Chí Minh, Việt Nam</v>
          </cell>
          <cell r="E100" t="str">
            <v>0303549039</v>
          </cell>
          <cell r="G100" t="str">
            <v>ktcn1d.1@adcompany.com.vn;minh.nguyenanh@adcompany.com.vn</v>
          </cell>
        </row>
        <row r="101">
          <cell r="A101">
            <v>50155</v>
          </cell>
          <cell r="B101" t="str">
            <v>CÔNG TY CỔ PHẦN VINAMIT</v>
          </cell>
          <cell r="D101" t="str">
            <v>81/3 Khu Phố 1, P.Tân Định, TX.Bến Cát, Tỉnh Bình Dương</v>
          </cell>
          <cell r="E101" t="str">
            <v>3700247713</v>
          </cell>
          <cell r="G101" t="str">
            <v>genshai@dochoadon.com</v>
          </cell>
        </row>
        <row r="102">
          <cell r="A102">
            <v>50156</v>
          </cell>
          <cell r="B102" t="str">
            <v>CÔNG TY TNHH PHÂN PHỐI GỖ ĐỎ</v>
          </cell>
          <cell r="D102" t="str">
            <v>Số 1B Đường số 30, Khu phố 2, Phường An Khánh , Thành phố Thủ Đức, Thành phố Hồ Chí Minh, Việt Nam</v>
          </cell>
          <cell r="E102" t="str">
            <v>0310251405</v>
          </cell>
          <cell r="G102" t="str">
            <v>ktcn@redwood-asia.com;loc.nguyen@hyperion-asia.com;ktth@redwood-asia.com;kt@redwood-asia.com;Hang.pham@redwood-asia.com;diep.vo@redwood-asia.com</v>
          </cell>
        </row>
        <row r="103">
          <cell r="A103">
            <v>50159</v>
          </cell>
          <cell r="B103" t="str">
            <v>CÔNG TY TNHH THƯƠNG MẠI KIM BỬU NGUYÊN</v>
          </cell>
          <cell r="D103" t="str">
            <v>03 Đường số 57, Phường 10, Quận 6, TP.HCM, Việt Nam</v>
          </cell>
          <cell r="E103" t="str">
            <v>0304632956</v>
          </cell>
          <cell r="G103" t="str">
            <v>kimbuunguyen@yahoo.com.vn; kimbuunguyen14844@gmail.com</v>
          </cell>
        </row>
        <row r="104">
          <cell r="A104">
            <v>50160</v>
          </cell>
          <cell r="B104" t="str">
            <v>CÔNG TY TNHH QUỐC TẾ NAM THÀNH</v>
          </cell>
          <cell r="D104" t="str">
            <v>44 Đường Số 29, Phường Cát Lái, Thành phố Thủ Đức, Thành phố Hồ Chí Minh, Việt Nam</v>
          </cell>
          <cell r="E104" t="str">
            <v>0310056323</v>
          </cell>
          <cell r="G104" t="str">
            <v>tranhanh.mt@namthanhjsc.com;namthanhjsc.hcm@gmail.com;nguyenhien.mt@namthanhjsc.com</v>
          </cell>
        </row>
        <row r="105">
          <cell r="A105">
            <v>50161</v>
          </cell>
          <cell r="B105" t="str">
            <v>CHI NHÁNH CÔNG TY CỔ PHẦN VIỆT NAM KỸ NGHỆ SÚC SẢN - TRUNG TÂM KINH DOANH CỬA HÀNG VISSAN</v>
          </cell>
          <cell r="D105" t="str">
            <v>340-342-344 Bùi Hữu Nghĩa, Phường 2, Quận Bình Thạnh, Thành phố Hồ Chí Minh, Việt Nam</v>
          </cell>
          <cell r="E105" t="str">
            <v>0300105356-003</v>
          </cell>
          <cell r="G105" t="str">
            <v>vissanntd@gmail.com,vissantanmy@gmail.com</v>
          </cell>
        </row>
        <row r="106">
          <cell r="A106">
            <v>50162</v>
          </cell>
          <cell r="B106" t="str">
            <v>CÔNG TY TNHH CƠ HỘI VÀ THÁCH THỨC</v>
          </cell>
          <cell r="D106" t="str">
            <v>60/26 đường Yên Thế , Phường 2, Quận Tân Bình, Thành phố Hồ Chí Minh, Việt Nam</v>
          </cell>
          <cell r="E106" t="str">
            <v>0305596612</v>
          </cell>
          <cell r="G106" t="str">
            <v>genshai@dochoadon.com;sieuthi1mt@cacvietnam.vn;accountant9@cacvietnam.vn;sieuthi3@cacvietnam.com</v>
          </cell>
        </row>
        <row r="107">
          <cell r="A107">
            <v>50163</v>
          </cell>
          <cell r="B107" t="str">
            <v>CÔNG TY TNHH THƯƠNG MẠI DỊCH VỤ NHẬT THĂNG</v>
          </cell>
          <cell r="D107" t="str">
            <v>64A Nguyễn Thị Tràng, Phường Hiệp Thành, Quận 12, Thành phố Hồ Chí Minh, Việt Nam</v>
          </cell>
          <cell r="E107" t="str">
            <v>0302387811</v>
          </cell>
          <cell r="G107" t="str">
            <v>congnonhatthang@gmail.com</v>
          </cell>
        </row>
        <row r="108">
          <cell r="A108">
            <v>50164</v>
          </cell>
          <cell r="B108" t="str">
            <v>CÔNG TY TNHH TM TÂN HƯNG THỊNH</v>
          </cell>
          <cell r="D108" t="str">
            <v>243 Bến Vân Đồn, Phường 5, Quận 4, TPHCM</v>
          </cell>
          <cell r="E108" t="str">
            <v>0301445901</v>
          </cell>
          <cell r="G108" t="str">
            <v>genshai@dochoadon.com</v>
          </cell>
        </row>
        <row r="109">
          <cell r="A109">
            <v>50169</v>
          </cell>
          <cell r="B109" t="str">
            <v>CÔNG TY CP MAY QUỐC TẾ THẮNG LỢI</v>
          </cell>
          <cell r="D109" t="str">
            <v>17/6A, Phan Huy Ích, Phường 14, Quận Gò Vấp, Thành Phố Hồ Chí Minh, Việt Nam</v>
          </cell>
          <cell r="E109" t="str">
            <v>0305132089</v>
          </cell>
          <cell r="G109" t="str">
            <v>vonga@maythangloi.com.vn,bichhien@maythangloi.com.vn</v>
          </cell>
        </row>
        <row r="110">
          <cell r="A110">
            <v>50172</v>
          </cell>
          <cell r="B110" t="str">
            <v>CÔNG TY TNHH CÁNH ĐỒNG VÀNG</v>
          </cell>
          <cell r="D110" t="str">
            <v>7 Đường số 5, Khu phố 4, Phường An Phú, Thành phố Thủ Đức, Thành phố Hồ Chí Minh, Việt Nam</v>
          </cell>
          <cell r="E110" t="str">
            <v>0302106549</v>
          </cell>
          <cell r="G110" t="str">
            <v>congno@canhdongvang.com</v>
          </cell>
        </row>
        <row r="111">
          <cell r="A111">
            <v>50176</v>
          </cell>
          <cell r="B111" t="str">
            <v>CÔNG TY TNHH THAI CORP INTERNATIONAL (VIỆT NAM)</v>
          </cell>
          <cell r="D111" t="str">
            <v>Phòng Số 1202, Tầng 12, Mê Linh Point Tower, Số 2 Đường Ngô Đức Kế, Phường Bến Nghé, Quận 1, TP Hồ Chí Minh, Việt Nam.</v>
          </cell>
          <cell r="E111" t="str">
            <v>0310084553</v>
          </cell>
          <cell r="G111" t="str">
            <v>Linh.P@tcivn.com</v>
          </cell>
        </row>
        <row r="112">
          <cell r="A112">
            <v>50177</v>
          </cell>
          <cell r="B112" t="str">
            <v>HỢP TÁC XÃ THƯƠNG MẠI QUẬN 3</v>
          </cell>
          <cell r="D112" t="str">
            <v>171 Trần Quốc Thảo, Phường 09, Quận 3, Thành Phố Hồ Chí Minh</v>
          </cell>
          <cell r="E112" t="str">
            <v>0301451221</v>
          </cell>
          <cell r="G112" t="str">
            <v>huyen.ntt@tricoop.vn</v>
          </cell>
        </row>
        <row r="113">
          <cell r="A113">
            <v>50180</v>
          </cell>
          <cell r="B113" t="str">
            <v>CÔNG TY TNHH SẢN XUẤT - THƯƠNG MẠI ANH ĐĂNG</v>
          </cell>
          <cell r="D113" t="str">
            <v>106 đường số 26, Khu dân cư Bình Phú , Phường 10, Quận 6, Thành phố Hồ Chí Minh, Việt Nam</v>
          </cell>
          <cell r="E113" t="str">
            <v>0303514678</v>
          </cell>
          <cell r="G113" t="str">
            <v>kinhdoanh@anhdang.com.vn</v>
          </cell>
        </row>
        <row r="114">
          <cell r="A114">
            <v>50181</v>
          </cell>
          <cell r="B114" t="str">
            <v>CÔNG TY TNHH THỰC PHẨM TỐT LÀNH</v>
          </cell>
          <cell r="D114" t="str">
            <v>194 Ung Văn Khiêm, Phường 25, Quận Bình Thạnh, TP Hồ Chí Minh, Việt Nam</v>
          </cell>
          <cell r="E114" t="str">
            <v>0303085267</v>
          </cell>
          <cell r="G114" t="str">
            <v>VAT@goodfood.com.vn;thanhnhan@goodfood.com.vn;ngoclan@goodfood.com.vn;genshai@dochoadon.com;ar-mtgt@goodfood.com.vn;ar-mtgt@goodfood.com.vn;thanhbinh.bui@goodfood.com.vn</v>
          </cell>
        </row>
        <row r="115">
          <cell r="A115">
            <v>50187</v>
          </cell>
          <cell r="B115" t="str">
            <v>CÔNG TY TNHH THƯƠNG MẠI THỰC PHẨM PHONG PHÚ</v>
          </cell>
          <cell r="D115" t="str">
            <v>01 Nguyễn Thông, Phường 09, Quận 3, Thành phố Hồ Chí Minh, Việt Nam</v>
          </cell>
          <cell r="E115" t="str">
            <v>0312496150</v>
          </cell>
          <cell r="G115" t="str">
            <v>hungsagiang@gmail.com;genshai@dochoadon.com</v>
          </cell>
        </row>
        <row r="116">
          <cell r="A116">
            <v>50188</v>
          </cell>
          <cell r="B116" t="str">
            <v>CN CÔNG TY AJINOMOTO VIỆT NAM TẠI TP.HỒ CHÍ MINH</v>
          </cell>
          <cell r="D116" t="str">
            <v>311 Liên Phường, Phường Phú Hữu, Thành Phố Thủ Đức, TP. Hồ Chí Minh, Việt Nam</v>
          </cell>
          <cell r="E116" t="str">
            <v>3600244645-073</v>
          </cell>
          <cell r="G116" t="str">
            <v>genshai@dochoadon.com</v>
          </cell>
        </row>
        <row r="117">
          <cell r="A117">
            <v>50189</v>
          </cell>
          <cell r="B117" t="str">
            <v>CÔNG TY TNHH PHÁT KIẾN GIA</v>
          </cell>
          <cell r="D117" t="str">
            <v>86/5 Thích Quảng Đức, Phường 05, Quận Phú Nhuận, Thành phố Hồ Chí Minh, Việt Nam</v>
          </cell>
          <cell r="E117" t="str">
            <v>0306288963</v>
          </cell>
          <cell r="G117" t="str">
            <v>ketoan@phatkiengia.com;genshai@dochoadon.com</v>
          </cell>
        </row>
        <row r="118">
          <cell r="A118">
            <v>50190</v>
          </cell>
          <cell r="B118" t="str">
            <v>CÔNG TY CỔ PHẦN THỰC PHẨM CJ CẦU TRE</v>
          </cell>
          <cell r="D118" t="str">
            <v>125/208 Lương Thế Vinh,P.Tân Thới Hòa,Q.Tân Phú,TP.HCM</v>
          </cell>
          <cell r="E118" t="str">
            <v>0300629913</v>
          </cell>
          <cell r="G118" t="str">
            <v>genshai@dochoadon.com</v>
          </cell>
        </row>
        <row r="119">
          <cell r="A119">
            <v>50193</v>
          </cell>
          <cell r="B119" t="str">
            <v>CÔNG TY TNHH THƯƠNG MẠI SONG HẰNG</v>
          </cell>
          <cell r="D119" t="str">
            <v>28 Mạc Đĩnh Chi, Phường Đa Kao, Quận 1, Thành phố Hồ Chí Minh, Việt Nam</v>
          </cell>
          <cell r="E119" t="str">
            <v>0300896919</v>
          </cell>
          <cell r="G119" t="str">
            <v>Dohien.ktsh@gmail.com;dept@songhang.com.vn</v>
          </cell>
        </row>
        <row r="120">
          <cell r="A120">
            <v>50194</v>
          </cell>
          <cell r="B120" t="str">
            <v>CÔNG TY TNHH NEW TOYO PULPPY (VIỆT NAM)</v>
          </cell>
          <cell r="D120" t="str">
            <v>Số 8, Đường số 6, khu công nghiệp Việt Nam-Singapore, Phường Bình Hòa, Thành phố Thuận An, Tỉnh Bình Dương, Việt Nam</v>
          </cell>
          <cell r="E120" t="str">
            <v>3700240066</v>
          </cell>
          <cell r="G120" t="str">
            <v>accounting.sales@pulppytissue.com;ntloanthao94@gmail.com; myphuong20479@yahoo.com</v>
          </cell>
        </row>
        <row r="121">
          <cell r="A121">
            <v>50202</v>
          </cell>
          <cell r="B121" t="str">
            <v>CÔNG TY CỔ PHẦN BỘT - THỰC PHẨM TÀI KÝ</v>
          </cell>
          <cell r="D121" t="str">
            <v>435 Quốc Lộ 13, Khu Phố 5, Phường Hiệp Bình Phước, Thành phố Thủ Đức, Thành phố Hồ Chí Minh, Việt Nam</v>
          </cell>
          <cell r="E121" t="str">
            <v>0303590975</v>
          </cell>
          <cell r="G121" t="str">
            <v>cnmt@takyfood.com.vn;taiky_hddt@takyfood.com.vn;genshai@dochoadon.com</v>
          </cell>
        </row>
        <row r="122">
          <cell r="A122">
            <v>50204</v>
          </cell>
          <cell r="B122" t="str">
            <v>CÔNG TY CỔ PHẦN SO LA HÙNG THỊNH</v>
          </cell>
          <cell r="D122" t="str">
            <v>Căn Số C-00.04, Tầng Trệt, Chung Cư Lô C1, Số 62 Đường Hoàng Thế Thiện, Phường An Lợi Đông, Thành Phố Thủ Đức, Thành Phố Hồ Chí Minh</v>
          </cell>
          <cell r="E122" t="str">
            <v>0311363912</v>
          </cell>
          <cell r="G122" t="str">
            <v>genshai@dochoadon.com;dieu.ngo@solagroup.vn</v>
          </cell>
        </row>
        <row r="123">
          <cell r="A123">
            <v>50205</v>
          </cell>
          <cell r="B123" t="str">
            <v>CÔNG TY TNHH N.N.B</v>
          </cell>
          <cell r="D123" t="str">
            <v>150/28 Nguyễn Trãi, Phường Bến Thành, Quận 1, Thành phố Hồ Chí Minh, Việt Nam</v>
          </cell>
          <cell r="E123" t="str">
            <v>0303221061</v>
          </cell>
          <cell r="G123" t="str">
            <v>accountant@nnb.vn,sales@nnb.vn</v>
          </cell>
        </row>
        <row r="124">
          <cell r="A124">
            <v>50206</v>
          </cell>
          <cell r="B124" t="str">
            <v>CÔNG TY TNHH THỰC PHẨM BÁCH GIA LẠC</v>
          </cell>
          <cell r="D124" t="str">
            <v>83/11 đường Quốc Lộ 13 (cũ), Khu phố 3, Phường Hiệp Bình Phước, Quận Thủ Đức, Thành phố Hồ Chí Minh, Việt Nam</v>
          </cell>
          <cell r="E124" t="str">
            <v>0303543608</v>
          </cell>
          <cell r="G124" t="str">
            <v>hang@bglfoods.com.vn</v>
          </cell>
        </row>
        <row r="125">
          <cell r="A125">
            <v>50212</v>
          </cell>
          <cell r="B125" t="str">
            <v>HỢP TÁC XÃ THƯƠNG MẠI QUẬN 3</v>
          </cell>
          <cell r="D125" t="str">
            <v>171 Trần Quốc Thảo, Phường 09, Quận 3, Thành Phố Hồ Chí Minh</v>
          </cell>
          <cell r="E125" t="str">
            <v>0301451221</v>
          </cell>
          <cell r="G125" t="str">
            <v>thao.tricoop@gmail.com,tramynguyenvo@gmail.com,tranbe_143@yahoo.com.vn,1076lanho@gmail.com,kcv-npp-tricoopmt@outlook.com,ANH.LETHINGOC@kcc.com,Tan.nguyenphamtinh@kcc.com,lanho2212@icloud.com;thao.nhb@tricoop.vn</v>
          </cell>
        </row>
        <row r="126">
          <cell r="A126">
            <v>50214</v>
          </cell>
          <cell r="B126" t="str">
            <v>CÔNG TY TNHH ĐẠI HỒNG MINH</v>
          </cell>
          <cell r="D126" t="str">
            <v>373/172/5/3 Lý Thường Kiệt, Phường 8, Quận Tân Bình, Thành phố Hồ Chí Minh, Việt Nam</v>
          </cell>
          <cell r="E126" t="str">
            <v>0309936940</v>
          </cell>
          <cell r="G126" t="str">
            <v>hddt.daihongminh@gmail.com</v>
          </cell>
        </row>
        <row r="127">
          <cell r="A127">
            <v>50215</v>
          </cell>
          <cell r="B127" t="str">
            <v>CÔNG TY TNHH CANH TÂN GIA</v>
          </cell>
          <cell r="D127" t="str">
            <v>48/6A Hồ Biểu Chánh, Phường 11, Quận Phú Nhuận, Thành phố Hồ Chí Minh, Việt Nam</v>
          </cell>
          <cell r="E127" t="str">
            <v>0304143151</v>
          </cell>
          <cell r="G127" t="str">
            <v>sales@dungcuvesinh.com;dungcuvesinhctg@gmail.com;genshai@dochoadon.com</v>
          </cell>
        </row>
        <row r="128">
          <cell r="A128">
            <v>50216</v>
          </cell>
          <cell r="B128" t="str">
            <v>CÔNG TY TNHH VIỆT LIÊN</v>
          </cell>
          <cell r="D128" t="str">
            <v>Tầng 4, P.9, Crescent Plaza - Số 105 Tôn Dật Tiên, Phường Tân Phú, Quận 7, TP. Hồ Chí Minh, Việt Nam</v>
          </cell>
          <cell r="E128" t="str">
            <v>0302244997</v>
          </cell>
          <cell r="G128" t="str">
            <v>kt.congno@vietlien.vn</v>
          </cell>
        </row>
        <row r="129">
          <cell r="A129">
            <v>50217</v>
          </cell>
          <cell r="B129" t="str">
            <v>CÔNG TY TNHH THƯƠNG MẠI SẢN XUẤT VẠN THỊNH</v>
          </cell>
          <cell r="D129" t="str">
            <v>5-7-9-11 Huỳnh Lan Khanh, Phường 2, Quận Tân Bình, Thành phố Hồ Chí Minh, Việt Nam</v>
          </cell>
          <cell r="E129" t="str">
            <v>0302213808</v>
          </cell>
          <cell r="G129" t="str">
            <v>hoavttrading@gmail.com;anhnguyet3484@gmail.com;genshai@dochoadon.com</v>
          </cell>
        </row>
        <row r="130">
          <cell r="A130">
            <v>50218</v>
          </cell>
          <cell r="B130" t="str">
            <v>CÔNG TY TNHH SẢN XUẤT - THƯƠNG MẠI - DỊCH VỤ - XUẤT NHẬP KHẨU - THỰC PHẨM HƯƠNG VIỆT</v>
          </cell>
          <cell r="D130" t="str">
            <v>63/2C Quang Trung, Phường 11, Quận Gò Vấp, Thành phố Hồ Chí Minh, Việt Nam</v>
          </cell>
          <cell r="E130" t="str">
            <v>0304913354</v>
          </cell>
          <cell r="G130" t="str">
            <v>hddt@huongviet.vn;ketoan@huongviet.vn;genshai@dochoadon.com</v>
          </cell>
        </row>
        <row r="131">
          <cell r="A131">
            <v>50219</v>
          </cell>
          <cell r="B131" t="str">
            <v>CÔNG TY TNHH DKSH VIỆT NAM</v>
          </cell>
          <cell r="D131" t="str">
            <v>Số 23 Đại lộ Độc Lập, Khu công nghiệp Việt Nam-Singapore, Phường Bình Hòa, Thành phố Thuận An, Tỉnh Bình Dương, Việt Nam</v>
          </cell>
          <cell r="E131" t="str">
            <v>3700303206</v>
          </cell>
          <cell r="G131" t="str">
            <v>giam.ngoc.tran@dksh.com;huyen.thingoc.nguyen@dksh.com;nguyen.hovien.tong@dksh.com;vu.thanh.phan@dksh.com;trang11082019@gmail.com;nguyet.thi.nguyen@dksh.com;suong.thihong.pham@dksh.com;lan.thida.hoang@dksh.com;thuyet.huu.pham@dksh.com</v>
          </cell>
        </row>
        <row r="132">
          <cell r="A132">
            <v>50222</v>
          </cell>
          <cell r="B132" t="str">
            <v>CÔNG TY TNHH NHỰA HỒNG PHÁT - HOFACO</v>
          </cell>
          <cell r="D132" t="str">
            <v>58-60-62 Đường số 8, Khu Bình Phú , Phường 11, Quận 6, Thành phố Hồ Chí Minh, Việt Nam</v>
          </cell>
          <cell r="E132" t="str">
            <v>0303833843</v>
          </cell>
          <cell r="G132" t="str">
            <v>hofaco@hongphat.com.vn</v>
          </cell>
        </row>
        <row r="133">
          <cell r="A133">
            <v>50225</v>
          </cell>
          <cell r="B133" t="str">
            <v>CÔNG TY CỔ PHẦN ĐỒ HỘP HẠ LONG</v>
          </cell>
          <cell r="D133" t="str">
            <v>Số 71 Lê Lai, Phường Máy Chai, Quận Ngô Quyền, Thành phố Hải Phòng, Việt Nam</v>
          </cell>
          <cell r="E133" t="str">
            <v>0200344752</v>
          </cell>
          <cell r="G133" t="str">
            <v>chung.kim.ngan@canfoco.com.vn;ketoancongno@canfoco.com.vn</v>
          </cell>
        </row>
        <row r="134">
          <cell r="A134">
            <v>50229</v>
          </cell>
          <cell r="B134" t="str">
            <v>CÔNG TY TNHH KATO SANGYO VIỆT NAM</v>
          </cell>
          <cell r="D134" t="str">
            <v>Tầng 19, P.1901 - Saigon Trade Center - Số 37 Tôn Đức Thắng, Phường Bến Nghé, Quận 1,TP Hồ Chí Minh, Việt Nam.</v>
          </cell>
          <cell r="E134" t="str">
            <v>0312501435</v>
          </cell>
          <cell r="G134" t="str">
            <v>thu_thao@katosangyo.com.vn;order@katosangyo.com.vn;genshai@dochoadon.com;hoang_minh@katosangyo.com.vn</v>
          </cell>
        </row>
        <row r="135">
          <cell r="A135">
            <v>50234</v>
          </cell>
          <cell r="B135" t="str">
            <v>CÔNG TY TNHH THƯƠNG MẠI DỊCH VỤ TIẾP THỊ ĐỒNG THẮNG</v>
          </cell>
          <cell r="D135" t="str">
            <v>438 Nơ Trang Long, Phường 13, Quận Bình Thạnh, Thành phố Hồ Chí Minh, Việt Nam</v>
          </cell>
          <cell r="E135" t="str">
            <v>0304338390</v>
          </cell>
          <cell r="G135" t="str">
            <v>ketoan@dongthangco.co;m;khanhnd@dongthangco.com;ketoan@dongthangco.com;khanhnd@dongthangco.com;ducdt@dongthangco.com;tan.dv@dongthangco.com;ai.ntm@dongthangco.com</v>
          </cell>
        </row>
        <row r="136">
          <cell r="A136">
            <v>50236</v>
          </cell>
          <cell r="B136" t="str">
            <v>CÔNG TY TNHH THƯƠNG MẠI DỊCH VỤ LAN CHINH</v>
          </cell>
          <cell r="D136" t="str">
            <v>52 Hàm Nghi, Phường Bến Nghé, Quận 1, Thành Phố Hồ Chí Minh, Việt Nam</v>
          </cell>
          <cell r="E136" t="str">
            <v>0304719653</v>
          </cell>
          <cell r="G136" t="str">
            <v>sale01@lanchinh.com;lanchinh@lanchinh.com;genshai@dochoadon.com</v>
          </cell>
        </row>
        <row r="137">
          <cell r="A137">
            <v>50238</v>
          </cell>
          <cell r="B137" t="str">
            <v>CÔNG TY CỔ PHẦN THƯƠNG MẠI DỊCH VỤ SẢN XUẤT HƯƠNG THỦY</v>
          </cell>
          <cell r="D137" t="str">
            <v>Nhà ở số 39 Khu nhà ở tại phân khu 18A, Đường Nguyễn Hữu Thọ, Xã Phước Kiển, Huyện Nhà Bè, TP Hồ Chí Minh, Việt Nam</v>
          </cell>
          <cell r="E137" t="str">
            <v>0304898593</v>
          </cell>
          <cell r="G137" t="str">
            <v>tam.nguyenthithanh@huongthuy.com.vn;accounting@huongthuy.com;accounting@huongthuy.com.vn;linh.nguyenthihai@huongthuy.com.vn;hue.caothixuan@huongthuy.com.vn</v>
          </cell>
        </row>
        <row r="138">
          <cell r="A138">
            <v>5023800001</v>
          </cell>
          <cell r="B138" t="str">
            <v>CÔNG TY CỔ PHẦN THƯƠNG MẠI DỊCH VỤ SẢN XUẤT HƯƠNG THỦY</v>
          </cell>
          <cell r="D138" t="str">
            <v>Nhà ở số 39 Khu nhà ở tại phân khu 18A, Đường Nguyễn Hữu Thọ, Xã Phước Kiển, Huyện Nhà Bè, TP Hồ Chí Minh, Việt Nam</v>
          </cell>
          <cell r="E138" t="str">
            <v>0304898593</v>
          </cell>
          <cell r="G138" t="str">
            <v>tam.nguyenthithanh@huongthuy.com.vn;accounting@huongthuy.com;accounting@huongthuy.com.vn;linh.nguyenthihai@huongthuy.com.vn;hue.caothixuan@huongthuy.com.vn</v>
          </cell>
        </row>
        <row r="139">
          <cell r="A139">
            <v>5023802069</v>
          </cell>
          <cell r="B139" t="str">
            <v>CÔNG TY CỔ PHẦN THƯƠNG MẠI DỊCH VỤ SẢN XUẤT HƯƠNG THỦY</v>
          </cell>
          <cell r="D139" t="str">
            <v>Nhà ở số 39 Khu nhà ở tại phân khu 18A, Đường Nguyễn Hữu Thọ, Xã Phước Kiển, Huyện Nhà Bè, TP Hồ Chí Minh, Việt Nam</v>
          </cell>
          <cell r="E139" t="str">
            <v>0304898593</v>
          </cell>
          <cell r="G139" t="str">
            <v>tam.nguyenthithanh@huongthuy.com.vn;accounting@huongthuy.com;accounting@huongthuy.com.vn;linh.nguyenthihai@huongthuy.com.vn;hue.caothixuan@huongthuy.com.vn;khanh.lvt@nabativietnam.com.vn</v>
          </cell>
        </row>
        <row r="140">
          <cell r="A140">
            <v>5023802070</v>
          </cell>
          <cell r="B140" t="str">
            <v>CÔNG TY CỔ PHẦN THƯƠNG MẠI DỊCH VỤ SẢN XUẤT HƯƠNG THỦY</v>
          </cell>
          <cell r="D140" t="str">
            <v>Nhà ở số 39 Khu nhà ở tại phân khu 18A, Đường Nguyễn Hữu Thọ, Xã Phước Kiển, Huyện Nhà Bè, TP Hồ Chí Minh, Việt Nam</v>
          </cell>
          <cell r="E140" t="str">
            <v>0304898593</v>
          </cell>
          <cell r="G140" t="str">
            <v>tam.nguyenthithanh@huongthuy.com.vn;accounting@huongthuy.com;accounting@huongthuy.com.vn;linh.nguyenthihai@huongthuy.com.vn;hue.caothixuan@huongthuy.com.vn</v>
          </cell>
        </row>
        <row r="141">
          <cell r="A141">
            <v>50240</v>
          </cell>
          <cell r="B141" t="str">
            <v>CÔNG TY TNHH THƯƠNG MẠI VÀ TƯ VẤN MINH ANH</v>
          </cell>
          <cell r="D141" t="str">
            <v>Số 117, Ngõ 117, Phố Thái Hà, Phường Trung Liệt, Quận Đống Đa, Thành Phố Hà Nội, Việt Nam</v>
          </cell>
          <cell r="E141" t="str">
            <v>0101529840</v>
          </cell>
          <cell r="G141" t="str">
            <v>nhunghc@minhanhltd.com;genshai@dochoadon.com</v>
          </cell>
        </row>
        <row r="142">
          <cell r="A142">
            <v>50244</v>
          </cell>
          <cell r="B142" t="str">
            <v>CÔNG TY TNHH PHÂN PHỐI TOP A</v>
          </cell>
          <cell r="D142" t="str">
            <v>Nhà A7, Ngách 376/14 Đường Bưởi, P.. Vĩnh Phúc, Q. Ba Đình, Hà Nội</v>
          </cell>
          <cell r="E142" t="str">
            <v>0104518653</v>
          </cell>
          <cell r="G142" t="str">
            <v>genshai@dochoadon.com</v>
          </cell>
        </row>
        <row r="143">
          <cell r="A143">
            <v>50245</v>
          </cell>
          <cell r="B143" t="str">
            <v>CÔNG TY TNHH THƯƠNG MẠI HOÀNG LAN</v>
          </cell>
          <cell r="D143" t="str">
            <v>25 Lê Thị Riêng, Phường Bến Thành, Quận 1, Thành Phố Hồ Chí Minh, Việt Nam</v>
          </cell>
          <cell r="E143" t="str">
            <v>0301016589</v>
          </cell>
          <cell r="G143" t="str">
            <v>ss.supermarket@hoanglangroup.com;genshai@dochoadon.com</v>
          </cell>
        </row>
        <row r="144">
          <cell r="A144">
            <v>50247</v>
          </cell>
          <cell r="B144" t="str">
            <v>PHÚ SĨ</v>
          </cell>
          <cell r="D144" t="str">
            <v>247/20/4 Độc Lập, Phường Tân Quý, Quận Tân Phú, Thành phố Hồ Chí Minh, Việt Nam</v>
          </cell>
          <cell r="E144" t="str">
            <v>0301609927</v>
          </cell>
          <cell r="G144" t="str">
            <v>truongphusi1@gmail.com;genshai@dochoadon.com</v>
          </cell>
        </row>
        <row r="145">
          <cell r="A145">
            <v>50250</v>
          </cell>
          <cell r="B145" t="str">
            <v>ĐỖ THỊ THANH THÚY</v>
          </cell>
          <cell r="D145" t="str">
            <v>201/13/1/45 Nguyễn Xí, P.26, Q. Bình Thạnh, TPHCM</v>
          </cell>
          <cell r="E145" t="str">
            <v>0304893235</v>
          </cell>
          <cell r="G145" t="str">
            <v>genshai@dochoadon.com</v>
          </cell>
        </row>
        <row r="146">
          <cell r="A146">
            <v>50251</v>
          </cell>
          <cell r="B146" t="str">
            <v>CHI NHÁNH CÔNG TY CỔ PHẦN PHƯỢNG HOÀNG</v>
          </cell>
          <cell r="D146" t="str">
            <v>Số 3 Đặng Tất, Phường Tân Định, Quận 1, Thành phố Hồ Chí Minh, Việt Nam</v>
          </cell>
          <cell r="E146" t="str">
            <v>0100639311-001</v>
          </cell>
          <cell r="G146" t="str">
            <v>phuonghoanghcm2016@gmail.com;genshai@dochoadon.com</v>
          </cell>
        </row>
        <row r="147">
          <cell r="A147">
            <v>50254</v>
          </cell>
          <cell r="B147" t="str">
            <v>CÔNG TY CỔ PHẦN QUỐC TẾ MINH VIỆT</v>
          </cell>
          <cell r="D147" t="str">
            <v>Khu Công nghiệp Tân Phú Trung, ấp Trạm Bơm, Xã Tân Phú Trung, Huyện Củ Chi, Thành phố Hồ Chí Minh, Việt Nam</v>
          </cell>
          <cell r="E147" t="str">
            <v>0300721002</v>
          </cell>
          <cell r="G147" t="str">
            <v>ngoc.truongman@imv.com.vn</v>
          </cell>
        </row>
        <row r="148">
          <cell r="A148">
            <v>50255</v>
          </cell>
          <cell r="B148" t="str">
            <v>CÔNG TY CỔ PHẦN SỮA VIỆT NAM</v>
          </cell>
          <cell r="D148" t="str">
            <v>10 Tân Trào, Phường Tân Phú, Quận 7, Thành phố Hồ Chí Minh, Việt Nam</v>
          </cell>
          <cell r="E148" t="str">
            <v>0300588569</v>
          </cell>
          <cell r="G148" t="str">
            <v>tdhung@vinamilk.com.vn;hbyen@vinamilk.com.vn;ttan1@vinamilk.com.vn</v>
          </cell>
        </row>
        <row r="149">
          <cell r="A149">
            <v>50256</v>
          </cell>
          <cell r="B149" t="str">
            <v>CÔNG TY TNHH CÔNG NGHỆ KINH DOANH 3N</v>
          </cell>
          <cell r="D149" t="str">
            <v>186bis Trần Quang Khải, Phường Tân Định, Quận 1, TP.Hồ Chí Minh, Việt Nam.</v>
          </cell>
          <cell r="E149" t="str">
            <v>0303272806</v>
          </cell>
          <cell r="G149" t="str">
            <v>ketoancongno@3nventuretec.com;ketoanthue@3nventuretec.com;genshai@dochoadon.com</v>
          </cell>
        </row>
        <row r="150">
          <cell r="A150">
            <v>50257</v>
          </cell>
          <cell r="B150" t="str">
            <v>CHI NHÁNH CÔNG TY TNHH ANGST TRƯỜNG VINH TẠI LONG AN</v>
          </cell>
          <cell r="D150" t="str">
            <v>Lô ME5-2, Khu Công Nghiệp Đức Hoà 1, Xã Đức Hòa Đông, Huyện Đức Hoà, Tỉnh Long An, Việt Nam</v>
          </cell>
          <cell r="E150" t="str">
            <v>0302229170-001</v>
          </cell>
          <cell r="G150" t="str">
            <v>sales@angst-truongvinh.com.vn;anthanh@angst-truongvinh.com.vn;danthu.angst@gmail.com;salesmanager@angst-truongvinh.com.vn;thanhmai@angst-truongvinh.com.vn;ketoancongno@angst-truongvinh.com.vn;genshai@dochoadon.com</v>
          </cell>
        </row>
        <row r="151">
          <cell r="A151">
            <v>50258</v>
          </cell>
          <cell r="B151" t="str">
            <v>CÔNG TY CỔ PHẦN ĐẠI TÂN VIỆT</v>
          </cell>
          <cell r="D151" t="str">
            <v>145 Tôn Thất Đạm, Phường Bến Nghé, Quận 1, Thành phố Hồ Chí Minh, Việt Nam</v>
          </cell>
          <cell r="E151" t="str">
            <v>0302505776</v>
          </cell>
          <cell r="G151" t="str">
            <v>Hoa.Nguyendq@newviet.vn;genshai@dochoadon.com;genshai@dochoadon.com</v>
          </cell>
        </row>
        <row r="152">
          <cell r="A152">
            <v>50260</v>
          </cell>
          <cell r="B152" t="str">
            <v>CÔNG TY TNHH THƯƠNG MẠI DỊCH VỤ NHẬT VÂN</v>
          </cell>
          <cell r="D152" t="str">
            <v>Ô4 Điện Biên Phủ, Phường 25, Quận Bình Thạnh, Thành phố Hồ Chí Minh, Việt Nam</v>
          </cell>
          <cell r="E152" t="str">
            <v>0305744028</v>
          </cell>
          <cell r="G152" t="str">
            <v>nhatvanseafood@gmail.com</v>
          </cell>
        </row>
        <row r="153">
          <cell r="A153">
            <v>50269</v>
          </cell>
          <cell r="B153" t="str">
            <v>CÔNG TY CỔ PHẦN TẬP ĐOÀN ĐIỆN QUANG</v>
          </cell>
          <cell r="D153" t="str">
            <v>121-123-125 Hàm Nghi, Phường Nguyễn Thái Bình, Quận 1, Thành phố Hồ Chí Minh, Việt Nam</v>
          </cell>
          <cell r="E153" t="str">
            <v>0300363808</v>
          </cell>
          <cell r="G153" t="str">
            <v>vanmanh@dienquang.com; hienvtn@dienquang.com; quiln@dienquang.com</v>
          </cell>
        </row>
        <row r="154">
          <cell r="A154">
            <v>50271</v>
          </cell>
          <cell r="B154" t="str">
            <v>CÔNG TY TNHH VIỆT HẠ CHÍ</v>
          </cell>
          <cell r="D154" t="str">
            <v>173 Nguyễn Văn Trỗi, Phường 11, Quận Phú Nhuận, Thành phố Hồ Chí Minh, Việt Nam</v>
          </cell>
          <cell r="E154" t="str">
            <v>0303982764</v>
          </cell>
          <cell r="G154" t="str">
            <v>binh.cao@hachihachi.com.vn; an.dang@hachihachi.vn; salesadmin@lapson.vn</v>
          </cell>
        </row>
        <row r="155">
          <cell r="A155">
            <v>50274</v>
          </cell>
          <cell r="B155" t="str">
            <v>CƠ SỞ ANH TƯỜNG</v>
          </cell>
          <cell r="D155" t="str">
            <v>629A/13, Ấp 1, Xã An Phú Tây, H. Bình Chánh, TPHCM</v>
          </cell>
          <cell r="E155" t="str">
            <v>0302912524</v>
          </cell>
          <cell r="G155" t="str">
            <v>genshai@dochoadon.com</v>
          </cell>
        </row>
        <row r="156">
          <cell r="A156">
            <v>50279</v>
          </cell>
          <cell r="B156" t="str">
            <v>CÔNG TY TNHH SHINSHU NT</v>
          </cell>
          <cell r="D156" t="str">
            <v>Đường Đông Hòa 1A, Xã Trung Hoà , H. Trảng Bom, Tỉnh Đồng Nai</v>
          </cell>
          <cell r="E156" t="str">
            <v>3602442191</v>
          </cell>
          <cell r="G156" t="str">
            <v>genshai@dochoadon.com</v>
          </cell>
        </row>
        <row r="157">
          <cell r="A157">
            <v>50280</v>
          </cell>
          <cell r="B157" t="str">
            <v>CHI NHÁNH CÔNG TY TNHH MỘT THÀNH VIÊN THƯƠNG MẠI GIANG ANH (TP HÀ NỘI)</v>
          </cell>
          <cell r="D157" t="str">
            <v>29 Trần Quốc Hoàn, Phường 4, Quận Tân Bình, Thành phố Hồ Chí Minh, Việt Nam</v>
          </cell>
          <cell r="E157" t="str">
            <v>0100828580-003</v>
          </cell>
          <cell r="G157" t="str">
            <v>NgocTham.Nguyen@contracted.vpmbr.com.vn;ThiNgocHuyen.Dang@vpmbr.com.vn</v>
          </cell>
        </row>
        <row r="158">
          <cell r="A158">
            <v>50281</v>
          </cell>
          <cell r="B158" t="str">
            <v>CÔNG TY CỔ PHẦN BA HUÂN</v>
          </cell>
          <cell r="D158" t="str">
            <v>22 Nguyễn Đình Chi, Phường 9, Quận 6, Thành Phố Hồ Chí Minh</v>
          </cell>
          <cell r="E158" t="str">
            <v>0304244470</v>
          </cell>
          <cell r="G158" t="str">
            <v>dathang@bahuan.vn</v>
          </cell>
        </row>
        <row r="159">
          <cell r="A159">
            <v>50283</v>
          </cell>
          <cell r="B159" t="str">
            <v>CHI NHÁNH CÔNG TY CỔ PHẦN XÂY DỰNG VÀ THƯƠNG MẠI TỔNG HỢP</v>
          </cell>
          <cell r="D159" t="str">
            <v>67B Phổ Quang, Phường 2, Quận Tân Bình, Thành phố Hồ Chí Minh, Việt Nam</v>
          </cell>
          <cell r="E159" t="str">
            <v>0300563807-002</v>
          </cell>
          <cell r="G159" t="str">
            <v>lehuyentmth@gmail.com;genshai@dochoadon.com</v>
          </cell>
        </row>
        <row r="160">
          <cell r="A160">
            <v>50284</v>
          </cell>
          <cell r="B160" t="str">
            <v>CÔNG TY CỔ PHẦN CHUỖI THỰC PHẨM TH</v>
          </cell>
          <cell r="D160" t="str">
            <v>Số 166, đường Nguyễn Thái Học, Phường Quang Trung, Thành phố Vinh, Tỉnh Nghệ An, Việt Nam</v>
          </cell>
          <cell r="E160" t="str">
            <v>2901270911</v>
          </cell>
          <cell r="G160" t="str">
            <v>hodieu1690@gmail.com;thaquoc@thmilk.vn; trung.pm@thmilk.vn; ho.pv@thmilk.vn; dieu.tdk@thmilk.vn; Nphuongnguyen3031@gmail.com;dieu.tdk@thmilk.vn;dung.ptt@thmilk.vn</v>
          </cell>
        </row>
        <row r="161">
          <cell r="A161">
            <v>50288</v>
          </cell>
          <cell r="B161" t="str">
            <v>CÔNG TY CỔ PHẦN THỰC PHẨM DÂN ÔN</v>
          </cell>
          <cell r="D161" t="str">
            <v>Số 290, Đường Lê Chí Dân, Khu 2, Phường Hiệp An, Thành phố Thủ Dầu Một, Tỉnh Bình Dương, Việt Nam</v>
          </cell>
          <cell r="E161" t="str">
            <v>3700313821</v>
          </cell>
          <cell r="G161" t="str">
            <v>luonght@danonfoods.com;genshai@dochoadon.com;thuannt@danonfoods.com;sale@danonfoods.com;thuha@danonfoods.com</v>
          </cell>
        </row>
        <row r="162">
          <cell r="A162">
            <v>50292</v>
          </cell>
          <cell r="B162" t="str">
            <v>CÔNG TY TNHH BÁN LẺ SONG MÃ</v>
          </cell>
          <cell r="D162" t="str">
            <v>28/8 Trần Trọng Cung, Phường Tân Thuận Đông, Quận 7, Thành phố Hồ Chí Minh, Việt Nam</v>
          </cell>
          <cell r="E162" t="str">
            <v>0309979020</v>
          </cell>
          <cell r="G162" t="str">
            <v>lien.dang@smrc.com.vn;thom.dang@laviewater.com</v>
          </cell>
        </row>
        <row r="163">
          <cell r="A163">
            <v>50296</v>
          </cell>
          <cell r="B163" t="str">
            <v>CÔNG TY CỔ PHẦN DIỆU THƯƠNG</v>
          </cell>
          <cell r="D163" t="str">
            <v>Khu phố Long Đức 3, Phường Tam Phước, Thành phố Biên Hoà, Tỉnh Đồng Nai.</v>
          </cell>
          <cell r="E163" t="str">
            <v>3600257203</v>
          </cell>
          <cell r="G163" t="str">
            <v>v23@detoco.com</v>
          </cell>
        </row>
        <row r="164">
          <cell r="A164">
            <v>50299</v>
          </cell>
          <cell r="B164" t="str">
            <v>CÔNG TY TNHH CÔNG NGHIỆP THỰC PHẨM LIWAYWAY SÀI GÒN</v>
          </cell>
          <cell r="D164" t="str">
            <v>Số 18, Đường số 6, KCN Việt Nam-Singapore,Phường Bình Hòa, Thành Phố Thuận An, Tỉnh Bình Dương,Việt Nam</v>
          </cell>
          <cell r="E164" t="str">
            <v>3701308172</v>
          </cell>
          <cell r="G164" t="str">
            <v>mtsales@oishi.com.vn, marketinghcm04@oishi.com.vn, sgacctg02@oishi.com.vn</v>
          </cell>
        </row>
        <row r="165">
          <cell r="A165">
            <v>50301</v>
          </cell>
          <cell r="B165" t="str">
            <v>CÔNG TY CỔ PHẦN THỰC PHẨM QUỐC TẾ</v>
          </cell>
          <cell r="D165" t="str">
            <v>Lô 13, KCN Tam Phước, Phường Tam Phước, Thành phố Biên Hoà, Tỉnh Đồng Nai, Việt Nam.</v>
          </cell>
          <cell r="E165" t="str">
            <v>3600245631</v>
          </cell>
          <cell r="G165" t="str">
            <v>tunm@wonderfarmonline.com,hoangvm@wonderfarmonline.com,bayptb@wonderfarmonline.com</v>
          </cell>
        </row>
        <row r="166">
          <cell r="A166">
            <v>50304</v>
          </cell>
          <cell r="B166" t="str">
            <v>CÔNG TY TNHH MỘT THÀNH VIÊN TRÍ HỘI</v>
          </cell>
          <cell r="D166" t="str">
            <v>182 Hồ Văn Huê, Phường 9, Quận Phú Nhuận, Thành Phố Hồ Chí Minh</v>
          </cell>
          <cell r="E166" t="str">
            <v>0309905893</v>
          </cell>
          <cell r="G166" t="str">
            <v>hanghcm09@gmail.com,ngoquynh810@gmail.com,thanhtuyen@trihoi.com.vn</v>
          </cell>
        </row>
        <row r="167">
          <cell r="A167">
            <v>50308</v>
          </cell>
          <cell r="B167" t="str">
            <v>CHI NHÁNH CÔNG TY TNHH YAKULT VIỆT NAM TẠI THÀNH PHỐ HỒ CHÍ MINH</v>
          </cell>
          <cell r="D167" t="str">
            <v>Số 195, đường Trương Văn Bang, khu phố 1, Phường Thạnh Mỹ Lợi, Thành phố Thủ Đức, Thành phố Hồ Chí Minh, Việt Nam</v>
          </cell>
          <cell r="E167" t="str">
            <v>3700723994-001</v>
          </cell>
          <cell r="G167" t="str">
            <v>genshai@dochoadon.com</v>
          </cell>
        </row>
        <row r="168">
          <cell r="A168">
            <v>50312</v>
          </cell>
          <cell r="B168" t="str">
            <v>CÔNG TY TNHH THƯƠNG MẠI SẢN XUẤT VINH NAM</v>
          </cell>
          <cell r="D168" t="str">
            <v>B11/34B Trần Đại Nghĩa, X.Tân Kiên, H.Bình Chánh, TPHCM</v>
          </cell>
          <cell r="E168" t="str">
            <v>0301431560</v>
          </cell>
          <cell r="G168" t="str">
            <v>genshai@dochoadon.com</v>
          </cell>
        </row>
        <row r="169">
          <cell r="A169">
            <v>50313</v>
          </cell>
          <cell r="B169" t="str">
            <v>CÔNG TY TNHH TAM NÔNG VN</v>
          </cell>
          <cell r="D169" t="str">
            <v>Số 3 Đường số 6, Khu dân cư Hai Thành Tên Lửa, Phường Bình Trị Đông B, Quận Bình Tân, Thành phố Hồ Chí Minh, Việt Nam</v>
          </cell>
          <cell r="E169" t="str">
            <v>0312364588</v>
          </cell>
          <cell r="G169" t="str">
            <v>vietsan@thucphamvietsan.com;genshai@dochoadon.com</v>
          </cell>
        </row>
        <row r="170">
          <cell r="A170">
            <v>50315</v>
          </cell>
          <cell r="B170" t="str">
            <v>CÔNG TY TNHH DỊCH VỤ VÀ THƯƠNG MẠI CÁC LIM</v>
          </cell>
          <cell r="D170" t="str">
            <v>1097A Hậu Giang, P.11, Q.6, TP.HCM</v>
          </cell>
          <cell r="E170" t="str">
            <v>0302340933</v>
          </cell>
          <cell r="G170" t="str">
            <v>genshai@dochoadon.com</v>
          </cell>
        </row>
        <row r="171">
          <cell r="A171">
            <v>50316</v>
          </cell>
          <cell r="B171" t="str">
            <v>CHI NHÁNH CÔNG TY TNHH NGUYỄN HỒNG (TP. HÀ NỘI)</v>
          </cell>
          <cell r="D171" t="str">
            <v>130 Ký Con, Phường Nguyễn Thái Bình, Quận 01, Thành Phố Hồ Chí Minh, Việt Nam</v>
          </cell>
          <cell r="E171" t="str">
            <v>0101262202-002</v>
          </cell>
          <cell r="G171" t="str">
            <v>kd.nguyenhong@gmail.com;ketoancnnguyenhong@gmail.com</v>
          </cell>
        </row>
        <row r="172">
          <cell r="A172">
            <v>50317</v>
          </cell>
          <cell r="B172" t="str">
            <v>CÔNG TY TNHH THỰC PHẨM NGON CỔ ĐIỂN</v>
          </cell>
          <cell r="D172" t="str">
            <v>Lô Vb.17b-19-21a, đường số 22A, khu công nghiệp trong khu chế xuất Tân Thuận, Phường Tân Thuận Đông, Quận 7, TP Hồ Chí Minh, Việt Nam</v>
          </cell>
          <cell r="E172" t="str">
            <v>0303878227</v>
          </cell>
          <cell r="G172" t="str">
            <v>hcmaccountant@classicfinefoods.com.vn;hcmaccountant4@classicfinefoods.com.vn;thu.vhd@classicfinefoods.com.vn;hanh.nh@classicfinefoods.com.vn;genshai@dochoadon.com;nguyen.lk@classicfinefoods.com.vn</v>
          </cell>
        </row>
        <row r="173">
          <cell r="A173">
            <v>50320</v>
          </cell>
          <cell r="B173" t="str">
            <v>CÔNG TY TNHH TRỒNG TRỌT VÀ THƯƠNG MẠI THI THƯ</v>
          </cell>
          <cell r="D173" t="str">
            <v>Đan Gia Rit B, Xã Lát, Lạc Dương, Lâm Đồng</v>
          </cell>
          <cell r="E173" t="str">
            <v>5800485433</v>
          </cell>
          <cell r="G173" t="str">
            <v>genshai@dochoadon.com</v>
          </cell>
        </row>
        <row r="174">
          <cell r="A174">
            <v>50324</v>
          </cell>
          <cell r="B174" t="str">
            <v>CÔNG TY TNHH TM DV HOÀNG PHONG</v>
          </cell>
          <cell r="D174" t="str">
            <v>17/6C Phan Huy ích, P.14, Q. Gò Vấp, TPHCM</v>
          </cell>
          <cell r="E174" t="str">
            <v>0302427006</v>
          </cell>
          <cell r="G174" t="str">
            <v>genshai@dochoadon.com</v>
          </cell>
        </row>
        <row r="175">
          <cell r="A175">
            <v>50328</v>
          </cell>
          <cell r="B175" t="str">
            <v>CÔNG TY TNHH TM XNK DV PHÚ QUÝ</v>
          </cell>
          <cell r="D175" t="str">
            <v>57A Đinh Bộ Lĩnh, P.26, Q.Bình Thạnh, TPHCM</v>
          </cell>
          <cell r="E175" t="str">
            <v>0304074564</v>
          </cell>
          <cell r="G175" t="str">
            <v>genshai@dochoadon.com</v>
          </cell>
        </row>
        <row r="176">
          <cell r="A176">
            <v>50329</v>
          </cell>
          <cell r="B176" t="str">
            <v>ĐOÀN THỊ KIM HỒNG</v>
          </cell>
          <cell r="D176" t="str">
            <v>76/30/32 Nguyên Hồng, P.11, Q. Bình Thạnh, HCM</v>
          </cell>
          <cell r="E176" t="str">
            <v>0305083466</v>
          </cell>
          <cell r="G176" t="str">
            <v>genshai@dochoadon.com</v>
          </cell>
        </row>
        <row r="177">
          <cell r="A177">
            <v>50335</v>
          </cell>
          <cell r="B177" t="str">
            <v>CÔNG TY CỔ PHẦN NHUNG NHƯ</v>
          </cell>
          <cell r="D177" t="str">
            <v>468 Nguyễn Tất Thành, Phường 18, Quận 4, Thành phố Hồ Chí Minh, Việt Nam</v>
          </cell>
          <cell r="E177" t="str">
            <v>0312805401</v>
          </cell>
          <cell r="G177" t="str">
            <v>adminmthcm@nhungnhu.vn;ketoancongno@nhungnhu.vn;genshai@dochoadon.com</v>
          </cell>
        </row>
        <row r="178">
          <cell r="A178">
            <v>50336</v>
          </cell>
          <cell r="B178" t="str">
            <v>HÀNG TIỀN MẶT</v>
          </cell>
          <cell r="D178" t="str">
            <v>Khách Vãng Lai (Bò/Cá)</v>
          </cell>
          <cell r="E178" t="str">
            <v/>
          </cell>
          <cell r="G178" t="str">
            <v>genshai@dochoadon.com</v>
          </cell>
        </row>
        <row r="179">
          <cell r="A179">
            <v>50337</v>
          </cell>
          <cell r="B179" t="str">
            <v>CÔNG TY CỔ PHẦN CHẾ BIẾN GỖ ĐỨC THÀNH</v>
          </cell>
          <cell r="D179" t="str">
            <v>21/6D Phan Huy Ích, P.14, Q.Gò Vấp, TPHCM</v>
          </cell>
          <cell r="E179" t="str">
            <v>0301449014</v>
          </cell>
          <cell r="G179" t="str">
            <v>genshai@dochoadon.com</v>
          </cell>
        </row>
        <row r="180">
          <cell r="A180">
            <v>50340</v>
          </cell>
          <cell r="B180" t="str">
            <v>CÔNG TY TNHH SẢN XUẤT NAM VIỆT</v>
          </cell>
          <cell r="D180" t="str">
            <v>60/5B Xuân Thới Đông 1, Xã Xuân Thới Đông, Huyện Hóc Môn, Thành Phố Hồ Chí Minh, Việt Nam</v>
          </cell>
          <cell r="E180" t="str">
            <v>0302203493</v>
          </cell>
          <cell r="G180" t="str">
            <v>letam.navi@gmail.com;namviet.superr@navivn.com;mariposita251106@gmail.com;genshai@dochoadon.com</v>
          </cell>
        </row>
        <row r="181">
          <cell r="A181">
            <v>50342</v>
          </cell>
          <cell r="B181" t="str">
            <v>CÔNG TY CỔ PHẦN LƯƠNG THỰC THỰC PHẨM SAFOCO</v>
          </cell>
          <cell r="D181" t="str">
            <v>Số 1079 Phạm Văn Đồng, khu phố 1, Phường Linh Tây, Thành phố Thủ Đức, Thành phố Hồ Chí Minh, Việt Nam</v>
          </cell>
          <cell r="E181" t="str">
            <v>0303752249</v>
          </cell>
          <cell r="G181" t="str">
            <v>xuanhuong@safocofood.com</v>
          </cell>
        </row>
        <row r="182">
          <cell r="A182">
            <v>50344</v>
          </cell>
          <cell r="B182" t="str">
            <v>CÔNG TY TNHH THƯƠNG MẠI KHẢI THANH</v>
          </cell>
          <cell r="D182" t="str">
            <v>153 Ký Con, Phường Nguyễn Thái Bình, Quận 1, Thành phố Hồ Chí Minh, Việt Nam</v>
          </cell>
          <cell r="E182" t="str">
            <v>0302075280</v>
          </cell>
          <cell r="G182" t="str">
            <v>khaithanh.candy@gmail.com</v>
          </cell>
        </row>
        <row r="183">
          <cell r="A183">
            <v>50347</v>
          </cell>
          <cell r="B183" t="str">
            <v>CÔNG TY CỔ PHẦN SẢN XUẤT TRÀ HÙNG PHÁT</v>
          </cell>
          <cell r="D183" t="str">
            <v>Tổ 4, ấp 8, Xã Bình Mỹ, Huyện Củ Chi, Thành phố Hồ Chí Minh, Việt Nam</v>
          </cell>
          <cell r="E183" t="str">
            <v>0305679717</v>
          </cell>
          <cell r="G183" t="str">
            <v>sale.mt@hungphatea.com;TUYET.NGUYEN@HUNGPHATEA.COM</v>
          </cell>
        </row>
        <row r="184">
          <cell r="A184">
            <v>50357</v>
          </cell>
          <cell r="B184" t="str">
            <v>CÔNG TY TNHH PHÂN PHỐI TIÊN TIẾN</v>
          </cell>
          <cell r="D184" t="str">
            <v>1D Phổ Quang, Phường 2, Quận Tân Bình, Thành phố Hồ Chí Minh, Việt Nam</v>
          </cell>
          <cell r="E184" t="str">
            <v>0303549039</v>
          </cell>
          <cell r="G184" t="str">
            <v>ktcn1d.1@adcompany.com.vn;minh.nguyenanh@adcompany.com.vn</v>
          </cell>
        </row>
        <row r="185">
          <cell r="A185">
            <v>50359</v>
          </cell>
          <cell r="B185" t="str">
            <v>CÔNG TY CỔ PHẦN THỰC PHẨM CHOLIMEX</v>
          </cell>
          <cell r="D185" t="str">
            <v>Lô C40-43/I, C51-55/II Đường Số 7, Khu công nghiệp Vĩnh Lộc, Xã Vĩnh Lộc A, Huyện Bình Chánh, Thành phố Hồ Chí Minh, Việt Nam</v>
          </cell>
          <cell r="E185" t="str">
            <v>0304475742</v>
          </cell>
          <cell r="G185" t="str">
            <v>baptt@cholimexfood.com.vn;tamly94317@gmail.com;trangnmt@cholimexfood.com.vn;mintt@cholimexfood.com.vn;</v>
          </cell>
        </row>
        <row r="186">
          <cell r="A186">
            <v>50361</v>
          </cell>
          <cell r="B186" t="str">
            <v>CÔNG TY TNHH DINH DƯỠNG 3A VIỆT NAM</v>
          </cell>
          <cell r="D186" t="str">
            <v>72-74 Nguyễn Thị Minh Khai, P.6, Q.3, TPHCM</v>
          </cell>
          <cell r="E186" t="str">
            <v>0310139770</v>
          </cell>
          <cell r="G186" t="str">
            <v>genshai@dochoadon.com</v>
          </cell>
        </row>
        <row r="187">
          <cell r="A187">
            <v>50362</v>
          </cell>
          <cell r="B187" t="str">
            <v>CƠ SỞ CHẾ BIẾN THỰC PHẨM MINH THU</v>
          </cell>
          <cell r="D187" t="str">
            <v>45/11 Khu phố 6,Thị Trấn Nhà Bè, Huyện Nhà Bè, TPHCM</v>
          </cell>
          <cell r="E187" t="str">
            <v>0302491555</v>
          </cell>
          <cell r="G187" t="str">
            <v>genshai@dochoadon.com</v>
          </cell>
        </row>
        <row r="188">
          <cell r="A188">
            <v>50364</v>
          </cell>
          <cell r="B188" t="str">
            <v>CÔNG TY CỔ PHẦN VƯỜN TRÁI CỬU LONG</v>
          </cell>
          <cell r="D188" t="str">
            <v>Lô 17E1, đường số 5, Khu công nghiệp Trà Nóc 1, Phường Trà Nóc, Quận Bình Thuỷ, Thành phố Cần Thơ, Việt Nam</v>
          </cell>
          <cell r="E188" t="str">
            <v>1800379621</v>
          </cell>
          <cell r="G188" t="str">
            <v>account-receivable@vergersmekong.com.vn,sales-gms@vergersmekong.com.vn</v>
          </cell>
        </row>
        <row r="189">
          <cell r="A189">
            <v>50365</v>
          </cell>
          <cell r="B189" t="str">
            <v>CÔNG TY TNHH THƯƠNG MẠI TÂM LỆ</v>
          </cell>
          <cell r="D189" t="str">
            <v>396 Trần Hưng Đạo, Phường 11, Quận 5, Thành Phố Hồ Chí Minh</v>
          </cell>
          <cell r="E189" t="str">
            <v>0301850106</v>
          </cell>
          <cell r="G189" t="str">
            <v>thudoihang.tamle@gmail.com,hoadondientu.tamle@gmail.com</v>
          </cell>
        </row>
        <row r="190">
          <cell r="A190">
            <v>5036502195</v>
          </cell>
          <cell r="B190" t="str">
            <v>CÔNG TY TNHH THƯƠNG MẠI TÂM LỆ</v>
          </cell>
          <cell r="D190" t="str">
            <v>396 Trần Hưng Đạo, Phường 11, Quận 5, Thành Phố Hồ Chí Minh</v>
          </cell>
          <cell r="E190" t="str">
            <v>0301850106</v>
          </cell>
          <cell r="G190" t="str">
            <v>0939.075.171 Trinh, 03.390.67.390 Duy Anh , 0903921519 HẠ; 0909566188 Nhân , Nga ĐH 077.222.6150</v>
          </cell>
        </row>
        <row r="191">
          <cell r="A191">
            <v>50368</v>
          </cell>
          <cell r="B191" t="str">
            <v>CÔNG TY TNHH TM LÊ PHAN</v>
          </cell>
          <cell r="D191" t="str">
            <v>TT 18 Đường Tam Đảo, Phường 15, Quận 10, TP.HCM</v>
          </cell>
          <cell r="E191" t="str">
            <v>0305024502</v>
          </cell>
          <cell r="G191" t="str">
            <v>genshai@dochoadon.com</v>
          </cell>
        </row>
        <row r="192">
          <cell r="A192">
            <v>50369</v>
          </cell>
          <cell r="B192" t="str">
            <v>CÔNG TY TNHH THỰC PHẨM ÂN NAM</v>
          </cell>
          <cell r="D192" t="str">
            <v>41 Thảo Điền, Phường Thảo Điền, Thành Phố Thủ Đức, Thành Phố Hồ Chí Minh, Việt Nam</v>
          </cell>
          <cell r="E192" t="str">
            <v>0302314179</v>
          </cell>
          <cell r="G192" t="str">
            <v>linh.dt@annam-group.com;ha.ltt@annam-finefood.com</v>
          </cell>
        </row>
        <row r="193">
          <cell r="A193">
            <v>50373</v>
          </cell>
          <cell r="B193" t="str">
            <v>CHI NHÁNH MIỀN NAM - DOANH NGHIỆP TƯ NHÂN SẢN XUẤT VÀ THƯƠNG MẠI Á ĐÔNG (THÀNH PHỐ HÀ NỘI)</v>
          </cell>
          <cell r="D193" t="str">
            <v>48/11 Nguyễn Hiến Lê, Phường 13, Quận Tân Bình, Thành phố Hồ Chí Minh, Việt Nam</v>
          </cell>
          <cell r="E193" t="str">
            <v>0101070772-004</v>
          </cell>
          <cell r="G193" t="str">
            <v>gdmntamadong@gmail.com; trangsg290@yahoo.com.vn</v>
          </cell>
        </row>
        <row r="194">
          <cell r="A194">
            <v>50377</v>
          </cell>
          <cell r="B194" t="str">
            <v>CÔNG TY TNHH SẢN XUẤT - THƯƠNG MẠI - DỊCH VỤ H.N THỜI TRANG</v>
          </cell>
          <cell r="D194" t="str">
            <v>3/12 Tổ 51 Khu phố 4, Phường Tân Thới Nhất, Quận 12, Thành phố Hồ Chí Minh, Việt Nam</v>
          </cell>
          <cell r="E194" t="str">
            <v>0302933108</v>
          </cell>
          <cell r="G194" t="str">
            <v>thanhthuypt@hnfgroup.com.vn;trang.le@hnfgroup.com.vn;hnfsalesadmin@hnfgroup.com.vn;hnfassistantsm@hnfgroup.com.vn;hnfsupervisor@hnfgroup.com.vn;genshai@dochoadon.com</v>
          </cell>
        </row>
        <row r="195">
          <cell r="A195">
            <v>50379</v>
          </cell>
          <cell r="B195" t="str">
            <v>CÔNG TY TRÁCH NHIỆM HỮU HẠN PALDO VINA</v>
          </cell>
          <cell r="D195" t="str">
            <v>Cụm Công nghiệp Đồng Lạng, xã Phù Ninh, huyện Phù Ninh, tỉnh Phú Thọ, Việt Nam</v>
          </cell>
          <cell r="E195" t="str">
            <v>2600304973</v>
          </cell>
          <cell r="G195" t="str">
            <v>ketoanpaldovina@gmail.com</v>
          </cell>
        </row>
        <row r="196">
          <cell r="A196">
            <v>50380</v>
          </cell>
          <cell r="B196" t="str">
            <v>HỘ KD TRẦN THỊ QUỲNH HOA</v>
          </cell>
          <cell r="D196" t="str">
            <v>2 - 3A Khu Phố Mỹ Cảnh, P. Tân Phong, Q.7, TPHCM</v>
          </cell>
          <cell r="E196" t="str">
            <v>0310731384</v>
          </cell>
          <cell r="G196" t="str">
            <v>genshai@dochoadon.com</v>
          </cell>
        </row>
        <row r="197">
          <cell r="A197">
            <v>50381</v>
          </cell>
          <cell r="B197" t="str">
            <v>CÔNG TY CỔ PHẦN LOTHAMILK</v>
          </cell>
          <cell r="D197" t="str">
            <v>Km14, QL 51, Phường Tam Phước, Thành phố Biên Hoà, Tỉnh Đồng Nai, Việt Nam</v>
          </cell>
          <cell r="E197" t="str">
            <v>3600361211</v>
          </cell>
          <cell r="G197" t="str">
            <v>hongdtk@lothamilkco.com.vn,trinhttd@lothamilkco.com.vn,ddh.mhk@lothamilkco.com.vn</v>
          </cell>
        </row>
        <row r="198">
          <cell r="A198">
            <v>50383</v>
          </cell>
          <cell r="B198" t="str">
            <v>CÔNG TY CP DƯỢC MỸ PHẨM VIỆT NAM</v>
          </cell>
          <cell r="D198" t="str">
            <v>Số 132 phố Nguyễn Tuân, Phường Thanh Xuân Trung, Quận Thanh Xuân, Thành phố Hà Nội, Việt Nam</v>
          </cell>
          <cell r="E198" t="str">
            <v>0101294317</v>
          </cell>
          <cell r="G198" t="str">
            <v>genshai@dochoadon.com;info.dmpvn@gmail.com;hcm.dmpvn@gmail.com</v>
          </cell>
        </row>
        <row r="199">
          <cell r="A199">
            <v>50386</v>
          </cell>
          <cell r="B199" t="str">
            <v>CÔNG TY CP VIỆT NAM KỸ NGHỆ BỘT MÌ</v>
          </cell>
          <cell r="D199" t="str">
            <v>Lô 32C/I, Đường số 2G, Khu Công Nghiệp Vĩnh Lộc, Xã Vĩnh Lộc A, Huyện Bình Chánh, Thành phố Hồ Chí Minh, Việt Nam</v>
          </cell>
          <cell r="E199" t="str">
            <v>0302556989</v>
          </cell>
          <cell r="G199" t="str">
            <v>pkd@vikybomi.com.vn;ketoanviky@vikybomi.com.vn;genshai@dochoadon.com</v>
          </cell>
        </row>
        <row r="200">
          <cell r="A200">
            <v>50389</v>
          </cell>
          <cell r="B200" t="str">
            <v>CÔNG TY TNHH TM - DV - DL VIỆT THÁI BÌNH DƯƠNG</v>
          </cell>
          <cell r="D200" t="str">
            <v>136/2 Nguyễn Thượng Hiền, P.1, Q. Gò Vấp, TP. HCM</v>
          </cell>
          <cell r="E200" t="str">
            <v>0302030392</v>
          </cell>
          <cell r="G200" t="str">
            <v>genshai@dochoadon.com</v>
          </cell>
        </row>
        <row r="201">
          <cell r="A201">
            <v>50391</v>
          </cell>
          <cell r="B201" t="str">
            <v>CÔNG TY CP DẦU THỰC VẬT TƯỜNG AN</v>
          </cell>
          <cell r="D201" t="str">
            <v>48/5 Phan Huy Ích, P.15, Q. Tân Bình, TPHCM</v>
          </cell>
          <cell r="E201" t="str">
            <v>0303498754</v>
          </cell>
          <cell r="G201" t="str">
            <v>genshai@dochoadon.com</v>
          </cell>
        </row>
        <row r="202">
          <cell r="A202">
            <v>50393</v>
          </cell>
          <cell r="B202" t="str">
            <v>CÔNG TY TNHH SẢN XUẤT - THƯƠNG MẠI - XUẤT NHẬP KHẨU NGỌC LIÊN</v>
          </cell>
          <cell r="D202" t="str">
            <v>72 Trần Tấn, Phường Tân Sơn Nhì, Quận Tân Phú, Thành phố Hồ Chí Minh, Việt Nam</v>
          </cell>
          <cell r="E202" t="str">
            <v>0303901691</v>
          </cell>
          <cell r="G202" t="str">
            <v>thanhhien@ngoclienfood.com</v>
          </cell>
        </row>
        <row r="203">
          <cell r="A203">
            <v>50394</v>
          </cell>
          <cell r="B203" t="str">
            <v>CÔNG TY TNHH HAMIDO</v>
          </cell>
          <cell r="D203" t="str">
            <v>357 Lê Văn Quới, Khu phố 5, Phường Bình Trị Đông A, Quận Bình Tân, Thành phố Hồ Chí Minh, Việt Nam</v>
          </cell>
          <cell r="E203" t="str">
            <v>0303729673</v>
          </cell>
          <cell r="G203" t="str">
            <v>hamidocongno@gmail.com;genshai@dochoadon.com</v>
          </cell>
        </row>
        <row r="204">
          <cell r="A204">
            <v>50404</v>
          </cell>
          <cell r="B204" t="str">
            <v>CÔNG TY CP PHÚ THÁI THÀNH PHỐ HỒ CHÍ MINH</v>
          </cell>
          <cell r="D204" t="str">
            <v>Tầng 6 và 7, Toà Nhà Mê Linh Point Tower, Số 2 Ngô Đức Kế, Phường Bến Nghé, Quận 1,TP Hồ Chí Minh.</v>
          </cell>
          <cell r="E204" t="str">
            <v>0309143074</v>
          </cell>
          <cell r="G204" t="str">
            <v>dung.nguyenthuy@phuthaigroup.com;genshai@dochoadon.com</v>
          </cell>
        </row>
        <row r="205">
          <cell r="A205">
            <v>50408</v>
          </cell>
          <cell r="B205" t="str">
            <v>CÔNG TY TNHH LOTTE VIỆT NAM</v>
          </cell>
          <cell r="D205" t="str">
            <v>Thửa đất số 1183, Đường Võ Minh Đức, Phường Phú Thọ, Thành phố Thủ Dầu Một, Tỉnh Bình Dương, Việt Nam.</v>
          </cell>
          <cell r="E205" t="str">
            <v>3700232139</v>
          </cell>
          <cell r="G205" t="str">
            <v>kimtro_tran@lotte.com.vn</v>
          </cell>
        </row>
        <row r="206">
          <cell r="A206">
            <v>50409</v>
          </cell>
          <cell r="B206" t="str">
            <v>CÔNG TY TNHH THƯƠNG MẠI DỊCH VỤ AN THỊNH VIỆT</v>
          </cell>
          <cell r="D206" t="str">
            <v>127/6 Bình Lợi, Phường 13, Quận Bình Thạnh, Thành phố Hồ Chí Minh, Việt Nam</v>
          </cell>
          <cell r="E206" t="str">
            <v>0311884915</v>
          </cell>
          <cell r="G206" t="str">
            <v>account1@anthinhviet.com.vn;sales_adm@anthinhviet.com.vn;genshai@dochoadon.com</v>
          </cell>
        </row>
        <row r="207">
          <cell r="A207">
            <v>50411</v>
          </cell>
          <cell r="B207" t="str">
            <v>CÔNG TY TNHH CHẾ BIẾN THỰC PHẨM HẠNH PHÚC</v>
          </cell>
          <cell r="D207" t="str">
            <v>232 bis Tôn Thất Thuyết, Phường 03, Quận 4, Thành phố Hồ Chí Minh, Việt Nam</v>
          </cell>
          <cell r="E207" t="str">
            <v>0301426056</v>
          </cell>
          <cell r="G207" t="str">
            <v>ketoan.01@nuocmamhanhphuc.com.vn;genshai@dochoadon.com;ketoan.01@nuocmamhanhphuc.com.vn</v>
          </cell>
        </row>
        <row r="208">
          <cell r="A208">
            <v>50412</v>
          </cell>
          <cell r="B208" t="str">
            <v>CÔNG TY CỔ PHẦN CHĂN NUÔI C.P.VIỆT NAM - CHI NHÁNH 2 TẠI ĐỒNG NAI</v>
          </cell>
          <cell r="D208" t="str">
            <v>Khu Công nghiệp Biên Hòa II, Phường Long Bình Tân, Thành phố Biên Hoà, Tỉnh Đồng Nai, Việt Nam</v>
          </cell>
          <cell r="E208" t="str">
            <v>3600224423-012</v>
          </cell>
          <cell r="G208" t="str">
            <v>genshai@dochoadon.com</v>
          </cell>
        </row>
        <row r="209">
          <cell r="A209">
            <v>50418</v>
          </cell>
          <cell r="B209" t="str">
            <v>CÔNG TY CỔ PHẦN THƯƠNG MẠI VÀ ĐẦU TƯ ĐÔNG HIỆP</v>
          </cell>
          <cell r="D209" t="str">
            <v>Lô CN7, Cụm Công nghiệp Từ Liêm, Phường Minh Khai, Quận Bắc Từ Liêm, Thành phố Hà Nội, Việt Nam</v>
          </cell>
          <cell r="E209" t="str">
            <v>0101159195</v>
          </cell>
          <cell r="G209" t="str">
            <v>admin8@dhti.com.vn;mt.south11@dhti.com.vn;mt.south12@dhti.com.vn;genshai@dochoadon.com</v>
          </cell>
        </row>
        <row r="210">
          <cell r="A210">
            <v>50419</v>
          </cell>
          <cell r="B210" t="str">
            <v>CÔNG TY CỔ PHẦN VIFON - CHI NHÁNH TP.HCM</v>
          </cell>
          <cell r="D210" t="str">
            <v>913 Trường Chinh, Phường Tây Thạnh, Quận Tân Phú, Thành phố Hồ Chí Minh, Việt Nam</v>
          </cell>
          <cell r="E210" t="str">
            <v>1101171437-001</v>
          </cell>
          <cell r="G210" t="str">
            <v>hoai.tominh@vifon.com.vn, ktcn2@vifon.com.vn</v>
          </cell>
        </row>
        <row r="211">
          <cell r="A211">
            <v>50425</v>
          </cell>
          <cell r="B211" t="str">
            <v>CÔNG TY TNHH THỰC PHẨM ÁNH HỒNG</v>
          </cell>
          <cell r="D211" t="str">
            <v>21-23 Đường số 1, Khu dân cư Bình Phú, Phường 11, Quận 6, Thành phố Hồ Chí Minh, Việt Nam</v>
          </cell>
          <cell r="E211" t="str">
            <v>0302441346</v>
          </cell>
          <cell r="G211" t="str">
            <v>sale_mt@anhhongfood.com;sale_mt@anhhongfood.com.vn;tramnq@anhhongfood.com.vn;genshai@dochoadon.com</v>
          </cell>
        </row>
        <row r="212">
          <cell r="A212">
            <v>50428</v>
          </cell>
          <cell r="B212" t="str">
            <v>TỔNG CÔNG TY CỔ PHẦN PHONG PHÚ</v>
          </cell>
          <cell r="D212" t="str">
            <v>48 Tăng Nhơn Phú, Khu phố 3, Phường Tăng Nhơn Phú B, Thành phố Thủ Đức, Thành phố Hồ Chí Minh, Việt Nam</v>
          </cell>
          <cell r="E212" t="str">
            <v>0301446006</v>
          </cell>
          <cell r="G212" t="str">
            <v>ntmtam@phongphucorp.com;genshai@dochoadon.com</v>
          </cell>
        </row>
        <row r="213">
          <cell r="A213">
            <v>50430</v>
          </cell>
          <cell r="B213" t="str">
            <v>CÔNG TY CP TẬP ĐOÀN HÓA SINH HÀ NỘI</v>
          </cell>
          <cell r="D213" t="str">
            <v>Số 252/57 phố Tây Sơn, Phường Trung Liệt, Quận Đống Đa, Thành phố Hà Nội, Việt Nam</v>
          </cell>
          <cell r="E213" t="str">
            <v>0101327890</v>
          </cell>
          <cell r="G213" t="str">
            <v>ha.hoasinhhanoi@gmail.com</v>
          </cell>
        </row>
        <row r="214">
          <cell r="A214">
            <v>50434</v>
          </cell>
          <cell r="B214" t="str">
            <v>CÔNG TY TNHH SẢN XUẤT THƯƠNG MẠI TY TY</v>
          </cell>
          <cell r="D214" t="str">
            <v>838 Tỉnh Lộ 43, Khu Phố 3, P. Bình Chiểu, Q. Thủ Đức</v>
          </cell>
          <cell r="E214" t="str">
            <v>0302543059</v>
          </cell>
          <cell r="G214" t="str">
            <v>genshai@dochoadon.com</v>
          </cell>
        </row>
        <row r="215">
          <cell r="A215">
            <v>50438</v>
          </cell>
          <cell r="B215" t="str">
            <v>CÔNG TY CỔ PHẦN SẢN XUẤT - THƯƠNG MẠI TIẾN NGA</v>
          </cell>
          <cell r="D215" t="str">
            <v>1/11 Linh Đông, Khu phố 7, Phường Linh Đông, Thành phố Thủ Đức, Thành phố Hồ Chí Minh, Việt Nam</v>
          </cell>
          <cell r="E215" t="str">
            <v>0303982852</v>
          </cell>
          <cell r="G215" t="str">
            <v>tiennga.1511@gmail.com;genshai@dochoadon.com</v>
          </cell>
        </row>
        <row r="216">
          <cell r="A216">
            <v>50440</v>
          </cell>
          <cell r="B216" t="str">
            <v>HỒ THỊ THU HƯƠNG</v>
          </cell>
          <cell r="D216" t="str">
            <v>Sạp 1451-1452  Khu Diên Hồng, Ngô Nhơn Tịnh, P.1, Q. Bình Thạnh, TPHCM</v>
          </cell>
          <cell r="E216" t="str">
            <v>0302447570</v>
          </cell>
          <cell r="G216" t="str">
            <v>genshai@dochoadon.com</v>
          </cell>
        </row>
        <row r="217">
          <cell r="A217">
            <v>50441</v>
          </cell>
          <cell r="B217" t="str">
            <v>CÔNG TY CP RAU QUẢ BÌNH THUẬN</v>
          </cell>
          <cell r="D217" t="str">
            <v>107 Đặng Văn Lãnh, Phường Phú Tài, Thành Phố Phan Thiết, tỉnh Bình Thuận, Việt Nam</v>
          </cell>
          <cell r="E217" t="str">
            <v>3400351590</v>
          </cell>
          <cell r="G217" t="str">
            <v>genshai@dochoadon.com</v>
          </cell>
        </row>
        <row r="218">
          <cell r="A218">
            <v>50443</v>
          </cell>
          <cell r="B218" t="str">
            <v>CÔNG TY TNHH THƯƠNG MẠI VÀ DỊCH VỤ ĐỒ ĐIỆN LIN</v>
          </cell>
          <cell r="D218" t="str">
            <v>61A-63A Võ Văn Tần, P.6, Q.3, TPHCM</v>
          </cell>
          <cell r="E218" t="str">
            <v>0312406816</v>
          </cell>
          <cell r="G218" t="str">
            <v>genshai@dochoadon.com</v>
          </cell>
        </row>
        <row r="219">
          <cell r="A219">
            <v>50444</v>
          </cell>
          <cell r="B219" t="str">
            <v>CÔNG TY CỔ PHẦN VIFAMI</v>
          </cell>
          <cell r="D219" t="str">
            <v>44 Lê Văn Lương, Phường Nhân Chính, Quận Thanh Xuân, Hà Nội</v>
          </cell>
          <cell r="E219" t="str">
            <v>0102358235</v>
          </cell>
          <cell r="G219" t="str">
            <v>trunghn@vifami.vn; tuan.le@imat.vn</v>
          </cell>
        </row>
        <row r="220">
          <cell r="A220">
            <v>50447</v>
          </cell>
          <cell r="B220" t="str">
            <v>CÔNG TY TNHH THỰC PHẨM DINH DƯỠNG XUÂN AN</v>
          </cell>
          <cell r="D220" t="str">
            <v>312 Phan Đình Phùng, Phường 1, Quận Phú Nhuận, TP Hồ Chí Minh, Việt Nam</v>
          </cell>
          <cell r="E220" t="str">
            <v>0303410340</v>
          </cell>
          <cell r="G220" t="str">
            <v>congno@xuanan.com.vn;mydung@xuanan.com.vn;genshai@dochoadon.com</v>
          </cell>
        </row>
        <row r="221">
          <cell r="A221">
            <v>50451</v>
          </cell>
          <cell r="B221" t="str">
            <v>CÔNG TY TNHH TM NGỌC LIÊN TÂM</v>
          </cell>
          <cell r="D221" t="str">
            <v>68/6 Thích Quảng Đức, P.5, Q. Phú Nhuận, TPHCM</v>
          </cell>
          <cell r="E221" t="str">
            <v>0304938849</v>
          </cell>
          <cell r="G221" t="str">
            <v>genshai@dochoadon.com</v>
          </cell>
        </row>
        <row r="222">
          <cell r="A222">
            <v>50456</v>
          </cell>
          <cell r="B222" t="str">
            <v>CÔNG TY TNHH THƯƠNG MẠI DỊCH VỤ L &amp; C</v>
          </cell>
          <cell r="D222" t="str">
            <v>375 Cộng Hòa, Phường 13, Quận Tân Bình, Thành phố Hồ Chí Minh, Việt Nam</v>
          </cell>
          <cell r="E222" t="str">
            <v>0302088184</v>
          </cell>
          <cell r="G222" t="str">
            <v>honglc2013@gmail.com;nhungngo01031975@gmail.com;genshai@dochoadon.com</v>
          </cell>
        </row>
        <row r="223">
          <cell r="A223">
            <v>50457</v>
          </cell>
          <cell r="B223" t="str">
            <v>CÔNG TY TNHH THỰC PHẨM PEPSICO VIỆT NAM</v>
          </cell>
          <cell r="D223" t="str">
            <v>Số 3-4-5, lô CN2, đường số 2, khu công nghiệp Sóng Thần 3, Phường Phú Tân, Thành phố Thủ Dầu Một, Tỉnh Bình Dương, Việt Nam</v>
          </cell>
          <cell r="E223" t="str">
            <v>3702139167</v>
          </cell>
          <cell r="G223" t="str">
            <v>tranquoc.hung1@pepsico.com;Bao.NguyenHuynhThe@pepsico.com;genshai@dochoadon.com</v>
          </cell>
        </row>
        <row r="224">
          <cell r="A224">
            <v>50459</v>
          </cell>
          <cell r="B224" t="str">
            <v>CÔNG TY TNHH BETAGEN VIỆT NAM</v>
          </cell>
          <cell r="D224" t="str">
            <v>Số 561A, đường Điện Biên Phủ, Phường 25, Quận Bình Thạnh, Thành phố Hồ Chí Minh, Việt Nam</v>
          </cell>
          <cell r="E224" t="str">
            <v>0303710270</v>
          </cell>
          <cell r="G224" t="str">
            <v>vy.nguyen@betagen.com.vn,long.nguyenthi@betagen.com.vn,tham.nguyenhong@betagen.com.vn;thu.luuminh@betagen.com.vn ; Thao.NguyenDinhPhuong@betagen.com.vn</v>
          </cell>
        </row>
        <row r="225">
          <cell r="A225">
            <v>50467</v>
          </cell>
          <cell r="B225" t="str">
            <v>CÔNG TY TNHH TRÀ NGỌC DUY</v>
          </cell>
          <cell r="D225" t="str">
            <v>73/17 Phan Chu Trinh, Phường 9, Thành Phố Đà Lạt, Tỉnh Lâm Đồng, Việt Nam.</v>
          </cell>
          <cell r="E225" t="str">
            <v>5800466303</v>
          </cell>
          <cell r="G225" t="str">
            <v>thanhtrucacc89@gmail.com</v>
          </cell>
        </row>
        <row r="226">
          <cell r="A226">
            <v>50476</v>
          </cell>
          <cell r="B226" t="str">
            <v>CÔNG TY CỔ PHẦN CA CAO ĐÔNG DƯƠNG</v>
          </cell>
          <cell r="D226" t="str">
            <v>778A Nguyễn Kiệm, Phường 04, Quận Phú Nhuận, Thành phố Hồ Chí Minh, Việt Nam</v>
          </cell>
          <cell r="E226" t="str">
            <v>0306327926</v>
          </cell>
          <cell r="G226" t="str">
            <v>cocoaindochine@gmail.com;genshai@dochoadon.com</v>
          </cell>
        </row>
        <row r="227">
          <cell r="A227">
            <v>50487</v>
          </cell>
          <cell r="B227" t="str">
            <v>CÔNG TY TNHH TM VÀ CHẾ BIẾN THỰC PHẨM HỒNG ĐỨC</v>
          </cell>
          <cell r="D227" t="str">
            <v>39A Trương Phước Phan, Phường Bình Trị Đông, Quận Bình Tân, Thành phố Hồ Chí Minh, Việt Nam</v>
          </cell>
          <cell r="E227" t="str">
            <v>0301322628</v>
          </cell>
          <cell r="G227" t="str">
            <v>sales@tieuthiensu.com</v>
          </cell>
        </row>
        <row r="228">
          <cell r="A228">
            <v>50491</v>
          </cell>
          <cell r="B228" t="str">
            <v>CÔNG TY TNHH THƯƠNG MẠI ĐẦU TƯ PHÚ SĨ</v>
          </cell>
          <cell r="D228" t="str">
            <v>71/5B, Khu Phố 4, P. Tân Kiểng, Q.7, TPHCM</v>
          </cell>
          <cell r="E228" t="str">
            <v>0304904141</v>
          </cell>
          <cell r="G228" t="str">
            <v>genshai@dochoadon.com</v>
          </cell>
        </row>
        <row r="229">
          <cell r="A229">
            <v>50494</v>
          </cell>
          <cell r="B229" t="str">
            <v>CÔNG TY TNHH PHÂN PHỐI NƯỚC GIẢI KHÁT QUỐC TẾ</v>
          </cell>
          <cell r="D229" t="str">
            <v>21 Phùng Khắc Khoan, Phường Đa Kao, Quận 1, TP Hồ Chí Minh, Việt Nam</v>
          </cell>
          <cell r="E229" t="str">
            <v>0311927439</v>
          </cell>
          <cell r="G229" t="str">
            <v>order@vntrade.vn;vothithuy.linh@vntrade.vn;genshai@dochoadon.com</v>
          </cell>
        </row>
        <row r="230">
          <cell r="A230">
            <v>50495</v>
          </cell>
          <cell r="B230" t="str">
            <v>HỢP TÁC XÃ THƯƠNG MẠI QUẬN 3</v>
          </cell>
          <cell r="D230" t="str">
            <v>171 Trần Quốc Thảo, Phường 09, Quận 3, Thành Phố Hồ Chí Minh</v>
          </cell>
          <cell r="E230" t="str">
            <v>0305339076</v>
          </cell>
          <cell r="G230" t="str">
            <v>nhung.nguyen3@vinasoy.com.vn;vu.luu@vinasoy.com.vn</v>
          </cell>
        </row>
        <row r="231">
          <cell r="A231">
            <v>50507</v>
          </cell>
          <cell r="B231" t="str">
            <v>CÔNG TY TNHH GIA PHÁT</v>
          </cell>
          <cell r="D231" t="str">
            <v>20/165 Cầu Giấy, Phường Quan Hoa, Quận Cầu Giấy, Hà Nội</v>
          </cell>
          <cell r="E231" t="str">
            <v>0101394921</v>
          </cell>
          <cell r="G231" t="str">
            <v>giaphatbaby@gmail.com;hunggiaphat@gmail.com;genshai@dochoadon.com</v>
          </cell>
        </row>
        <row r="232">
          <cell r="A232">
            <v>50508</v>
          </cell>
          <cell r="B232" t="str">
            <v>CÔNG TY TNHH THƯƠNG MẠI SẢN XUẤT TRẠI VIỆT</v>
          </cell>
          <cell r="D232" t="str">
            <v>181/51 Phan Đăng Lưu, P.1, Q.Phú Nhuận, TPHCM</v>
          </cell>
          <cell r="E232" t="str">
            <v>0303265051</v>
          </cell>
          <cell r="G232" t="str">
            <v>genshai@dochoadon.com</v>
          </cell>
        </row>
        <row r="233">
          <cell r="A233">
            <v>50513</v>
          </cell>
          <cell r="B233" t="str">
            <v>CÔNG TY CỔ PHẦN SẢN XUẤT THƯƠNG MẠI DỊCH VỤ NGUYỄN TRƯỜNG THẮNG</v>
          </cell>
          <cell r="D233" t="str">
            <v>951/17 TỈNH LỘ 10, KP 8, P.TÂN TẠO, QUẬN BÌNH TÂN, TP.HCM</v>
          </cell>
          <cell r="E233" t="str">
            <v>0303111132</v>
          </cell>
          <cell r="G233" t="str">
            <v>genshai@dochoadon.com</v>
          </cell>
        </row>
        <row r="234">
          <cell r="A234">
            <v>50514</v>
          </cell>
          <cell r="B234" t="str">
            <v>CÔNG TY TNHH PHÂN PHỐI TIÊN TIẾN</v>
          </cell>
          <cell r="D234" t="str">
            <v>1D Phổ Quang, Phường 2, Quận Tân Bình, Thành phố Hồ Chí Minh, Việt Nam</v>
          </cell>
          <cell r="E234" t="str">
            <v>0303549039</v>
          </cell>
          <cell r="G234" t="str">
            <v>ktcn1d.1@adcompany.com.vn;minh.nguyenanh@adcompany.com.vn</v>
          </cell>
        </row>
        <row r="235">
          <cell r="A235">
            <v>50517</v>
          </cell>
          <cell r="B235" t="str">
            <v>CÔNG TY TNHH TM THỊNH PHONG</v>
          </cell>
          <cell r="D235" t="str">
            <v>175A Liên Tỉnh 5, P.5, Q.8, TPHCM</v>
          </cell>
          <cell r="E235" t="str">
            <v>0305019502</v>
          </cell>
          <cell r="G235" t="str">
            <v>genshai@dochoadon.com</v>
          </cell>
        </row>
        <row r="236">
          <cell r="A236">
            <v>50543</v>
          </cell>
          <cell r="B236" t="str">
            <v>HỢP TÁC XÃ THƯƠNG MẠI PHƯỜNG 14 QUẬN 3</v>
          </cell>
          <cell r="D236" t="str">
            <v>384 Lê Văn Sỹ, Phường 14, Quận 3, Thành Phố Hồ Chí Minh</v>
          </cell>
          <cell r="E236" t="str">
            <v>0301449952</v>
          </cell>
          <cell r="G236" t="str">
            <v>tranthiluyen1985@yahoo.com.vn,thila.stln@gmail.com,hanhntb@msc.masangroup.com,luyen.tt@htxtm.com.vn,ceo.htx@htxtm.com.vn</v>
          </cell>
        </row>
        <row r="237">
          <cell r="A237">
            <v>50544</v>
          </cell>
          <cell r="B237" t="str">
            <v>CÔNG TY TNHH MTV AC&amp;F</v>
          </cell>
          <cell r="D237" t="str">
            <v>10 Đường 38, P.14, Q.4, HCM</v>
          </cell>
          <cell r="E237" t="str">
            <v>0311185843</v>
          </cell>
          <cell r="G237" t="str">
            <v>genshai@dochoadon.com</v>
          </cell>
        </row>
        <row r="238">
          <cell r="A238">
            <v>50548</v>
          </cell>
          <cell r="B238" t="str">
            <v>CN CÔNG TY TNHH MTV VIỆT NAM KỸ NGHỆ SÚC SẢN (VISSAN) - TT KD CỬA HÀNG VISSAN</v>
          </cell>
          <cell r="D238" t="str">
            <v>50-52 Nguyễn Thái Học, P. Cầu Ông Lãnh, Q.1, TPHCM</v>
          </cell>
          <cell r="E238" t="str">
            <v>0300105356-003</v>
          </cell>
          <cell r="G238" t="str">
            <v>genshai@dochoadon.com</v>
          </cell>
        </row>
        <row r="239">
          <cell r="A239">
            <v>50555</v>
          </cell>
          <cell r="B239" t="str">
            <v>CÔNG TY TRÁCH NHIỆM HỮU HẠN THƯƠNG MẠI THỰC PHẨM HƯNG THỊNH PHÁT</v>
          </cell>
          <cell r="D239" t="str">
            <v>391/26/16 Nguyễn Văn Quá, Khu phố 4, Phường Đông Hưng Thuận, Quận 12, Thành phố Hồ Chí Minh, Việt Nam</v>
          </cell>
          <cell r="E239" t="str">
            <v>0311027075</v>
          </cell>
          <cell r="G239" t="str">
            <v>ketoancn@hungthinhphatfood.com.vn;genshai@dochoadon.com</v>
          </cell>
        </row>
        <row r="240">
          <cell r="A240">
            <v>50561</v>
          </cell>
          <cell r="B240" t="str">
            <v>CÔNG TY TNHH MHY VIỆT NAM</v>
          </cell>
          <cell r="D240" t="str">
            <v>Số 6, Đại lộ Thống Nhất, khu công nghiệp Sóng Thần 2, Phường Dĩ An, Thành phố Dĩ An, Tỉnh Bình Dương, Việt Nam</v>
          </cell>
          <cell r="E240" t="str">
            <v>3700339361</v>
          </cell>
          <cell r="G240" t="str">
            <v>mhyvnfood@hcm.vnn.vn,msphuc@farm-pack.com</v>
          </cell>
        </row>
        <row r="241">
          <cell r="A241">
            <v>50566</v>
          </cell>
          <cell r="B241" t="str">
            <v>CÔNG TY TNHH MỘT THÀNH VIÊN TRÍ HỘI</v>
          </cell>
          <cell r="D241" t="str">
            <v>182 Hồ Văn Huê, phường 9, quận Phú Nhuận, Thành phố Hồ Chí Minh.</v>
          </cell>
          <cell r="E241" t="str">
            <v>0309905893</v>
          </cell>
          <cell r="G241" t="str">
            <v>ngoquynh810@gmail.com</v>
          </cell>
        </row>
        <row r="242">
          <cell r="A242">
            <v>50567</v>
          </cell>
          <cell r="B242" t="str">
            <v>CÔNG TY CP TM DV HOA HỒNG ĐỎ</v>
          </cell>
          <cell r="D242" t="str">
            <v>134 Đào Duy Anh, P.9, Q.Phú Nhuận, TPHCM</v>
          </cell>
          <cell r="E242" t="str">
            <v>0309186134</v>
          </cell>
          <cell r="G242" t="str">
            <v>trinh.dinh@redrosecompany.com.vn</v>
          </cell>
        </row>
        <row r="243">
          <cell r="A243">
            <v>50571</v>
          </cell>
          <cell r="B243" t="str">
            <v>CÔNG TY TNHH DV TM VÀ XUẤT NHẬP KHẨU ĐẠI THỊNH</v>
          </cell>
          <cell r="D243" t="str">
            <v>Lô A,Tổ 100,P.Ô Chợ Dừa,Q.Đống Đa,Hà Nội</v>
          </cell>
          <cell r="E243" t="str">
            <v>0101782441</v>
          </cell>
          <cell r="G243" t="str">
            <v>genshai@dochoadon.com</v>
          </cell>
        </row>
        <row r="244">
          <cell r="A244">
            <v>50573</v>
          </cell>
          <cell r="B244" t="str">
            <v>CÔNG TY CỔ PHẦN THƯƠNG MẠI DỊCH VỤ QUẬN 3</v>
          </cell>
          <cell r="D244" t="str">
            <v>214B Lý Chính Thắng, Phường 09, Quận 3, Thành phố Hồ Chí Minh, Việt Nam</v>
          </cell>
          <cell r="E244" t="str">
            <v>0301454021</v>
          </cell>
          <cell r="G244" t="str">
            <v>ngoclinh1353@gmail.com;huong.phanthilan@wipro.com.vn;ctycptmdv.quan3@gmail.com;truongphuong9795@gmail.com;genshai@dochoadon.com;ketoanq3.th2@gmail.com</v>
          </cell>
        </row>
        <row r="245">
          <cell r="A245">
            <v>50581</v>
          </cell>
          <cell r="B245" t="str">
            <v>CÔNG TY CỔ PHẦN THỰC PHẨM NIPPONHAM VIỆT NAM</v>
          </cell>
          <cell r="D245" t="str">
            <v>Lô L01, KCN Long Hậu, Xã Long Hậu, Huyện Cần Giuộc, Tỉnh Long An, Việt Nam</v>
          </cell>
          <cell r="E245" t="str">
            <v>1100790177</v>
          </cell>
          <cell r="G245" t="str">
            <v>tuyen.vo@nhfoods-vietnam.com.vn;giamsat.sieuthi01@nhfoods-vietnam.com.vn;genshai@dochoadon.com</v>
          </cell>
        </row>
        <row r="246">
          <cell r="A246">
            <v>50585</v>
          </cell>
          <cell r="B246" t="str">
            <v>CÔNG TY CỔ PHẦN TẬP ĐOÀN XUÂN NGUYÊN</v>
          </cell>
          <cell r="D246" t="str">
            <v>A5 Phạm Văn Sáng, Xã Vĩnh Lộc A, Huyện Bình Chánh, Thành phố Hồ Chí Minh, Việt Nam</v>
          </cell>
          <cell r="E246" t="str">
            <v>0310635176</v>
          </cell>
          <cell r="G246" t="str">
            <v>minhtrung.manhtuong@gmail.com;genshai@dochoadon.com</v>
          </cell>
        </row>
        <row r="247">
          <cell r="A247">
            <v>50589</v>
          </cell>
          <cell r="B247" t="str">
            <v>CÔNG TY TNHH THƯƠNG MẠI SẢN XUẤT NUI HÙNG CƯỜNG</v>
          </cell>
          <cell r="D247" t="str">
            <v>202 Hoàng Quốc Việt, Phường Phú Mỹ, Quận 7, Thành phố Hồ Chí Minh, Việt Nam</v>
          </cell>
          <cell r="E247" t="str">
            <v>0304691006</v>
          </cell>
          <cell r="G247" t="str">
            <v>Ketoan@nuihungcuong.com,Thuyenle@nuihungcuong.com</v>
          </cell>
        </row>
        <row r="248">
          <cell r="A248">
            <v>50593</v>
          </cell>
          <cell r="B248" t="str">
            <v>CÔNG TY TNHH THƯƠNG MẠI CHẾ BIẾN NÔNG SẢN THỰC PHẨM TUẤN ĐẠT</v>
          </cell>
          <cell r="D248" t="str">
            <v>477/16 Kinh Dương Vương, Phường An Lạc, Quận Bình Tân, Thành phố Hồ Chí Minh, Việt Nam</v>
          </cell>
          <cell r="E248" t="str">
            <v>0304707023</v>
          </cell>
          <cell r="G248" t="str">
            <v>tuandat2011@gmail.com;tuandat1606@gmail.com;genshai@dochoadon.com</v>
          </cell>
        </row>
        <row r="249">
          <cell r="A249">
            <v>50603</v>
          </cell>
          <cell r="B249" t="str">
            <v>CÔNG TY TNHH PHÂN PHỐI TIÊN TIẾN</v>
          </cell>
          <cell r="D249" t="str">
            <v>1D Phổ Quang, Phường 2, Quận Tân Bình, Thành phố Hồ Chí Minh, Việt Nam</v>
          </cell>
          <cell r="E249" t="str">
            <v>0303549039</v>
          </cell>
          <cell r="G249" t="str">
            <v>ktcn1d.1@adcompany.com.vn;minh.nguyenanh@adcompany.com.vn</v>
          </cell>
        </row>
        <row r="250">
          <cell r="A250">
            <v>50608</v>
          </cell>
          <cell r="B250" t="str">
            <v>CÔNG TY CỔ PHẦN TIẾP THỊ VÀ PHÂN PHỐI CPE</v>
          </cell>
          <cell r="D250" t="str">
            <v>39B Trường Sơn, P.4, Q. Tân Bình, TPHCM</v>
          </cell>
          <cell r="E250" t="str">
            <v>0310437840</v>
          </cell>
          <cell r="G250" t="str">
            <v>genshai@dochoadon.com</v>
          </cell>
        </row>
        <row r="251">
          <cell r="A251">
            <v>50609</v>
          </cell>
          <cell r="B251" t="str">
            <v>CÔNG TY TNHH THƯƠNG MẠI-DỊCH VỤ VÂN HẬU</v>
          </cell>
          <cell r="D251" t="str">
            <v>403 Trần Xuân Soạn,Khu Phố 1, Phường Tân Kiểng, Quận 7, Tp. Hồ Chí Minh, Việt Nam</v>
          </cell>
          <cell r="E251" t="str">
            <v>0301128606</v>
          </cell>
          <cell r="G251" t="str">
            <v>luuthanhhaih@gmail.com; phung_ba_thinh@vanhauvn.vn</v>
          </cell>
        </row>
        <row r="252">
          <cell r="A252">
            <v>50614</v>
          </cell>
          <cell r="B252" t="str">
            <v>CÔNG TY TNHH THỰC PHẨM DINH DƯỠNG MIỀN NAM</v>
          </cell>
          <cell r="D252" t="str">
            <v>Lô 3, đường số 5, khu công nghiệp Tân Đức, Xã Đức Hòa Hạ, Huyện Đức Hoà, Tỉnh Long An, Việt Nam</v>
          </cell>
          <cell r="E252" t="str">
            <v>1100826514</v>
          </cell>
          <cell r="G252" t="str">
            <v>dinhduongmiennam@gmail.com;linhngoc632@gmail.com;genshai@dochoadon.com</v>
          </cell>
        </row>
        <row r="253">
          <cell r="A253">
            <v>50615</v>
          </cell>
          <cell r="B253" t="str">
            <v>CÔNG TY TNHH AN VĂN KHÁNH</v>
          </cell>
          <cell r="D253" t="str">
            <v>Số 20 Đường số 1 (KDC T30), Ấp 5A, Xã Bình Hưng, Huyện Bình Chánh, Thành phố Hồ Chí Minh, Việt Nam</v>
          </cell>
          <cell r="E253" t="str">
            <v>0309234885</v>
          </cell>
          <cell r="G253" t="str">
            <v>anvankhanh_st@yahoo.com,mt.anvankhanh@gmail.com</v>
          </cell>
        </row>
        <row r="254">
          <cell r="A254">
            <v>50627</v>
          </cell>
          <cell r="B254" t="str">
            <v>CÔNG TY TNHH GẠO MINH TÂM</v>
          </cell>
          <cell r="D254" t="str">
            <v>T1-A05.19 Tầng 5, Khối Officetel, Tháp T1-A, Toà Nhà M-ONE Nam Sài Gòn, Số 35/12 Bế Văn Cấm, Phường Tân Kiểng, Quận 7, Thành phố Hồ Chí Minh, Việt Nam</v>
          </cell>
          <cell r="E254" t="str">
            <v>0311728828</v>
          </cell>
          <cell r="G254" t="str">
            <v>sale6.gaominhtam@gmail.com; sale.gaominhtam@gmail.com</v>
          </cell>
        </row>
        <row r="255">
          <cell r="A255">
            <v>50631</v>
          </cell>
          <cell r="B255" t="str">
            <v>CÔNG TY CỔ PHẦN NOSAFOOD</v>
          </cell>
          <cell r="D255" t="str">
            <v>E4/20 Nguyễn Hữu Trí, Thị Trấn Tân Túc, Huyện Bình Chánh, Thành phố Hồ Chí Minh, Việt Nam</v>
          </cell>
          <cell r="E255" t="str">
            <v>0303841040</v>
          </cell>
          <cell r="G255" t="str">
            <v>ktcongno@nosafood.com;hoadon@nosafood.com;genshai@dochoadon.com</v>
          </cell>
        </row>
        <row r="256">
          <cell r="A256">
            <v>50636</v>
          </cell>
          <cell r="B256" t="str">
            <v>CÔNG TY TNHH SẢN XUẤT THƯƠNG MẠI DỊCH VỤ THỰC PHẨM HỒN VIỆT</v>
          </cell>
          <cell r="D256" t="str">
            <v>Số 18 Đường Số 5, Khu Dân Cư Tân Phong - Kim Sơn, Phường Tân Phong, Quận 7, Thành Phố Hồ Chí Minh, Việt Nam</v>
          </cell>
          <cell r="E256" t="str">
            <v>0304607124</v>
          </cell>
          <cell r="G256" t="str">
            <v>ketoan@honviet.vn;ngocbao-tckt@honviet.vn</v>
          </cell>
        </row>
        <row r="257">
          <cell r="A257">
            <v>50637</v>
          </cell>
          <cell r="B257" t="str">
            <v>CÔNG TY CỔ PHẦN THỰC PHẨM FRISSTA</v>
          </cell>
          <cell r="D257" t="str">
            <v>NLK 34-35 BQ, Khu dân cư Conic, Nguyễn Văn Linh, Xã Phong Phú, Huyện Bình Chánh, Thành phố Hồ Chí Minh, Việt Nam</v>
          </cell>
          <cell r="E257" t="str">
            <v>0311311248</v>
          </cell>
          <cell r="G257" t="str">
            <v>sales@frissta.com;trang.lh@frissta.com;giangbmh@gmail.com;genshai@dochoadon.com</v>
          </cell>
        </row>
        <row r="258">
          <cell r="A258">
            <v>50638</v>
          </cell>
          <cell r="B258" t="str">
            <v>CÔNG TY CỔ PHẦN HONEYBOY</v>
          </cell>
          <cell r="D258" t="str">
            <v>173/3 Trần Quốc Thảo, Phường 09, Quận 3, Thành phố Hồ Chí Minh, Việt Nam</v>
          </cell>
          <cell r="E258" t="str">
            <v>0311553575</v>
          </cell>
          <cell r="G258" t="str">
            <v>cam.tran@honeyboy.vn</v>
          </cell>
        </row>
        <row r="259">
          <cell r="A259">
            <v>50640</v>
          </cell>
          <cell r="B259" t="str">
            <v>CHI NHÁNH CÔNG TY CỔ PHẦN THỰC PHẨM BIM TẠI THÀNH PHỐ HỒ CHÍ MINH (TỈNH QUẢNG NINH)</v>
          </cell>
          <cell r="D259" t="str">
            <v>Tầng 5, Số 24C Phan Đăng Lưu, Phường 6, Quận Bình Thạnh, Thành phố Hồ Chí Minh, Việt Nam</v>
          </cell>
          <cell r="E259" t="str">
            <v>5700662777-004</v>
          </cell>
          <cell r="G259" t="str">
            <v>hangtt@bimgroup.com;huongptt@bimgroup.com;genshai@dochoadon.com</v>
          </cell>
        </row>
        <row r="260">
          <cell r="A260">
            <v>50641</v>
          </cell>
          <cell r="B260" t="str">
            <v>CÔNG TY TNHH THƯƠNG MẠI THIỆN KIM</v>
          </cell>
          <cell r="D260" t="str">
            <v>Phòng 702A, Tầng 7, Toà Nhà Centrepoint, 106 Nguyễn Văn Trỗi, Phường 08, Quận Phú Nhuận, Thành Phố Hồ Chí Minh, Việt Nam</v>
          </cell>
          <cell r="E260" t="str">
            <v>0303958715</v>
          </cell>
          <cell r="G260" t="str">
            <v>tram.tranthi@binhminhfood.com.vn,hung.tranluuquoc@binhminhfood.com.vn,congno_sg@ruoubiangoainhap.com.vn</v>
          </cell>
        </row>
        <row r="261">
          <cell r="A261">
            <v>50647</v>
          </cell>
          <cell r="B261" t="str">
            <v>CÔNG TY TNHH SX TM DV LÊ NGÂN</v>
          </cell>
          <cell r="D261" t="str">
            <v>47D Nghiêm Toản, P.Hòa Thạnh, Q.Tân Phú, TPHCM</v>
          </cell>
          <cell r="E261" t="str">
            <v>0305684611</v>
          </cell>
          <cell r="G261" t="str">
            <v>genshai@dochoadon.com</v>
          </cell>
        </row>
        <row r="262">
          <cell r="A262">
            <v>50648</v>
          </cell>
          <cell r="B262" t="str">
            <v>CÔNG TY CỔ PHẦN QUỐC TẾ HÀ AN - CHI NHÁNH SÀI GÒN</v>
          </cell>
          <cell r="D262" t="str">
            <v>60/3 Quốc Lộ 13, Phường 26, Quận Bình Thạnh, Thành phố Hồ Chí Minh, Việt Nam</v>
          </cell>
          <cell r="E262" t="str">
            <v>0102595758-003</v>
          </cell>
          <cell r="G262" t="str">
            <v>genshai@dochoadon.com</v>
          </cell>
        </row>
        <row r="263">
          <cell r="A263">
            <v>50653</v>
          </cell>
          <cell r="B263" t="str">
            <v>CÔNG TY TNHH MTV THƯƠNG MẠI XUẤT NHẬP KHẨU DAILY CARE</v>
          </cell>
          <cell r="D263" t="str">
            <v>279A Ngô Chí Quốc, Khu Phố 2, Phường Bình Chiểu, Thành Phố Thủ Đức, TP Hồ Chí Minh, Việt Nam.</v>
          </cell>
          <cell r="E263" t="str">
            <v>0310464996</v>
          </cell>
          <cell r="G263" t="str">
            <v>accounting@dailycare.vn,cuong@newtoyovn.com,ngocthuy@dailycare.vn</v>
          </cell>
        </row>
        <row r="264">
          <cell r="A264">
            <v>50656</v>
          </cell>
          <cell r="B264" t="str">
            <v>CÔNG TY TNHH TÂN THÀNH NHÂN</v>
          </cell>
          <cell r="D264" t="str">
            <v>38 Ngách 33 VĂn Chương II, Tổ 71B, P,Văn Chương, Đống Đa, Hà Nội</v>
          </cell>
          <cell r="E264" t="str">
            <v>0101266616</v>
          </cell>
          <cell r="G264" t="str">
            <v>genshai@dochoadon.com</v>
          </cell>
        </row>
        <row r="265">
          <cell r="A265">
            <v>50657</v>
          </cell>
          <cell r="B265" t="str">
            <v>CÔNG TY TNHH RƯỢU THẾ GIỚI</v>
          </cell>
          <cell r="D265" t="str">
            <v>160/22 Võ Thị Sáu, Phường Võ Thị Sáu, Quận 3, Thành phố Hồ Chí Minh, Việt Nam</v>
          </cell>
          <cell r="E265" t="str">
            <v>0303541946</v>
          </cell>
          <cell r="G265" t="str">
            <v>loan.nguyen@passion.vn;phuong.luu@passion.vn</v>
          </cell>
        </row>
        <row r="266">
          <cell r="A266">
            <v>50662</v>
          </cell>
          <cell r="B266" t="str">
            <v>CÔNG TY TNHH LIÊN KẾT THÁI BÌNH</v>
          </cell>
          <cell r="D266" t="str">
            <v>191B Nguyễn Văn Hưởng, Phường Thảo Điền, Thành phố Thủ Đức, Thành phố Hồ Chí Minh, Việt Nam</v>
          </cell>
          <cell r="E266" t="str">
            <v>0303550919</v>
          </cell>
          <cell r="G266" t="str">
            <v>sales.admin@uncle-bills.vn,thuy@uncle-bills.vn,dien.nguyen@ubl.vn,tuoi@uncle-bills.vn</v>
          </cell>
        </row>
        <row r="267">
          <cell r="A267">
            <v>50667</v>
          </cell>
          <cell r="B267" t="str">
            <v>CÔNG TY TNHH THƯƠNG MẠI VÀ SẢN XUẤT HOÀN HẢO</v>
          </cell>
          <cell r="D267" t="str">
            <v>Số 6 ngõ 1 Cầu Tiên, Phường Thịnh Liệt, Quận Hoàng Mai, Thành phố Hà Nội, Việt Nam</v>
          </cell>
          <cell r="E267" t="str">
            <v>0101698768</v>
          </cell>
          <cell r="G267" t="str">
            <v>chint.richy@gmail.com</v>
          </cell>
        </row>
        <row r="268">
          <cell r="A268">
            <v>50668</v>
          </cell>
          <cell r="B268" t="str">
            <v>CÔNG TY CỔ PHẦN NƯỚC HOÀNG MINH</v>
          </cell>
          <cell r="D268" t="str">
            <v>64 Phổ Quang, P.2, Q.Tân Bình, TPHCM</v>
          </cell>
          <cell r="E268" t="str">
            <v>0305713100</v>
          </cell>
          <cell r="G268" t="str">
            <v>genshai@dochoadon.com</v>
          </cell>
        </row>
        <row r="269">
          <cell r="A269">
            <v>50671</v>
          </cell>
          <cell r="B269" t="str">
            <v>CÔNG TY CỔ PHẦN IPP GROUP</v>
          </cell>
          <cell r="D269" t="str">
            <v>5 Đường số 1A, KDC Melosa, Phường Phú Hữu, Thành phố Thủ Đức, Thành phố Hồ Chí Minh, Việt Nam</v>
          </cell>
          <cell r="E269" t="str">
            <v>0311509329</v>
          </cell>
          <cell r="G269" t="str">
            <v>domanhhung8448@gmail.com;sales@ipp.com.vn;sale1@ipp.com.vn;genshai@dochoadon.com</v>
          </cell>
        </row>
        <row r="270">
          <cell r="A270">
            <v>50679</v>
          </cell>
          <cell r="B270" t="str">
            <v>CÔNG TY TNHH ĐA ĐA</v>
          </cell>
          <cell r="D270" t="str">
            <v>94A Đường 45, P. Tân Quy, Q.7, TPHCM</v>
          </cell>
          <cell r="E270" t="str">
            <v>0309728309</v>
          </cell>
          <cell r="G270" t="str">
            <v>genshai@dochoadon.com</v>
          </cell>
        </row>
        <row r="271">
          <cell r="A271">
            <v>50683</v>
          </cell>
          <cell r="B271" t="str">
            <v>CHI NHÁNH TẠI THÀNH PHỐ HỒ CHÍ MINH - CÔNG TY CỔ PHẦN SẢN PHẨM SINH THÁI</v>
          </cell>
          <cell r="D271" t="str">
            <v>157 Trần Trọng Cung, Khu Dân cư Nam Long, Phường Tân Thuận Đông, Quận 7, Thành phố Hồ Chí Minh, Việt Nam</v>
          </cell>
          <cell r="E271" t="str">
            <v>0101341616-002</v>
          </cell>
          <cell r="G271" t="str">
            <v>genshai@dochoadon.com</v>
          </cell>
        </row>
        <row r="272">
          <cell r="A272">
            <v>50686</v>
          </cell>
          <cell r="B272" t="str">
            <v>CÔNG TY TNHH SẢN XUẤT THƯƠNG MẠI DỊCH VỤ NGUỒN PHƯỚC</v>
          </cell>
          <cell r="D272" t="str">
            <v>51/2 Tân Tiến, Xã Xuân Thới Đông, Huyện Hóc Môn, Thành Phố Hồ Chí Minh, Việt Nam</v>
          </cell>
          <cell r="E272" t="str">
            <v>0304672074</v>
          </cell>
          <cell r="G272" t="str">
            <v>binggo.vn@gmail.com;genshai@dochoadon.com</v>
          </cell>
        </row>
        <row r="273">
          <cell r="A273">
            <v>50688</v>
          </cell>
          <cell r="B273" t="str">
            <v>CÔNG TY CỔ PHẦN THƯƠNG MẠI DỊCH VỤ SẢN XUẤT HOÀNG GIA AN</v>
          </cell>
          <cell r="D273" t="str">
            <v>4373B Nguyễn Cửu Phú, Khu Phố 4, Phường Tân Tạo A, Quận Bình Tân, Thành Phố Hồ Chí Minh, Việt Nam</v>
          </cell>
          <cell r="E273" t="str">
            <v>0314164859</v>
          </cell>
          <cell r="G273" t="str">
            <v>yenthu.hga@gmail.com,vny.thu@gmail.com,nguyenvu.hga@gmail.com,orderhoanggiaan@gmail.com;hoadonctyhga@gmail.com</v>
          </cell>
        </row>
        <row r="274">
          <cell r="A274">
            <v>50696</v>
          </cell>
          <cell r="B274" t="str">
            <v>CÔNG TY CỔ PHẦN QUẢNG XUÂN</v>
          </cell>
          <cell r="D274" t="str">
            <v>12 Trần Xuân Hòa, Phường 07, Quận 5, Thành phố Hồ Chí Minh, Việt Nam</v>
          </cell>
          <cell r="E274" t="str">
            <v>0309930924</v>
          </cell>
          <cell r="G274" t="str">
            <v>ketoancongno@quangxuan.com;genshai@dochoadon.com</v>
          </cell>
        </row>
        <row r="275">
          <cell r="A275">
            <v>50701</v>
          </cell>
          <cell r="B275" t="str">
            <v>CÔNG TY TNHH THƯƠNG MẠI XUẤT NHẬP KHẨU TÂN BÁCH PHÁT</v>
          </cell>
          <cell r="D275" t="str">
            <v>98/41 Phan Huy Ích, P.15, Q.Tân Bình, TPHCM</v>
          </cell>
          <cell r="E275" t="str">
            <v>0309405876</v>
          </cell>
          <cell r="G275" t="str">
            <v>genshai@dochoadon.com</v>
          </cell>
        </row>
        <row r="276">
          <cell r="A276">
            <v>50707</v>
          </cell>
          <cell r="B276" t="str">
            <v>CÔNG TY TNHH DINH DƯỠNG OTSUKA THĂNG</v>
          </cell>
          <cell r="D276" t="str">
            <v>Lầu 10, Cao ốc văn phòng Phượng Long 2, Số 16 Nguyễn Trường Tộ , Phường 12, Quận 4, Thành phố Hồ Chí Minh, Việt Nam</v>
          </cell>
          <cell r="E276" t="str">
            <v>3702123329</v>
          </cell>
          <cell r="G276" t="str">
            <v>vinh.le@pocarisweat.com.vn, van1.nguyen@pocarisweat.com.vn;genshai@dochoadon.com</v>
          </cell>
        </row>
        <row r="277">
          <cell r="A277">
            <v>50710</v>
          </cell>
          <cell r="B277" t="str">
            <v>CÔNG TY TNHH SX TM DV LIÊN HIỆP THÀNH</v>
          </cell>
          <cell r="D277" t="str">
            <v>146/11 Đường HT37, Phường Hiệp Thành, Q12, TPHCM</v>
          </cell>
          <cell r="E277" t="str">
            <v>0303892126</v>
          </cell>
          <cell r="G277" t="str">
            <v>genshai@dochoadon.com</v>
          </cell>
        </row>
        <row r="278">
          <cell r="A278">
            <v>50712</v>
          </cell>
          <cell r="B278" t="str">
            <v>CÔNG TY TNHH XUẤT NHẬP KHẨU THỰC PHẨM DUY ANH</v>
          </cell>
          <cell r="D278" t="str">
            <v>368/4 Tỉnh Lộ 15, ấp Bến Cỏ, Xã Phú Hòa Đông, Huyện Củ Chi, Thành phố Hồ Chí Minh, Việt Nam</v>
          </cell>
          <cell r="E278" t="str">
            <v>0310423100</v>
          </cell>
          <cell r="G278" t="str">
            <v>duyanhfoods@hotmail.com; trolyduyanh@gmail.com; kehoachduyanh@gmail.com,Duyanhbrc@gmail.com,banhangduyanh@gmail.com</v>
          </cell>
        </row>
        <row r="279">
          <cell r="A279">
            <v>50715</v>
          </cell>
          <cell r="B279" t="str">
            <v>CÔNG TY CỔ PHẦN SẢN XUẤT &amp; XUẤT NHẬP KHẨU VĨNH PHÚ</v>
          </cell>
          <cell r="D279" t="str">
            <v>Số 154 đường Lý Chiêu Hoàng, Phường 10, Quận 6, Thành phố Hồ Chí Minh, Việt Nam</v>
          </cell>
          <cell r="E279" t="str">
            <v>0311871218</v>
          </cell>
          <cell r="G279" t="str">
            <v>van.lh@vinhphufood.vn;hoangthien@vinhphufood.vn;genshai@dochoadon.com</v>
          </cell>
        </row>
        <row r="280">
          <cell r="A280">
            <v>50728</v>
          </cell>
          <cell r="B280" t="str">
            <v>CÔNG TY TNHH NAUTILUS FOOD (VIỆT NAM)</v>
          </cell>
          <cell r="D280" t="str">
            <v>Số 3E/10, Đường Phổ Quang, Phường 2, Quận Tân Bình, Thành Phố Hồ Chí Minh, Việt Nam</v>
          </cell>
          <cell r="E280" t="str">
            <v>0311314802</v>
          </cell>
          <cell r="G280" t="str">
            <v>hanh.th@patayafood.com;salesmtad@patayafood.com</v>
          </cell>
        </row>
        <row r="281">
          <cell r="A281">
            <v>50733</v>
          </cell>
          <cell r="B281" t="str">
            <v>CÔNG TY TNHH SẢN XUẤT THƯƠNG MẠI TRƯỜNG PHÚ</v>
          </cell>
          <cell r="D281" t="str">
            <v>277A Bình Đông, Phường 14, Quận 8, Thành phố Hồ Chí Minh, Việt Nam</v>
          </cell>
          <cell r="E281" t="str">
            <v>0303873571</v>
          </cell>
          <cell r="G281" t="str">
            <v>sales@truongphu.vn;sales@kodomo.vn;genshai@dochoadon.com</v>
          </cell>
        </row>
        <row r="282">
          <cell r="A282">
            <v>50734</v>
          </cell>
          <cell r="B282" t="str">
            <v>CHI NHÁNH CÔNG TY TNHH ADC</v>
          </cell>
          <cell r="D282" t="str">
            <v>93 Nguyễn Văn Thủ, Phường Đa Kao, Quận 1, Thành phố Hồ Chí Minh, Việt Nam</v>
          </cell>
          <cell r="E282" t="str">
            <v>1800348038-002</v>
          </cell>
          <cell r="G282" t="str">
            <v>genshai@dochoadon.com</v>
          </cell>
        </row>
        <row r="283">
          <cell r="A283">
            <v>50743</v>
          </cell>
          <cell r="B283" t="str">
            <v>CÔNG TY CP SẢN XUẤT VÀ XUẤT NHẬP KHẨU ĐỨC NAM</v>
          </cell>
          <cell r="D283" t="str">
            <v>Số 68 Thành Công, Phường Thành Công, Quận Ba Đình, Thành Phố Hà Nội, Việt Nam</v>
          </cell>
          <cell r="E283" t="str">
            <v>0101806759</v>
          </cell>
          <cell r="G283" t="str">
            <v>trinhquocquynh@gmail.com;sieuthinam@dunamex.vn;maitramnguyen1710@gmail.com;genshai@dochoadon.com</v>
          </cell>
        </row>
        <row r="284">
          <cell r="A284">
            <v>50744</v>
          </cell>
          <cell r="B284" t="str">
            <v>CÔNG TY TNHH TM DỊCH VỤ HẠNH AN</v>
          </cell>
          <cell r="D284" t="str">
            <v>2A Nguyễn Thị Minh Khai, Phường Đa Kao, Quận 1, TPHCM</v>
          </cell>
          <cell r="E284" t="str">
            <v>0311208843</v>
          </cell>
          <cell r="G284" t="str">
            <v>genshai@dochoadon.com</v>
          </cell>
        </row>
        <row r="285">
          <cell r="A285">
            <v>50747</v>
          </cell>
          <cell r="B285" t="str">
            <v>CÔNG TY TNHH PHÂN PHỐI TIÊN TIẾN</v>
          </cell>
          <cell r="D285" t="str">
            <v>1D Phổ Quang, Phường 2, Quận Tân Bình, Thành phố Hồ Chí Minh, Việt Nam</v>
          </cell>
          <cell r="E285" t="str">
            <v>0303549039</v>
          </cell>
          <cell r="G285" t="str">
            <v>ktcn1d.1@adcompany.com.vn;minh.nguyenanh@adcompany.com.vn</v>
          </cell>
        </row>
        <row r="286">
          <cell r="A286">
            <v>50748</v>
          </cell>
          <cell r="B286" t="str">
            <v>CÔNG TY TNHH SAN HÀ</v>
          </cell>
          <cell r="D286" t="str">
            <v>951 Tạ Quang Bửu, P.6, Q.8, TPHCM</v>
          </cell>
          <cell r="E286" t="str">
            <v>0305755968</v>
          </cell>
          <cell r="G286" t="str">
            <v>genshai@dochoadon.com</v>
          </cell>
        </row>
        <row r="287">
          <cell r="A287">
            <v>50749</v>
          </cell>
          <cell r="B287" t="str">
            <v>CÔNG TY CỔ PHẦN DƯỢC PHẨM PHÚ ĐỨC</v>
          </cell>
          <cell r="D287" t="str">
            <v>354/42 Lý Thường Kiệt, P14, Q.10,TPHCM</v>
          </cell>
          <cell r="E287" t="str">
            <v>0307502698</v>
          </cell>
          <cell r="G287" t="str">
            <v>genshai@dochoadon.com</v>
          </cell>
        </row>
        <row r="288">
          <cell r="A288">
            <v>50752</v>
          </cell>
          <cell r="B288" t="str">
            <v>CÔNG TY TNHH XUẤT NHẬP KHẨU OVAN</v>
          </cell>
          <cell r="D288" t="str">
            <v>12/09G Lô N, Lương Định Của, P. An Phú, Q.2, TPHCM</v>
          </cell>
          <cell r="E288" t="str">
            <v>0312017520</v>
          </cell>
          <cell r="G288" t="str">
            <v>genshai@dochoadon.com</v>
          </cell>
        </row>
        <row r="289">
          <cell r="A289">
            <v>50764</v>
          </cell>
          <cell r="B289" t="str">
            <v>CÔNG TY TNHH THƯƠNG MẠI VÀ DỊCH VỤ VI BIỂN - AKURUHI</v>
          </cell>
          <cell r="D289" t="str">
            <v>03-05 Lê Thánh Tôn, P.Bến Nghé, Q.1, TPHCM</v>
          </cell>
          <cell r="E289" t="str">
            <v>0304235846</v>
          </cell>
          <cell r="G289" t="str">
            <v>genshai@dochoadon.com</v>
          </cell>
        </row>
        <row r="290">
          <cell r="A290">
            <v>50766</v>
          </cell>
          <cell r="B290" t="str">
            <v>CÔNG TY TNHH THƯƠNG MẠI DỊCH VỤ PHÚ MINH TÂM</v>
          </cell>
          <cell r="D290" t="str">
            <v>481/83 Nguyễn Văn Quá, Tổ 11, Khu Phố 4, Phường Đông Hưng Thuận, Quận 12, Thành Phố Hồ Chí Minh</v>
          </cell>
          <cell r="E290" t="str">
            <v>0310806833</v>
          </cell>
          <cell r="G290" t="str">
            <v>phuminhtam@phuminhtam.com.vn,ketoan@phuminhtam.com.vn</v>
          </cell>
        </row>
        <row r="291">
          <cell r="A291">
            <v>50769</v>
          </cell>
          <cell r="B291" t="str">
            <v>CÔNG TY TNHH THƯƠNG MẠI DỊCH VỤ &amp; PHÁT TRIỂN SEN TA</v>
          </cell>
          <cell r="D291" t="str">
            <v>Số 28, Đường số 22, Phường Linh Đông, Thành phố Thủ Đức, Thành phố Hồ Chí Minh, Việt Nam</v>
          </cell>
          <cell r="E291" t="str">
            <v>0311817073</v>
          </cell>
          <cell r="G291" t="str">
            <v>minhmanh1605@gmail.com</v>
          </cell>
        </row>
        <row r="292">
          <cell r="A292">
            <v>50771</v>
          </cell>
          <cell r="B292" t="str">
            <v>CÔNG TY TNHH THỰC PHẨM VỆ VƯỢNG</v>
          </cell>
          <cell r="D292" t="str">
            <v>Số 608 Tân Kỳ Tân Quý, Phường Bình Hưng Hòa, Quận Bình Tân, Thành phố Hồ Chí Minh, Việt Nam</v>
          </cell>
          <cell r="E292" t="str">
            <v>0300785863</v>
          </cell>
          <cell r="G292" t="str">
            <v>a1vevuong@gmail.com;sales@vevuong.com;hiep.ntt@vevuong.com;nhien.nth@vevuong.com;genshai@dochoadon.com;ketoanongno@vevuong.com</v>
          </cell>
        </row>
        <row r="293">
          <cell r="A293">
            <v>50773</v>
          </cell>
          <cell r="B293" t="str">
            <v>CÔNG TY TNHH MAO BẢO VIỆT NAM</v>
          </cell>
          <cell r="D293" t="str">
            <v>Đường Số 3, KCN Long Thành, H.Long Thành, Đồng Nai</v>
          </cell>
          <cell r="E293" t="str">
            <v>3600849520</v>
          </cell>
          <cell r="G293" t="str">
            <v>genshai@dochoadon.com</v>
          </cell>
        </row>
        <row r="294">
          <cell r="A294">
            <v>50781</v>
          </cell>
          <cell r="B294" t="str">
            <v>CÔNG TY CỔ PHẦN THỰC PHẨM HƯƠNG QUÊ VIỆT</v>
          </cell>
          <cell r="D294" t="str">
            <v>Ấp Phú lợi A, Xã Phú Kiết, Huyện Chợ Gạo, Tỉnh Tiền Giang, Việt Nam</v>
          </cell>
          <cell r="E294" t="str">
            <v>1200758000</v>
          </cell>
          <cell r="G294" t="str">
            <v>hqv@hqv.com.vn; huukien.hqv@gmail.com; kien.vuhuu@hqv.com.vn</v>
          </cell>
        </row>
        <row r="295">
          <cell r="A295">
            <v>50783</v>
          </cell>
          <cell r="B295" t="str">
            <v>CÔNG TY CỔ PHẦN DH FOODS</v>
          </cell>
          <cell r="D295" t="str">
            <v>Lầu 9, 728-730 Võ Văn Kiệt, Phường 01, Quận 5, Thành phố Hồ Chí Minh, Việt Nam</v>
          </cell>
          <cell r="E295" t="str">
            <v>0312015058</v>
          </cell>
          <cell r="G295" t="str">
            <v>huyenvtt@dhfoods.com.vn;ngocnpb@dhfoods.com.vn;tramnlh@dhfoods.com.vn;Chihtb@dhfoods.com.vn;genshai@dochoadon.com;accounting04@dhfoods.com.vn</v>
          </cell>
        </row>
        <row r="296">
          <cell r="A296">
            <v>50784</v>
          </cell>
          <cell r="B296" t="str">
            <v>CÔNG TY TNHH THIÊN THÀNH</v>
          </cell>
          <cell r="D296" t="str">
            <v>97/5/2 Kinh Dương Vương, Phường 12, Quận 6, Thành phố Hồ Chí Minh, Việt Nam</v>
          </cell>
          <cell r="E296" t="str">
            <v>0302088113</v>
          </cell>
          <cell r="G296" t="str">
            <v>ketoan@giavithienthanh.com</v>
          </cell>
        </row>
        <row r="297">
          <cell r="A297">
            <v>50793</v>
          </cell>
          <cell r="B297" t="str">
            <v>CÔNG TY TNHH MỘT THÀNH VIÊN CHẾ BIẾN THỰC PHẨM THỌ PHÁT</v>
          </cell>
          <cell r="D297" t="str">
            <v>78-80 Nguyễn Tri Phương, Phường 07, Quận 5, Thành phố Hồ Chí Minh, Việt Nam</v>
          </cell>
          <cell r="E297" t="str">
            <v>0311173534</v>
          </cell>
          <cell r="G297" t="str">
            <v>pkd@thophat.com;genshai@dochoadon.com</v>
          </cell>
        </row>
        <row r="298">
          <cell r="A298">
            <v>50796</v>
          </cell>
          <cell r="B298" t="str">
            <v>CÔNG TY TNHH SẢN XUẤT THƯƠNG MẠI DỊCH VỤ MINH HÀ</v>
          </cell>
          <cell r="D298" t="str">
            <v>Lô C42b/I, Đường Số 7, KCN Vĩnh Lộc, Xã Vĩnh Lộc A, Huyện Binh Chánh, TPHCM</v>
          </cell>
          <cell r="E298" t="str">
            <v>0302471164</v>
          </cell>
          <cell r="G298" t="str">
            <v>genshai@dochoadon.com;ketoan02@minhha.com.vn</v>
          </cell>
        </row>
        <row r="299">
          <cell r="A299">
            <v>50812</v>
          </cell>
          <cell r="B299" t="str">
            <v>CHI NHÁNH CÔNG TY TNHH DỊCH VỤ VÀ THƯƠNG MẠI MESA</v>
          </cell>
          <cell r="D299" t="str">
            <v>202 Lý Chính Thắng, Phường 09, Quận 3, Thành phố Hồ Chí Minh, Việt Nam</v>
          </cell>
          <cell r="E299" t="str">
            <v>0100520429-001</v>
          </cell>
          <cell r="G299" t="str">
            <v>PHUONG.TT.3@PG.MESA.VN</v>
          </cell>
        </row>
        <row r="300">
          <cell r="A300">
            <v>50814</v>
          </cell>
          <cell r="B300" t="str">
            <v>CÔNG TY TNHH DỪA ĐỊNH PHÚ MỸ</v>
          </cell>
          <cell r="D300" t="str">
            <v>Lô AII/15, Khu Công Nghiệp Giao Long, Xã An Phước, Huyện Châu Thành, Tỉnh Bến Tre, Việt Nam</v>
          </cell>
          <cell r="E300" t="str">
            <v>1300430453</v>
          </cell>
          <cell r="G300" t="str">
            <v>congno.ddpm@gmail.com;thuy.dpm@gmail.com;genshai@dochoadon.com</v>
          </cell>
        </row>
        <row r="301">
          <cell r="A301">
            <v>50816</v>
          </cell>
          <cell r="B301" t="str">
            <v>CÔNG TY CỔ PHẦN ĐẦU TƯ - NGHIÊN CỨU VÀ XUẤT KHẨU GẠO THƠM ITA - RICE</v>
          </cell>
          <cell r="D301" t="str">
            <v>Lô 28-30-32-34 Đường An Hạ, KCN Tân Đức, Xã Đức Hòa Hạ, Huyện Đức Hòa, Tỉnh Long An, VN.</v>
          </cell>
          <cell r="E301" t="str">
            <v>1100776359</v>
          </cell>
          <cell r="G301" t="str">
            <v>genshai@dochoadon.com</v>
          </cell>
        </row>
        <row r="302">
          <cell r="A302">
            <v>50820</v>
          </cell>
          <cell r="B302" t="str">
            <v>CÔNG TY TNHH THẾ KỶ TOÀN CẦU</v>
          </cell>
          <cell r="D302" t="str">
            <v>25 Hoàng Minh Đạo, Phường 5, Quận 8, Thành phố Hồ Chí Minh, Việt Nam</v>
          </cell>
          <cell r="E302" t="str">
            <v>0311911171</v>
          </cell>
          <cell r="G302" t="str">
            <v>genshai@dochoadon.com;hanh.nguyen.trading@gmail.com;hanh.thekytoancau@gmail.com</v>
          </cell>
        </row>
        <row r="303">
          <cell r="A303">
            <v>50822</v>
          </cell>
          <cell r="B303" t="str">
            <v>CÔNG TY CỔ PHẦN ĐẦU TƯ DOHA</v>
          </cell>
          <cell r="D303" t="str">
            <v>602 Cộng Hòa, P.13, Q.Tân Bình, TPHCM</v>
          </cell>
          <cell r="E303" t="str">
            <v>0104400926</v>
          </cell>
          <cell r="G303" t="str">
            <v>genshai@dochoadon.com</v>
          </cell>
        </row>
        <row r="304">
          <cell r="A304">
            <v>50826</v>
          </cell>
          <cell r="B304" t="str">
            <v>CÔNG TY TNHH SẢN XUẤT THƯƠNG MẠI QUẾ AN LẠC</v>
          </cell>
          <cell r="D304" t="str">
            <v>106/9/2C Lương Ngọc Quyến, Phường 5, Quận Gò Vấp, Thành phố Hồ Chí Minh, Việt Nam</v>
          </cell>
          <cell r="E304" t="str">
            <v>0312472463</v>
          </cell>
          <cell r="G304" t="str">
            <v>queanlac@yahoo.com,queanlac@gmail.com</v>
          </cell>
        </row>
        <row r="305">
          <cell r="A305">
            <v>50829</v>
          </cell>
          <cell r="B305" t="str">
            <v>CHI NHÁNH CÔNG TY TNHH DỊCH VỤ VÀ THƯƠNG MẠI MESA</v>
          </cell>
          <cell r="D305" t="str">
            <v>202 Lý Chính Thắng, Phường 09, Quận 3, Thành phố Hồ Chí Minh, Việt Nam</v>
          </cell>
          <cell r="E305" t="str">
            <v>0100520429-001</v>
          </cell>
          <cell r="G305" t="str">
            <v>PHUONG.TT.3@PG.MESA.VN</v>
          </cell>
        </row>
        <row r="306">
          <cell r="A306">
            <v>50830</v>
          </cell>
          <cell r="B306" t="str">
            <v>CÔNG TY TNHH SẢN XUẤT THƯƠNG MẠI DỊCH VỤ NGUỒN PHƯỚC</v>
          </cell>
          <cell r="D306" t="str">
            <v>51/2 Tân Tiến, Xã Xuân Thới Đông, Huyện Hóc Môn, Thành Phố Hồ Chí Minh, Việt Nam</v>
          </cell>
          <cell r="E306" t="str">
            <v>0304672074</v>
          </cell>
          <cell r="G306" t="str">
            <v>binggo.vn@gmail.com</v>
          </cell>
        </row>
        <row r="307">
          <cell r="A307">
            <v>50834</v>
          </cell>
          <cell r="B307" t="str">
            <v>CÔNG TY TNHH BÁNH NGỌT LOVEBREAD</v>
          </cell>
          <cell r="D307" t="str">
            <v>520/82B Quốc Lộ 1, P.Hiệp Bình Phước, Q.Thủ Đức, TPHCM</v>
          </cell>
          <cell r="E307" t="str">
            <v>0303390479</v>
          </cell>
          <cell r="G307" t="str">
            <v>genshai@dochoadon.com</v>
          </cell>
        </row>
        <row r="308">
          <cell r="A308">
            <v>50842</v>
          </cell>
          <cell r="B308" t="str">
            <v>CÔNG TY TNHH SẢN XUẤT THƯƠNG MẠI DỊCH VỤ LÊ MÂY</v>
          </cell>
          <cell r="D308" t="str">
            <v>10 Đường 23, Khu phố 2, Phường An Khánh , Thành phố Thủ Đức, Thành phố Hồ Chí Minh, Việt Nam</v>
          </cell>
          <cell r="E308" t="str">
            <v>0303077611</v>
          </cell>
          <cell r="G308" t="str">
            <v>nhu.nq@lemay.com.vn;hien.dtt@lemay.com.vn</v>
          </cell>
        </row>
        <row r="309">
          <cell r="A309">
            <v>50845</v>
          </cell>
          <cell r="B309" t="str">
            <v>CÔNG TY CỔ PHẦN UNC</v>
          </cell>
          <cell r="D309" t="str">
            <v>Nhà lô 4, dãy 1, khu tập thể 810, thôn Nhị Châu, Xã Liên Ninh, Huyện Thanh Trì, Thành phố Hà Nội, Việt Nam</v>
          </cell>
          <cell r="E309" t="str">
            <v>0105882542</v>
          </cell>
          <cell r="G309" t="str">
            <v>Admin.hcm@uncvietnam.com.vn;accounting@uncvietnam.com.vn;ngocnh@uncvietnam.com.vn;genshai@dochoadon.com</v>
          </cell>
        </row>
        <row r="310">
          <cell r="A310">
            <v>50846</v>
          </cell>
          <cell r="B310" t="str">
            <v>CÔNG TY TNHH THỰC PHẨM N F C</v>
          </cell>
          <cell r="D310" t="str">
            <v>Đường số 8, Khu công nghiệp Nhơn Trạch 1, Xã Phước Thiền, Huyện Nhơn Trạch, Tỉnh Đồng Nai, Việt Nam</v>
          </cell>
          <cell r="E310" t="str">
            <v>3600610154</v>
          </cell>
          <cell r="G310" t="str">
            <v>phuong.vt@naturefoods.com.vn;genshai@dochoadon.com;ketoan@naturefoods.com.vn</v>
          </cell>
        </row>
        <row r="311">
          <cell r="A311">
            <v>50847</v>
          </cell>
          <cell r="B311" t="str">
            <v>CÔNG TY TNHH MẬT ONG RỪNG FORNY</v>
          </cell>
          <cell r="D311" t="str">
            <v>109/17/8A Võ Thị Sáu, Phường 2, Thành phố Vũng Tàu, tỉnh Bà Rịa Vũng Tàu.</v>
          </cell>
          <cell r="E311" t="str">
            <v>0312028427</v>
          </cell>
          <cell r="G311" t="str">
            <v>genshai@dochoadon.com</v>
          </cell>
        </row>
        <row r="312">
          <cell r="A312">
            <v>50848</v>
          </cell>
          <cell r="B312" t="str">
            <v>CÔNG TY TNHH ĐỒ DÙNG GIA ĐÌNH SAPA</v>
          </cell>
          <cell r="D312" t="str">
            <v>178 Đào Duy Anh, Phường 9, Quận Phú Nhuận, TP. Hồ Chí Minh, Việt Nam</v>
          </cell>
          <cell r="E312" t="str">
            <v>0304918151</v>
          </cell>
          <cell r="G312" t="str">
            <v>sapashc@gmail.com; quocduy.tqd88@gmail.com; honghanhwk.nguyen@sapa.com.vn</v>
          </cell>
        </row>
        <row r="313">
          <cell r="A313">
            <v>50855</v>
          </cell>
          <cell r="B313" t="str">
            <v>CÔNG TY TNHH DOLE VIỆT NAM</v>
          </cell>
          <cell r="D313" t="str">
            <v>662/1 Sư Vạn Hạnh, P.12, Q,10, TPHCM</v>
          </cell>
          <cell r="E313" t="str">
            <v>0312505197</v>
          </cell>
          <cell r="G313" t="str">
            <v>genshai@dochoadon.com</v>
          </cell>
        </row>
        <row r="314">
          <cell r="A314">
            <v>50859</v>
          </cell>
          <cell r="B314" t="str">
            <v>CÔNG TY TNHH ALCHEMY ASIA</v>
          </cell>
          <cell r="D314" t="str">
            <v>42 Phạm Viết Chánh, Phường 19, Quận Bình Thạnh, TP Hồ Chí Minh, Việt Nam</v>
          </cell>
          <cell r="E314" t="str">
            <v>0312136052</v>
          </cell>
          <cell r="G314" t="str">
            <v>phuong.nguyen@alchemy-asia.com;trinh.do@alchemy-asia.com;uyen.pham@alchemy-asia.com;account03@alchemy-asia.com;vinh.dang@alchemy-asia.com</v>
          </cell>
        </row>
        <row r="315">
          <cell r="A315">
            <v>50860</v>
          </cell>
          <cell r="B315" t="str">
            <v>CÔNG TY TNHH SẢN PHẨM SANG TRỌNG PHÁP VIỆT</v>
          </cell>
          <cell r="D315" t="str">
            <v>1230-1230C Nguyễn Xiển, Khu phố Bến Đò, Phường Long Bình, Thành phố Thủ Đức, Thành phố Hồ Chí Minh, Việt Nam</v>
          </cell>
          <cell r="E315" t="str">
            <v>0312433489</v>
          </cell>
          <cell r="G315" t="str">
            <v>accountant@lpesaigon.com.vn;genshai@dochoadon.com</v>
          </cell>
        </row>
        <row r="316">
          <cell r="A316">
            <v>50861</v>
          </cell>
          <cell r="B316" t="str">
            <v>CÔNG TY TNHH MỘT THÀNH VIÊN NLINK VIỆT NAM</v>
          </cell>
          <cell r="D316" t="str">
            <v>76 Trần Đình Xu, Phường Cô Giang, Quận 1, TP HCM</v>
          </cell>
          <cell r="E316" t="str">
            <v>0312425657</v>
          </cell>
          <cell r="G316" t="str">
            <v>genshai@dochoadon.com</v>
          </cell>
        </row>
        <row r="317">
          <cell r="A317">
            <v>50862</v>
          </cell>
          <cell r="B317" t="str">
            <v>CHI NHÁNH CÔNG TY CỔ PHẦN XUẤT NHẬP KHẨU THƯƠNG MẠI ĐÀI LINH</v>
          </cell>
          <cell r="D317" t="str">
            <v>40 Đường số 3, Cư Xá Bình Thới, Phường 8, Quận 11, TP Hồ Chí Minh, Việt Nam</v>
          </cell>
          <cell r="E317" t="str">
            <v>0101251137-001</v>
          </cell>
          <cell r="G317" t="str">
            <v>tuyentnnt@dailinhgroup.vn;ngocht@dailinhgroup.vn;binhtt@dailinhgroup.vn;genshai@dochoadon.com</v>
          </cell>
        </row>
        <row r="318">
          <cell r="A318">
            <v>50863</v>
          </cell>
          <cell r="B318" t="str">
            <v>CÔNG TY CỔ PHẦN ĐƯỜNG BIÊN HÒA</v>
          </cell>
          <cell r="D318" t="str">
            <v>KCN Biên Hoà 1, P. An Bình, TP Biên Hoà, Tỉnh Đồng Nai</v>
          </cell>
          <cell r="E318" t="str">
            <v>360495818</v>
          </cell>
          <cell r="G318" t="str">
            <v>genshai@dochoadon.com</v>
          </cell>
        </row>
        <row r="319">
          <cell r="A319">
            <v>50867</v>
          </cell>
          <cell r="B319" t="str">
            <v>CHI NHÁNH TẠI TP HỒ CHÍ MINH - CÔNG TY CỔ PHẦN THƯƠNG MẠI VÀ DỊCH VỤ NGỌC HÀ (TP. HÀ NỘI)</v>
          </cell>
          <cell r="D319" t="str">
            <v>962A, tỉnh lộ 10, Khu phố 7, Phường Tân Tạo, Quận Bình Tân, TP Hồ Chí Minh, Việt Nam.</v>
          </cell>
          <cell r="E319" t="str">
            <v>0101394777-007</v>
          </cell>
          <cell r="G319" t="str">
            <v>lethimydieu@ngochatrading.com.vn;genshai@dochoadon.com</v>
          </cell>
        </row>
        <row r="320">
          <cell r="A320">
            <v>50875</v>
          </cell>
          <cell r="B320" t="str">
            <v>CÔNG TY TNHH PHÙNG LÊ</v>
          </cell>
          <cell r="D320" t="str">
            <v>86/36/5 Phổ Quang, P2, Q.Tân Bình, TPHCM</v>
          </cell>
          <cell r="E320" t="str">
            <v>0304757458</v>
          </cell>
          <cell r="G320" t="str">
            <v>genshai@dochoadon.com</v>
          </cell>
        </row>
        <row r="321">
          <cell r="A321">
            <v>50878</v>
          </cell>
          <cell r="B321" t="str">
            <v>CÔNG TY TNHH PHÂN PHỐI VÀ XUẤT NHẬP KHẨU THỰC PHẨM XANH</v>
          </cell>
          <cell r="D321" t="str">
            <v>55 Vạn Kiếp, Phường 3, Quận Bình Thạnh, Thành phố Hồ Chí Minh, Việt Nam</v>
          </cell>
          <cell r="E321" t="str">
            <v>0312822460</v>
          </cell>
          <cell r="G321" t="str">
            <v>sales@greenfood.com.vn;ceo@greenfood.com.vn;genshai@dochoadon.com</v>
          </cell>
        </row>
        <row r="322">
          <cell r="A322">
            <v>50879</v>
          </cell>
          <cell r="B322" t="str">
            <v>CÔNG TY CỔ PHẦN DỊCH VỤ HÀNG KHÔNG SÂN BAY TÂN SƠN NHẤT</v>
          </cell>
          <cell r="D322" t="str">
            <v>Sân bay quốc tế Tân Sơn Nhất, Phường 2, Quận Tân Bình, Thành phố Hồ Chí Minh, Việt Nam</v>
          </cell>
          <cell r="E322" t="str">
            <v>0301123125</v>
          </cell>
          <cell r="G322" t="str">
            <v>sasco.kdnd@gmail.com;tuyendtt@sasco.com.vn;genshai@dochoadon.com</v>
          </cell>
        </row>
        <row r="323">
          <cell r="A323">
            <v>50881</v>
          </cell>
          <cell r="B323" t="str">
            <v>CÔNG TY TNHH ĐA LỘC PHƯƠNG NAM</v>
          </cell>
          <cell r="D323" t="str">
            <v>17/12 Lê Thánh Tôn, Phường Bến Nghé, Quận 1, Thành phố Hồ Chí Minh, Việt Nam</v>
          </cell>
          <cell r="E323" t="str">
            <v>0306087858</v>
          </cell>
          <cell r="G323" t="str">
            <v>ketoancongno.hcm@daloc.vn</v>
          </cell>
        </row>
        <row r="324">
          <cell r="A324">
            <v>50883</v>
          </cell>
          <cell r="B324" t="str">
            <v>CÔNG TY TNHH KATO SANGYO VIỆT NAM</v>
          </cell>
          <cell r="D324" t="str">
            <v>Tầng 19, P.1901 - Saigon Trade Center - Số 37 Tôn Đức Thắng, Phường Bến Nghé, Quận 1,TP Hồ Chí Minh, Việt Nam.</v>
          </cell>
          <cell r="E324" t="str">
            <v>0312501435</v>
          </cell>
          <cell r="G324" t="str">
            <v>einvoice@katosangyo.com.vn;hoang_minh@katosangyo.com.vn;sales.mt@katosangyo.com.vn</v>
          </cell>
        </row>
        <row r="325">
          <cell r="A325">
            <v>50886</v>
          </cell>
          <cell r="B325" t="str">
            <v>CÔNG TY TNHH THƯƠNG MẠI VIỆT THÁI TRUNG</v>
          </cell>
          <cell r="D325" t="str">
            <v>19 Đường 48, Khu Nhà Nam Long,  P. Phước Long B, Q.9, TPHCM</v>
          </cell>
          <cell r="E325" t="str">
            <v>0305972666</v>
          </cell>
          <cell r="G325" t="str">
            <v>genshai@dochoadon.com</v>
          </cell>
        </row>
        <row r="326">
          <cell r="A326">
            <v>50890</v>
          </cell>
          <cell r="B326" t="str">
            <v>CÔNG TY TNHH PERFECT COMPANION VIỆT NAM</v>
          </cell>
          <cell r="D326" t="str">
            <v>Tầng 3, Số 5, Đồng Nai, Phường 2, Quận Tân Bình, Thành Phố Hồ Chí Minh, Việt Nam</v>
          </cell>
          <cell r="E326" t="str">
            <v>0310011869</v>
          </cell>
          <cell r="G326" t="str">
            <v>tu.duong@perfectcompanion.com.vn;camtu.pcg@gmail.com</v>
          </cell>
        </row>
        <row r="327">
          <cell r="A327">
            <v>50895</v>
          </cell>
          <cell r="B327" t="str">
            <v>NGUYỄN THẾ HUY</v>
          </cell>
          <cell r="D327" t="str">
            <v>479/14/5A Tổ 28, KP3A, P.Tân Thới Hiệp, Q.12, TPHCM</v>
          </cell>
          <cell r="E327" t="str">
            <v>0310536390</v>
          </cell>
          <cell r="G327" t="str">
            <v>genshai@dochoadon.com</v>
          </cell>
        </row>
        <row r="328">
          <cell r="A328">
            <v>50904</v>
          </cell>
          <cell r="B328" t="str">
            <v>CÔNG TY TNHH MỘT THÀNH VIÊN THƯƠNG MẠI VÀ DỊCH VỤ NGỌC THƠM</v>
          </cell>
          <cell r="D328" t="str">
            <v>12/14/18 Đường 49, Khu phố 7, Phường Hiệp Bình Chánh, Thành phố Thủ Đức, Thành phố Hồ Chí Minh, Việt Nam</v>
          </cell>
          <cell r="E328" t="str">
            <v>0309391503</v>
          </cell>
          <cell r="G328" t="str">
            <v>ketoanngocthom2@gmail.com;dangxuanngoc@ngocthom.com.vn;ngocthom.po@gmail.com;genshai@dochoadon.com</v>
          </cell>
        </row>
        <row r="329">
          <cell r="A329">
            <v>50905</v>
          </cell>
          <cell r="B329" t="str">
            <v>CÔNG TY CỔ PHẦN NAKAGAMI</v>
          </cell>
          <cell r="D329" t="str">
            <v>117/15C Hồ Văn Long, Khu Phố 3, P.Tân Tạo, Q.Bình Tân, TPHCM</v>
          </cell>
          <cell r="E329" t="str">
            <v>0312779261</v>
          </cell>
          <cell r="G329" t="str">
            <v>genshai@dochoadon.com</v>
          </cell>
        </row>
        <row r="330">
          <cell r="A330">
            <v>50907</v>
          </cell>
          <cell r="B330" t="str">
            <v>CÔNG TY CỔ PHẦN HÀNG TIÊU DÙNG PROVENCE</v>
          </cell>
          <cell r="D330" t="str">
            <v>Tầng 8, Tòa nhà HMC, 193 Đinh Tiên Hoàng, Phường Đa Kao, Quận 1, Thành phố Hồ Chí Minh, Việt Nam</v>
          </cell>
          <cell r="E330" t="str">
            <v>0310776071</v>
          </cell>
          <cell r="G330" t="str">
            <v>donhang.provence@gmail.com;cam.va@provence.vn;acc@provence.vn;genshai@dochoadon.com</v>
          </cell>
        </row>
        <row r="331">
          <cell r="A331">
            <v>50909</v>
          </cell>
          <cell r="B331" t="str">
            <v>CÔNG TY TNHH DONGMEUNG</v>
          </cell>
          <cell r="D331" t="str">
            <v>223 Điện Biên Phủ, Q.Bình Thạnh, TPHCM</v>
          </cell>
          <cell r="E331" t="str">
            <v>0312298303</v>
          </cell>
          <cell r="G331" t="str">
            <v>genshai@dochoadon.com</v>
          </cell>
        </row>
        <row r="332">
          <cell r="A332">
            <v>50910</v>
          </cell>
          <cell r="B332" t="str">
            <v>CÔNG TY TNHH SAO THIÊN ĐỈNH</v>
          </cell>
          <cell r="D332" t="str">
            <v>17 Phạm Cự Lượng, P.2, Q.Tân Bình, TPHCM</v>
          </cell>
          <cell r="E332" t="str">
            <v>0311732599</v>
          </cell>
          <cell r="G332" t="str">
            <v>genshai@dochoadon.com</v>
          </cell>
        </row>
        <row r="333">
          <cell r="A333">
            <v>50912</v>
          </cell>
          <cell r="B333" t="str">
            <v>CÔNG TY TNHH PROFIDENT</v>
          </cell>
          <cell r="D333" t="str">
            <v>Tầng 31, tòa nhà Saigon Trade Center, số 37 Tôn Đức Thắng, Phường Bến Nghé, Quận 1, Thành phố Hồ Chí Minh, Việt Nam</v>
          </cell>
          <cell r="E333" t="str">
            <v>0312076572</v>
          </cell>
          <cell r="G333" t="str">
            <v>profident@profident.vn;ly.hoang@profident.vn;genshai@dochoadon.com</v>
          </cell>
        </row>
        <row r="334">
          <cell r="A334">
            <v>50913</v>
          </cell>
          <cell r="B334" t="str">
            <v>CÔNG TY TNHH DỊCH VỤ VŨ NAM</v>
          </cell>
          <cell r="D334" t="str">
            <v>152 Nguyễn Oanh, P.17. Q.Gò Vấp, TPHCM</v>
          </cell>
          <cell r="E334" t="str">
            <v>0310793782</v>
          </cell>
          <cell r="G334" t="str">
            <v>genshai@dochoadon.com</v>
          </cell>
        </row>
        <row r="335">
          <cell r="A335">
            <v>50914</v>
          </cell>
          <cell r="B335" t="str">
            <v>CÔNG TY TNHH VÀNG BAN MÊ</v>
          </cell>
          <cell r="D335" t="str">
            <v>479/14 đường Tân Hòa Đông, Phường Bình Trị Đông, Quận Bình Tân, TP Hồ Chí Minh, Việt Nam</v>
          </cell>
          <cell r="E335" t="str">
            <v>0310532117</v>
          </cell>
          <cell r="G335" t="str">
            <v>info@banmegold.com,sales.admin@banmegold.vn,truongpn@banmegold.com</v>
          </cell>
        </row>
        <row r="336">
          <cell r="A336">
            <v>50916</v>
          </cell>
          <cell r="B336" t="str">
            <v>CHI NHÁNH TẠI TP.HCM - CÔNG TY TNHH VINH QUANG</v>
          </cell>
          <cell r="D336" t="str">
            <v>Số 147/A2 Đề Thám, Phường Cô Giang, Quận 1, TP. HCM, Việt Nam</v>
          </cell>
          <cell r="E336" t="str">
            <v>0100236023002</v>
          </cell>
          <cell r="G336" t="str">
            <v>genshai@dochoadon.com</v>
          </cell>
        </row>
        <row r="337">
          <cell r="A337">
            <v>50918</v>
          </cell>
          <cell r="B337" t="str">
            <v>CÔNG TY TNHH GRATIA</v>
          </cell>
          <cell r="D337" t="str">
            <v>214/B3 Nguyễn Trãi, P.Nguyễn Cư Trinh, Q.1, TPHCM</v>
          </cell>
          <cell r="E337" t="str">
            <v>0311973315</v>
          </cell>
          <cell r="G337" t="str">
            <v>genshai@dochoadon.com</v>
          </cell>
        </row>
        <row r="338">
          <cell r="A338">
            <v>50919</v>
          </cell>
          <cell r="B338" t="str">
            <v>CÔNG TY TNHH TM DV THỰC PHẨM TRƯỜNG PHÚC</v>
          </cell>
          <cell r="D338" t="str">
            <v>137/1A Trịnh Đình Trọng, P.Phú Trung, Q.Tân Phú</v>
          </cell>
          <cell r="E338" t="str">
            <v>0312796475</v>
          </cell>
          <cell r="G338" t="str">
            <v>genshai@dochoadon.com</v>
          </cell>
        </row>
        <row r="339">
          <cell r="A339">
            <v>50920</v>
          </cell>
          <cell r="B339" t="str">
            <v>CHI NHÁNH CÔNG TY CỔ PHẦN OLIU HÀ NỘI</v>
          </cell>
          <cell r="D339" t="str">
            <v>165 Nguyễn Công Trứ, Phường Nguyễn Thái Bình, Quận 1, Thành phố Hồ Chí Minh, Việt Nam</v>
          </cell>
          <cell r="E339" t="str">
            <v>0104557067-002</v>
          </cell>
          <cell r="G339" t="str">
            <v>hanoli.hochiminh@gmail.com</v>
          </cell>
        </row>
        <row r="340">
          <cell r="A340">
            <v>50924</v>
          </cell>
          <cell r="B340" t="str">
            <v>CÔNG TY TNHH THƯƠNG MẠI - DỊCH VỤ T.T.C</v>
          </cell>
          <cell r="D340" t="str">
            <v>123 Nguyễn Du, Phường Bến Thành, Quận 1, Thành phố Hồ Chí Minh, Việt Nam</v>
          </cell>
          <cell r="E340" t="str">
            <v>0301718179</v>
          </cell>
          <cell r="G340" t="str">
            <v>trthlam@gmail.com; led.sellic@gmail.com; sellic.kd01@gmail.com</v>
          </cell>
        </row>
        <row r="341">
          <cell r="A341">
            <v>50933</v>
          </cell>
          <cell r="B341" t="str">
            <v>CÔNG TY TNHH THỰC PHẨM AN MẠNH FOOD</v>
          </cell>
          <cell r="D341" t="str">
            <v>20 Điện Biên Phủ, Phường Đa Kao, Quận 1, Thành phố Hồ Chí Minh, Việt Nam</v>
          </cell>
          <cell r="E341" t="str">
            <v>0312688261</v>
          </cell>
          <cell r="G341" t="str">
            <v>phamduongminhduc@yahoo.com.vn; pdthien0508@gmail.com</v>
          </cell>
        </row>
        <row r="342">
          <cell r="A342">
            <v>50942</v>
          </cell>
          <cell r="B342" t="str">
            <v>CÔNG TY TNHH ĐẠI GIA THÀNH</v>
          </cell>
          <cell r="D342" t="str">
            <v>Số 5/68, Khu Phố Bình Đức 2, Phường Bình Hoà, Thành Phố Thuận An, Tỉnh Bình Dương, Việt Nam</v>
          </cell>
          <cell r="E342" t="str">
            <v>3700725342</v>
          </cell>
          <cell r="G342" t="str">
            <v>kinhdoanhgiathanh@gmail.com;genshai@dochoadon.com</v>
          </cell>
        </row>
        <row r="343">
          <cell r="A343">
            <v>50944</v>
          </cell>
          <cell r="B343" t="str">
            <v>CÔNG TY TNHH HỒ TIÊU VIỆT</v>
          </cell>
          <cell r="D343" t="str">
            <v>96 Đường Số 6, P.Bình Trưng Tây, Q.2, TPHCM</v>
          </cell>
          <cell r="E343" t="str">
            <v>0311976718</v>
          </cell>
          <cell r="G343" t="str">
            <v>ketoancongno@vietpepper.com.vn;genshai@dochoadon.com</v>
          </cell>
        </row>
        <row r="344">
          <cell r="A344">
            <v>50946</v>
          </cell>
          <cell r="B344" t="str">
            <v>CÔNG TY TNHH DỊCH VỤ SAN HÔ</v>
          </cell>
          <cell r="D344" t="str">
            <v>10 Ấp 3, Lê Văn Lương, Xã Phước Kiển, Huyện Nhà Bè, TPHCM</v>
          </cell>
          <cell r="E344" t="str">
            <v>0313370961</v>
          </cell>
          <cell r="G344" t="str">
            <v>genshai@dochoadon.com</v>
          </cell>
        </row>
        <row r="345">
          <cell r="A345">
            <v>50947</v>
          </cell>
          <cell r="B345" t="str">
            <v>CÔNG TY CỔ PHẦN C.P.M</v>
          </cell>
          <cell r="D345" t="str">
            <v>Số 19 Trần Nhật Duật, Phường Tân Định, Quận 1, Thành phố Hồ Chí Minh, Việt Nam</v>
          </cell>
          <cell r="E345" t="str">
            <v>0303234945</v>
          </cell>
          <cell r="G345" t="str">
            <v>vodkahanoi.cpm@gmail.com</v>
          </cell>
        </row>
        <row r="346">
          <cell r="A346">
            <v>50951</v>
          </cell>
          <cell r="B346" t="str">
            <v>CÔNG TY TNHH THƯƠNG MẠI TRANG ĐẠT THÀNH</v>
          </cell>
          <cell r="D346" t="str">
            <v>57/1 Bùi Thị Xuân, Phường 5, Quận Tân Bình, Thành phố Hồ Chí Minh, Việt Nam</v>
          </cell>
          <cell r="E346" t="str">
            <v>0313278317</v>
          </cell>
          <cell r="G346" t="str">
            <v>trangdatthanh@gmail.com;genshai@dochoadon.com</v>
          </cell>
        </row>
        <row r="347">
          <cell r="A347">
            <v>50956</v>
          </cell>
          <cell r="B347" t="str">
            <v>CÔNG TY TNHH DỊCH VỤ THƯƠNG MẠI PHÁT TRIỂN MINH DƯƠNG HCM</v>
          </cell>
          <cell r="D347" t="str">
            <v>Số 9 đường số 3, Phường Cát Lái, Quận 2, TPHCM</v>
          </cell>
          <cell r="E347" t="str">
            <v>0313299123</v>
          </cell>
          <cell r="G347" t="str">
            <v>genshai@dochoadon.com</v>
          </cell>
        </row>
        <row r="348">
          <cell r="A348">
            <v>50957</v>
          </cell>
          <cell r="B348" t="str">
            <v>CÔNG TY TNHH MỘT THÀNH VIÊN MÂY VÀNG</v>
          </cell>
          <cell r="D348" t="str">
            <v>Lô officetel X-05.05 - X-05.06, Tầng 5, Cao ốc Sunrise City- North Towers, Số 27 Đường Nguyễn Hữu Thọ, Phường Tân Hưng, Quận 7, Thành phố Hồ Chí Minh, Việt Nam</v>
          </cell>
          <cell r="E348" t="str">
            <v>0311634270</v>
          </cell>
          <cell r="G348" t="str">
            <v>dupt@golden-cloud.com</v>
          </cell>
        </row>
        <row r="349">
          <cell r="A349">
            <v>50961</v>
          </cell>
          <cell r="B349" t="str">
            <v>CÔNG TY TNHH XUẤT NHẬP KHẨU ĐỐI TÁC XUYÊN THÁI BÌNH DƯƠNG</v>
          </cell>
          <cell r="D349" t="str">
            <v>60 Kỳ Đồng, Phường Xuân Hà, Quận Thanh Khê, Thành phố Đà Nẵng, Việt Nam</v>
          </cell>
          <cell r="E349" t="str">
            <v>0401678956</v>
          </cell>
          <cell r="G349" t="str">
            <v>genshai@dochoadon.com;mtsales.tpp@gmail.com;ketoandn.tpp@gmail.com</v>
          </cell>
        </row>
        <row r="350">
          <cell r="A350">
            <v>50965</v>
          </cell>
          <cell r="B350" t="str">
            <v>CÔNG TY TNHH THƯƠNG MẠI DỊCH VỤ KHỞI THỊNH</v>
          </cell>
          <cell r="D350" t="str">
            <v>117/16 Lê Lư, P. Phú Thọ Hòa, Q. Tân Phú, TPHCM</v>
          </cell>
          <cell r="E350" t="str">
            <v>0310085236</v>
          </cell>
          <cell r="G350" t="str">
            <v>genshai@dochoadon.com</v>
          </cell>
        </row>
        <row r="351">
          <cell r="A351">
            <v>50968</v>
          </cell>
          <cell r="B351" t="str">
            <v>CÔNG TY TNHH SẢN XUẤT THƯƠNG MẠI VĂN PHÒNG PHẨM THÀNH PHÁT</v>
          </cell>
          <cell r="D351" t="str">
            <v>533/71 Huỳnh Văn Bánh, P.14, Q. Phú Nhuận, TPHCM</v>
          </cell>
          <cell r="E351" t="str">
            <v>0311977091</v>
          </cell>
          <cell r="G351" t="str">
            <v>genshai@dochoadon.com</v>
          </cell>
        </row>
        <row r="352">
          <cell r="A352">
            <v>50975</v>
          </cell>
          <cell r="B352" t="str">
            <v>CÔNG TY LIÊN DOANH BỘT QUỐC TẾ</v>
          </cell>
          <cell r="D352" t="str">
            <v>Lô C30a/I, đường 2G, Khu công nghiệp Vĩnh Lộc, Xã Vĩnh Lộc A, Huyện Bình Chánh, Thành phố Hồ Chí Minh, Việt Nam</v>
          </cell>
          <cell r="E352" t="str">
            <v>0303085570</v>
          </cell>
          <cell r="G352" t="str">
            <v>thuynam262@gmail.com;genshai@dochoadon.com</v>
          </cell>
        </row>
        <row r="353">
          <cell r="A353">
            <v>50976</v>
          </cell>
          <cell r="B353" t="str">
            <v>CÔNG TY TNHH ONG MẬT TRACYBEE</v>
          </cell>
          <cell r="D353" t="str">
            <v>Số 6 Đường Đ2, Khu Phúc Hợp Thương Mại Dịch Vụ và Nhà Ở, Phường Tân Thuận Đông, Quận 7, Thành Phố Hồ Chí Minh, Việt Nam</v>
          </cell>
          <cell r="E353" t="str">
            <v>0311756649</v>
          </cell>
          <cell r="G353" t="str">
            <v>linhdanh@tracybee.vn;info@tracybee.vn;genshai@dochoadon.com</v>
          </cell>
        </row>
        <row r="354">
          <cell r="A354">
            <v>50977</v>
          </cell>
          <cell r="B354" t="str">
            <v>CÔNG TY TNHH XUẤT NHẬP KHẨU HÒA HỶ</v>
          </cell>
          <cell r="D354" t="str">
            <v>187/7 Điện Biên Phủ, P. Đa Kao, Q.1, TPHCM</v>
          </cell>
          <cell r="E354" t="str">
            <v>0310936409</v>
          </cell>
          <cell r="G354" t="str">
            <v>genshai@dochoadon.com</v>
          </cell>
        </row>
        <row r="355">
          <cell r="A355">
            <v>50979</v>
          </cell>
          <cell r="B355" t="str">
            <v>CÔNG TY TNHH CHUNHO VINA</v>
          </cell>
          <cell r="D355" t="str">
            <v>186 Trần Lựu, Phường An Phú, Quận 2, TP. Hồ Chí Minh</v>
          </cell>
          <cell r="E355" t="str">
            <v>0311033819</v>
          </cell>
          <cell r="G355" t="str">
            <v>genshai@dochoadon.com</v>
          </cell>
        </row>
        <row r="356">
          <cell r="A356">
            <v>50981</v>
          </cell>
          <cell r="B356" t="str">
            <v>CÔNG TY TNHH PHÂN PHỐI TIÊN TIẾN</v>
          </cell>
          <cell r="D356" t="str">
            <v>1D Phổ Quang, Phường 2, Quận Tân Bình, Thành phố Hồ Chí Minh, Việt Nam</v>
          </cell>
          <cell r="E356" t="str">
            <v>0303549039</v>
          </cell>
          <cell r="G356" t="str">
            <v>ktcn1d.1@adcompany.com.vn;minh.nguyenanh@adcompany.com.vn</v>
          </cell>
        </row>
        <row r="357">
          <cell r="A357">
            <v>50982</v>
          </cell>
          <cell r="B357" t="str">
            <v>CÔNG TY CỔ PHẦN THỰC PHẨM SIAM</v>
          </cell>
          <cell r="D357" t="str">
            <v>922/5 Cách Mạng Tháng Tám , Phường 5, Quận Tân Bình, Thành phố Hồ Chí Minh, Việt Nam</v>
          </cell>
          <cell r="E357" t="str">
            <v>0312352529</v>
          </cell>
          <cell r="G357" t="str">
            <v>siam.congnokh@gmail.com;siamfood.order@gmail.com;genshai@dochoadon.com</v>
          </cell>
        </row>
        <row r="358">
          <cell r="A358">
            <v>50983</v>
          </cell>
          <cell r="B358" t="str">
            <v>CN CÔNG TY TNHH DỊCH VỤ - KỸ THUẬT - THƯƠNG MẠI BẢO MINH</v>
          </cell>
          <cell r="D358" t="str">
            <v>432 Đường TTH 07, P. Tân Thới Hiệp, Q.12, TPHCM</v>
          </cell>
          <cell r="E358" t="str">
            <v>0309534864-001</v>
          </cell>
          <cell r="G358" t="str">
            <v>genshai@dochoadon.com</v>
          </cell>
        </row>
        <row r="359">
          <cell r="A359">
            <v>50986</v>
          </cell>
          <cell r="B359" t="str">
            <v>CÔNG TY TNHH XUẤT NHẬP KHẨU THƯƠNG MẠI DỊCH VỤ ĐẠI THANH SƠN</v>
          </cell>
          <cell r="D359" t="str">
            <v>299/19 Quốc lộ 13, Phường Hiệp Bình Phước, Thành Phố Thủ Đức, Thành phố Hồ Chí Minh, Việt Nam</v>
          </cell>
          <cell r="E359" t="str">
            <v>0313455439</v>
          </cell>
          <cell r="G359" t="str">
            <v>inoxdaithanhson@gmail.com</v>
          </cell>
        </row>
        <row r="360">
          <cell r="A360">
            <v>50988</v>
          </cell>
          <cell r="B360" t="str">
            <v>CÔNG TY TNHH THƯƠNG MẠI GẠO HOA LÚA</v>
          </cell>
          <cell r="D360" t="str">
            <v>84/1 Sương Nguyệt Ánh, Phường Bến Thành, Quận 1, Thành phố Hồ Chí Minh, Việt Nam</v>
          </cell>
          <cell r="E360" t="str">
            <v>0312626025</v>
          </cell>
          <cell r="G360" t="str">
            <v>ketoan@gaohoalua.com;ktthuchi@gaohoalua.com;genshai@dochoadon.com;thanhxuan@gaohoalua.com</v>
          </cell>
        </row>
        <row r="361">
          <cell r="A361">
            <v>50989</v>
          </cell>
          <cell r="B361" t="str">
            <v>CÔNG TY TNHH CJ FOODS VIỆT NAM</v>
          </cell>
          <cell r="D361" t="str">
            <v>Lô III/21 Đường 19/5A, P. Tây Thạnh, Q. Tân Phú, TPHCM</v>
          </cell>
          <cell r="E361" t="str">
            <v>0313511242</v>
          </cell>
          <cell r="G361" t="str">
            <v>genshai@dochoadon.com</v>
          </cell>
        </row>
        <row r="362">
          <cell r="A362">
            <v>50990</v>
          </cell>
          <cell r="B362" t="str">
            <v>CÔNG TY TNHH KINH DOANH T&amp;N</v>
          </cell>
          <cell r="D362" t="str">
            <v>10A Chánh Hưng, Xã Phước Lộc, Huyện Nhà Bè, Thành phố Hồ Chí Minh, Việt Nam</v>
          </cell>
          <cell r="E362" t="str">
            <v>0311210401</v>
          </cell>
          <cell r="G362" t="str">
            <v>tnnorder@gmail.com;admin@tnntrading.com;genshai@dochoadon.com</v>
          </cell>
        </row>
        <row r="363">
          <cell r="A363">
            <v>50991</v>
          </cell>
          <cell r="B363" t="str">
            <v>CÔNG TY TNHH MỘT THÀNH VIÊN KIM FRESH</v>
          </cell>
          <cell r="D363" t="str">
            <v>163/40/4 Đường Vườn Lài, Khu Phố 2 , Phường An Phú Đông, Quận 12, Thành phố Hồ Chí Minh, Việt Nam</v>
          </cell>
          <cell r="E363" t="str">
            <v>0312782602</v>
          </cell>
          <cell r="G363" t="str">
            <v>infokimhai@kimhai.vn; trinhdoanhdoanh@gmail.com; ri.tran18@gmail.com; huongnguyen.418041@gmail.com</v>
          </cell>
        </row>
        <row r="364">
          <cell r="A364">
            <v>50995</v>
          </cell>
          <cell r="B364" t="str">
            <v>CÔNG TY TNHH THƯƠNG MẠI DỊCH VỤ XUẤT NHẬP KHẨU ANH PHƯƠNG</v>
          </cell>
          <cell r="D364" t="str">
            <v>272 Bùi Đình Túy, Phường 12, Quận Bình Thạnh, Thành phố Hồ Chí Minh, Việt Nam</v>
          </cell>
          <cell r="E364" t="str">
            <v>0309122116</v>
          </cell>
          <cell r="G364" t="str">
            <v>anhphuongxnk68@gmail.com; thanhdiep93.qn@gmail.com</v>
          </cell>
        </row>
        <row r="365">
          <cell r="A365">
            <v>51003</v>
          </cell>
          <cell r="B365" t="str">
            <v>CHI NHÁNH TỔNG CÔNG TY NÔNG NGHIỆP SÀI GÒN TNHH MỘT THÀNH VIÊN - CÔNG TY CHĂN NUÔI VÀ CHẾ BIẾN THỰC PHẨM SÀI GÒN</v>
          </cell>
          <cell r="D365" t="str">
            <v>Lầu 2, số 189 Điện Biên Phủ , Phường 15, Quận Bình Thạnh, Thành phố Hồ Chí Minh, Việt Nam</v>
          </cell>
          <cell r="E365" t="str">
            <v>0300636205-006</v>
          </cell>
          <cell r="G365" t="str">
            <v>genshai@dochoadon.com</v>
          </cell>
        </row>
        <row r="366">
          <cell r="A366">
            <v>51004</v>
          </cell>
          <cell r="B366" t="str">
            <v>CÔNG TY CỔ PHẦN SỮA MỸ</v>
          </cell>
          <cell r="D366" t="str">
            <v>69/24 Phạm Phú Thứ, P.11, Q. Tân Bình, TPHCM</v>
          </cell>
          <cell r="E366" t="str">
            <v>0312523950</v>
          </cell>
          <cell r="G366" t="str">
            <v>genshai@dochoadon.com</v>
          </cell>
        </row>
        <row r="367">
          <cell r="A367">
            <v>51007</v>
          </cell>
          <cell r="B367" t="str">
            <v>CÔNG TY TNHH THỰC PHẨM VIỆT PHAN</v>
          </cell>
          <cell r="D367" t="str">
            <v>189/13 Hoàng Hoa Thám, Phường 6, Quận Bình Thạnh, Thành Phố Hồ Chí Minh</v>
          </cell>
          <cell r="E367" t="str">
            <v>0313067027</v>
          </cell>
          <cell r="G367" t="str">
            <v>genshai@dochoadon.com</v>
          </cell>
        </row>
        <row r="368">
          <cell r="A368">
            <v>51008</v>
          </cell>
          <cell r="B368" t="str">
            <v>CÔNG TY TNHH ĐẦU TƯ PHÁT TRIỂN THIÊN SA</v>
          </cell>
          <cell r="D368" t="str">
            <v>6/56 Đường số 3, Cư xá Lữ Gia, Phường 15, Quận 11, Thành phố Hồ Chí Minh, Việt Nam</v>
          </cell>
          <cell r="E368" t="str">
            <v>0310259612</v>
          </cell>
          <cell r="G368" t="str">
            <v>ketoanthiensa@gmail.com;genshai@dochoadon.com</v>
          </cell>
        </row>
        <row r="369">
          <cell r="A369">
            <v>51009</v>
          </cell>
          <cell r="B369" t="str">
            <v>CÔNG TY TNHH XUẤT KHẨU NÔNG SẢN AN PHÚ ĐÀ LẠT</v>
          </cell>
          <cell r="D369" t="str">
            <v>37B (Số mới 66) Hải Thượng, P.6, TP. Đà Lạt, Lâm Đồng</v>
          </cell>
          <cell r="E369" t="str">
            <v>5801183629</v>
          </cell>
          <cell r="G369" t="str">
            <v>genshai@dochoadon.com</v>
          </cell>
        </row>
        <row r="370">
          <cell r="A370">
            <v>51010</v>
          </cell>
          <cell r="B370" t="str">
            <v>CÔNG TY CỔ PHẦN DIANA UNICHARM</v>
          </cell>
          <cell r="D370" t="str">
            <v>KCN Vĩnh Tuy, Đường Lĩnh Nam, P. Vĩnh Hưng, Q. Hoàng Mai, TP. Hà Nội</v>
          </cell>
          <cell r="E370" t="str">
            <v>0100507058</v>
          </cell>
          <cell r="G370" t="str">
            <v>genshai@dochoadon.com</v>
          </cell>
        </row>
        <row r="371">
          <cell r="A371">
            <v>51012</v>
          </cell>
          <cell r="B371" t="str">
            <v>CÔNG TY TNHH THƯƠNG MẠI THỰC PHẨM BẾN THÀNH</v>
          </cell>
          <cell r="D371" t="str">
            <v>215/17 Huỳnh Văn Bánh, Phường 11, Quận Phú Nhuận, TP Hồ Chí Minh.</v>
          </cell>
          <cell r="E371" t="str">
            <v>0313643859</v>
          </cell>
          <cell r="G371" t="str">
            <v>ketoanbenthanhfoods@gmail.com;benthanhfoods@gmail.com; duongthily.na@heineken.com; benthanhfoods.1@gmail.com</v>
          </cell>
        </row>
        <row r="372">
          <cell r="A372">
            <v>51013</v>
          </cell>
          <cell r="B372" t="str">
            <v>CÔNG TY TNHH PHÂN PHỐI TIÊN TIẾN</v>
          </cell>
          <cell r="D372" t="str">
            <v>1D Phổ Quang, Phường 2, Quận Tân Bình, Thành phố Hồ Chí Minh, Việt Nam</v>
          </cell>
          <cell r="E372" t="str">
            <v>0303549039</v>
          </cell>
          <cell r="G372" t="str">
            <v>ktcn1d.1@adcompany.com.vn;minh.nguyenanh@adcompany.com.vn</v>
          </cell>
        </row>
        <row r="373">
          <cell r="A373">
            <v>51016</v>
          </cell>
          <cell r="B373" t="str">
            <v>CÔNG TY TNHH CÔNG NGHỆ THỰC PHẨM MIKO</v>
          </cell>
          <cell r="D373" t="str">
            <v>Số 1B Trần Cao Vân, Phường Đakao, Quận 1, TP.HCM</v>
          </cell>
          <cell r="E373" t="str">
            <v>0313304768</v>
          </cell>
          <cell r="G373" t="str">
            <v>genshai@dochoadon.com</v>
          </cell>
        </row>
        <row r="374">
          <cell r="A374">
            <v>51020</v>
          </cell>
          <cell r="B374" t="str">
            <v>CÔNG TY TNHH THƯƠNG MẠI ANH ÁNH</v>
          </cell>
          <cell r="D374" t="str">
            <v>793/64/5/10 Đường Trần Xuân Soạn , Phường Tân Hưng, Quận 7, Thành phố Hồ Chí Minh, Việt Nam</v>
          </cell>
          <cell r="E374" t="str">
            <v>0313378248</v>
          </cell>
          <cell r="G374" t="str">
            <v>anhanh.food@gmail.com;genshai@dochoadon.com</v>
          </cell>
        </row>
        <row r="375">
          <cell r="A375">
            <v>51027</v>
          </cell>
          <cell r="B375" t="str">
            <v>CÔNG TY TNHH THƯƠNG MẠI DỊCH VỤ TRÀ HÀN</v>
          </cell>
          <cell r="D375" t="str">
            <v>139/6 Nguyễn Văn Lượng, Phường 10, Quận Gò Vấp, Thành phố Hồ Chí Minh, Việt Nam</v>
          </cell>
          <cell r="E375" t="str">
            <v>0312624500</v>
          </cell>
          <cell r="G375" t="str">
            <v>trahan2019.kt@gmail.com;genshai@dochoadon.com</v>
          </cell>
        </row>
        <row r="376">
          <cell r="A376">
            <v>51028</v>
          </cell>
          <cell r="B376" t="str">
            <v>CÔNG TY TNHH THƯƠNG MẠI - DỊCH VỤ LB</v>
          </cell>
          <cell r="D376" t="str">
            <v>Tầng 6, Tòa Nhà Central Garden, 328 Võ Văn Kiệt, Phường Cô Giang, Quận 1, TP Hồ Chí Minh, Việt Nam</v>
          </cell>
          <cell r="E376" t="str">
            <v>0301474010</v>
          </cell>
          <cell r="G376" t="str">
            <v>lbvn.ad@gmail.com;lb.ketoanhcm@gmail.com;genshai@dochoadon.com</v>
          </cell>
        </row>
        <row r="377">
          <cell r="A377">
            <v>51030</v>
          </cell>
          <cell r="B377" t="str">
            <v>CHI NHÁNH CÔNG TY CỔ PHẦN SẢN XUẤT, THƯƠNG MẠI VÀ DỊCH VỤ PHÚC THỊNH</v>
          </cell>
          <cell r="D377" t="str">
            <v>1/5B Đường Linh Đông, Phường Linh Đông, Thành Phố Thủ Đức, Thành Phố Hồ Chí Minh, Việt Nam</v>
          </cell>
          <cell r="E377" t="str">
            <v>0102764928-001</v>
          </cell>
          <cell r="G377" t="str">
            <v>ketoanphucthinhmn@gmail.com;suphcm1.phucthinhfood@gmail.com</v>
          </cell>
        </row>
        <row r="378">
          <cell r="A378">
            <v>51031</v>
          </cell>
          <cell r="B378" t="str">
            <v>CÔNG TY CỔ PHẦN THỰC PHẨM HORECA</v>
          </cell>
          <cell r="D378" t="str">
            <v>33 Đường số 2, Cư xá Bình Thới, Phường 8, Quận 11, Thành phố Hồ Chí Minh, Việt Nam</v>
          </cell>
          <cell r="E378" t="str">
            <v>0312002637</v>
          </cell>
          <cell r="G378" t="str">
            <v>y.nguyen@horecafood.vn;mai.tran@horecafood.vn;marketing@horecafood.vn;sales.admin@horecafood.vn;genshai@dochoadon.com</v>
          </cell>
        </row>
        <row r="379">
          <cell r="A379">
            <v>51033</v>
          </cell>
          <cell r="B379" t="str">
            <v>CÔNG TY CỔ PHẦN XUẦT NHẬP KHẨU TIẾN MINH</v>
          </cell>
          <cell r="D379" t="str">
            <v>212/103/5 Nguyễn Thiện Thuật, Phường 03, Quận 3, Thành phố Hồ Chí Minh, Việt Nam</v>
          </cell>
          <cell r="E379" t="str">
            <v>0303889719</v>
          </cell>
          <cell r="G379" t="str">
            <v>salesadmin.mt@tienminhfood.com;keyaccount.mt@tienminhfood.com;genshai@dochoadon.com</v>
          </cell>
        </row>
        <row r="380">
          <cell r="A380">
            <v>51035</v>
          </cell>
          <cell r="B380" t="str">
            <v>CÔNG TY TNHH GẠO HOA SEN</v>
          </cell>
          <cell r="D380" t="str">
            <v>Khu vực Thạnh Phước 1, Phường Thạnh Hòa, Quận Thốt Nốt, Thành phố Cần Thơ, Việt Nam</v>
          </cell>
          <cell r="E380" t="str">
            <v>1801289628</v>
          </cell>
          <cell r="G380" t="str">
            <v>mt@lotusgroup.vn;cskh@lotusgroup.vn;quangsuangola@gmail.com;domestic@lotusgroup.vn;ketoan3@lotusgroup.vn;genshai@dochoadon.com;ketoan3@lotusgroup.vn</v>
          </cell>
        </row>
        <row r="381">
          <cell r="A381">
            <v>51040</v>
          </cell>
          <cell r="B381" t="str">
            <v>CÔNG TY TNHH THƯƠNG MẠI VÀ DỊCH VỤ KHAI TUỆ</v>
          </cell>
          <cell r="D381" t="str">
            <v>Tầng 14, Tòa nhà HM Town, 412 Nguyễn Thị Minh Khai, Phường 05, Quận 3, Thành phố Hồ Chí Minh, Việt Nam</v>
          </cell>
          <cell r="E381" t="str">
            <v>3603373198</v>
          </cell>
          <cell r="G381" t="str">
            <v>khaitue.kd@gmail.com;genshai@dochoadon.com</v>
          </cell>
        </row>
        <row r="382">
          <cell r="A382">
            <v>51044</v>
          </cell>
          <cell r="B382" t="str">
            <v>CÔNG TY TNHH MIHOO</v>
          </cell>
          <cell r="D382" t="str">
            <v>Số 30 Đường Số 8, Phường An Phú, Thành Phố Thủ Đức, Thành Phố Hồ Chí Minh</v>
          </cell>
          <cell r="E382" t="str">
            <v>0313533341</v>
          </cell>
          <cell r="G382" t="str">
            <v>diepnguyen1808@yahoo.com;thuynguyen.qt84@gmail.com;genshai@dochoadon.com</v>
          </cell>
        </row>
        <row r="383">
          <cell r="A383">
            <v>51047</v>
          </cell>
          <cell r="B383" t="str">
            <v>CÔNG TY TNHH PS DISTRIBUTION</v>
          </cell>
          <cell r="D383" t="str">
            <v>R4-15 Đường Số 2, Hưng Gia 1, Phú Mỹ Hưng, P. Tân Phong, Q.7, TPHCM</v>
          </cell>
          <cell r="E383" t="str">
            <v>0313398004</v>
          </cell>
          <cell r="G383" t="str">
            <v>genshai@dochoadon.com</v>
          </cell>
        </row>
        <row r="384">
          <cell r="A384">
            <v>51052</v>
          </cell>
          <cell r="B384" t="str">
            <v>CÔNG TY TNHH INDULGE VIỆT NAM</v>
          </cell>
          <cell r="D384" t="str">
            <v>48/31 đường TX 25, Khu phố 2, Phường Thạnh Xuân, Quận 12, Thành phố Hồ Chí Minh, Việt Nam</v>
          </cell>
          <cell r="E384" t="str">
            <v>0312227045</v>
          </cell>
          <cell r="G384" t="str">
            <v>sales@unclejax.com;quyen@unclejax.com;admin2@unclejax.com;genshai@dochoadon.com</v>
          </cell>
        </row>
        <row r="385">
          <cell r="A385">
            <v>51053</v>
          </cell>
          <cell r="B385" t="str">
            <v>CÔNG TY TNHH THƯƠNG MẠI QUỐC TẾ MINH DUY</v>
          </cell>
          <cell r="D385" t="str">
            <v>76/50D Phan Tây Hồ, P.7, Q. Phú Nhuận, TPHCM</v>
          </cell>
          <cell r="E385" t="str">
            <v>0311145583</v>
          </cell>
          <cell r="G385" t="str">
            <v>ddminhduy@gmail.com</v>
          </cell>
        </row>
        <row r="386">
          <cell r="A386">
            <v>51054</v>
          </cell>
          <cell r="B386" t="str">
            <v>CHI NHÁNH CÔNG TY TNHH CHẾ BIẾN THỰC PHẨM ĐÔNG ĐÔ</v>
          </cell>
          <cell r="D386" t="str">
            <v>số 276 Đường 19/5B Tây Thạnh, Phường Tây Thạnh, Quận Tân Phú, Thành phố Hồ Chí Minh, Việt Nam</v>
          </cell>
          <cell r="E386" t="str">
            <v>0101184226-005</v>
          </cell>
          <cell r="G386" t="str">
            <v>genshai@dochoadon.com</v>
          </cell>
        </row>
        <row r="387">
          <cell r="A387">
            <v>51055</v>
          </cell>
          <cell r="B387" t="str">
            <v>CÔNG TY TNHH THỰC PHẨM NỮ HOÀNG</v>
          </cell>
          <cell r="D387" t="str">
            <v>Số 2 Đường số 10, Khu Dân cư Him Lam, Phường Tân Hưng, Quận 7, Thành phố Hồ Chí Minh, Việt Nam</v>
          </cell>
          <cell r="E387" t="str">
            <v>0305703825</v>
          </cell>
          <cell r="G387" t="str">
            <v>ha.tt@queenfoods.com.vn</v>
          </cell>
        </row>
        <row r="388">
          <cell r="A388">
            <v>51059</v>
          </cell>
          <cell r="B388" t="str">
            <v>CÔNG TY TNHH KHANG CHÍNH</v>
          </cell>
          <cell r="D388" t="str">
            <v>32 Lê Độ, P. Chính Gián, Q. Thanh Khê, TP. Đà Nẵng</v>
          </cell>
          <cell r="E388" t="str">
            <v>0401361405</v>
          </cell>
          <cell r="G388" t="str">
            <v>genshai@dochoadon.com</v>
          </cell>
        </row>
        <row r="389">
          <cell r="A389">
            <v>51060</v>
          </cell>
          <cell r="B389" t="str">
            <v>CÔNG TY TNHH THƯƠNG MẠI DỊCH VỤ KHANG MỸ</v>
          </cell>
          <cell r="D389" t="str">
            <v>980/4 Hậu Giang, Phường 12, Quận 6, Thành phố Hồ Chí Minh, Việt Nam</v>
          </cell>
          <cell r="E389" t="str">
            <v>0311956020</v>
          </cell>
          <cell r="G389" t="str">
            <v>traicaykhangmy@yahoo.com.vn;yngo1510@gmail.com;truongthuytien271279@gmail.com;genshai@dochoadon.com</v>
          </cell>
        </row>
        <row r="390">
          <cell r="A390">
            <v>51061</v>
          </cell>
          <cell r="B390" t="str">
            <v>CÔNG TY TNHH THƯƠNG MẠI SẢN XUẤT HẢI NAM</v>
          </cell>
          <cell r="D390" t="str">
            <v>55 Phạm Ngọc Thạch, P.6, Q.3, TPHCM</v>
          </cell>
          <cell r="E390" t="str">
            <v>0301448518</v>
          </cell>
          <cell r="G390" t="str">
            <v>genshai@dochoadon.com</v>
          </cell>
        </row>
        <row r="391">
          <cell r="A391">
            <v>51062</v>
          </cell>
          <cell r="B391" t="str">
            <v>CHI NHÁNH CÔNG TY CỔ PHẦN FIT CONSUMER</v>
          </cell>
          <cell r="D391" t="str">
            <v>Lô 26, Đường số 9, KCN Tân Đức, Xã Đức Hòa Hạ, Huyện Đức Hoà, Tỉnh Long An, Việt Nam</v>
          </cell>
          <cell r="E391" t="str">
            <v>0313522734-001</v>
          </cell>
          <cell r="G391" t="str">
            <v>genshai@dochoadon.com</v>
          </cell>
        </row>
        <row r="392">
          <cell r="A392">
            <v>51064</v>
          </cell>
          <cell r="B392" t="str">
            <v>CÔNG TY TNHH PHÂN PHỐI HÙNG HẬU</v>
          </cell>
          <cell r="D392" t="str">
            <v>736-738 Điện Biên Phủ, P.10, Q.10, TPHCM</v>
          </cell>
          <cell r="E392" t="str">
            <v>0311254247</v>
          </cell>
          <cell r="G392" t="str">
            <v>genshai@dochoadon.com</v>
          </cell>
        </row>
        <row r="393">
          <cell r="A393">
            <v>51065</v>
          </cell>
          <cell r="B393" t="str">
            <v>CÔNG TY TNHH THỰC PHẨM HOÀNG YẾN</v>
          </cell>
          <cell r="D393" t="str">
            <v>D1/11D Dương Đình Cúc, ấp 4, xã Tân Kiên, huyện Bình Chánh, Tp.HCM</v>
          </cell>
          <cell r="E393" t="str">
            <v>0312418339</v>
          </cell>
          <cell r="G393" t="str">
            <v>genshai@dochoadon.com</v>
          </cell>
        </row>
        <row r="394">
          <cell r="A394">
            <v>51066</v>
          </cell>
          <cell r="B394" t="str">
            <v>CÔNG TY TNHH ONELIFE</v>
          </cell>
          <cell r="D394" t="str">
            <v>14.M2 Tòa nhà Goldenking 15 Nguyễn Lương Bằng, Phường Tân Phú, Quận 7, Thành phố Hồ Chí Minh, Việt Nam</v>
          </cell>
          <cell r="E394" t="str">
            <v>0313065414</v>
          </cell>
          <cell r="G394" t="str">
            <v>order.onelife@gmail.com;genshai@dochoadon.com</v>
          </cell>
        </row>
        <row r="395">
          <cell r="A395">
            <v>51067</v>
          </cell>
          <cell r="B395" t="str">
            <v>CÔNG TY TNHH EPCO FOODS</v>
          </cell>
          <cell r="D395" t="str">
            <v>P.1806, lầu 18, Saigon Riverside Office Center, 2A-4A Tôn Đức Thắng, Phường Bến Nghé, Quận 1, Thành phố Hồ Chí Minh, Việt Nam</v>
          </cell>
          <cell r="E395" t="str">
            <v>0313680402</v>
          </cell>
          <cell r="G395" t="str">
            <v>lephucnhu@gmail.com;Cuong@epcofoods.com;sales01@epcofoods.com;ketoan@epcofoods.com;sales02@epcofoods.com;genshai@dochoadon.com</v>
          </cell>
        </row>
        <row r="396">
          <cell r="A396">
            <v>51070</v>
          </cell>
          <cell r="B396" t="str">
            <v>CÔNG TY TNHH SAO VÀNG VINA</v>
          </cell>
          <cell r="D396" t="str">
            <v>13-15 Đường số 9, KDC Ven Sông, P. Tân Phong, Q.7, TPHCM</v>
          </cell>
          <cell r="E396" t="str">
            <v>0313685143</v>
          </cell>
          <cell r="G396" t="str">
            <v>genshai@dochoadon.com</v>
          </cell>
        </row>
        <row r="397">
          <cell r="A397">
            <v>51072</v>
          </cell>
          <cell r="B397" t="str">
            <v>CÔNG TY TNHH THƯƠNG MẠI SẢN XUẤT S.G.M</v>
          </cell>
          <cell r="D397" t="str">
            <v>28/39 Lê Thị Hồng, Phường 17, Quận Gò Vấp, Thành phố Hồ Chí Minh, Việt Nam</v>
          </cell>
          <cell r="E397" t="str">
            <v>0303012565</v>
          </cell>
          <cell r="G397" t="str">
            <v>sgm_scook@yahoo.com.vn;binhntc75@gmail.com;genshai@dochoadon.com</v>
          </cell>
        </row>
        <row r="398">
          <cell r="A398">
            <v>51074</v>
          </cell>
          <cell r="B398" t="str">
            <v>CÔNG TY TNHH THƯƠNG MẠI DỊCH VỤ KHẢI THỊNH</v>
          </cell>
          <cell r="D398" t="str">
            <v>12A Đường Số 4, Phường 16, Quận Gò Vấp, Thành phố Hồ Chí Minh, Việt Nam</v>
          </cell>
          <cell r="E398" t="str">
            <v>0305562733</v>
          </cell>
          <cell r="G398" t="str">
            <v>accounts1@khaithinh.com.vn;accounts2@khaithinh.com.vn;genshai@dochoadon.com</v>
          </cell>
        </row>
        <row r="399">
          <cell r="A399">
            <v>51075</v>
          </cell>
          <cell r="B399" t="str">
            <v>CÔNG TY TNHH NÔNG SẢN T.L.T</v>
          </cell>
          <cell r="D399" t="str">
            <v>83/26A Đường HT45, Phường Hiệp Thành, Quận 12, Thành Phố Hồ Chí Minh</v>
          </cell>
          <cell r="E399" t="str">
            <v>0313867312</v>
          </cell>
          <cell r="G399" t="str">
            <v>tlt.agrifruits@gmail.com,thiennguyen2502@gmail.com,dangkientrung0306@gmail.com</v>
          </cell>
        </row>
        <row r="400">
          <cell r="A400">
            <v>51077</v>
          </cell>
          <cell r="B400" t="str">
            <v>CÔNG TY TNHH DỊCH VỤ THƯƠNG MẠI PHÁT TRIỂN MINH DƯƠNG HCM</v>
          </cell>
          <cell r="D400" t="str">
            <v>Số 9 đường số 3, Phường Cát Lái, Quận 2, TPHCM</v>
          </cell>
          <cell r="E400" t="str">
            <v>0313299123</v>
          </cell>
          <cell r="G400" t="str">
            <v>genshai@dochoadon.com</v>
          </cell>
        </row>
        <row r="401">
          <cell r="A401">
            <v>51080</v>
          </cell>
          <cell r="B401" t="str">
            <v>CÔNG TY CP THƯƠNG MẠI SẢN XUẤT DỊCH VỤ VIETSHING</v>
          </cell>
          <cell r="D401" t="str">
            <v>664 Lê Hồng Phong, P.10, Q.10, TPHCM</v>
          </cell>
          <cell r="E401" t="str">
            <v>0313967363</v>
          </cell>
          <cell r="G401" t="str">
            <v>genshai@dochoadon.com</v>
          </cell>
        </row>
        <row r="402">
          <cell r="A402">
            <v>51081</v>
          </cell>
          <cell r="B402" t="str">
            <v>CÔNG TY TNHH DENIS G.M</v>
          </cell>
          <cell r="D402" t="str">
            <v>Lô 17-4, Đường số 2B, Khu Công Nghiệp Quốc Tế Protrade, Xã An Tây, Thị xã Bến Cát, Tỉnh Bình Dương, Việt Nam</v>
          </cell>
          <cell r="E402" t="str">
            <v>3702257160</v>
          </cell>
          <cell r="G402" t="str">
            <v>sales.admin@denisgroup.net; htai@denisgroup.net,quy.bui@denisgroup.net</v>
          </cell>
        </row>
        <row r="403">
          <cell r="A403">
            <v>51085</v>
          </cell>
          <cell r="B403" t="str">
            <v>CÔNG TY TNHH NẾN NGUYÊN QUANG TRUNG</v>
          </cell>
          <cell r="D403" t="str">
            <v>20 Đường số 4, Đường Phan Văn Trị, Phường 5, Quận Gò Vấp, Thành phố Hồ Chí Minh, Việt Nam</v>
          </cell>
          <cell r="E403" t="str">
            <v>0313577740</v>
          </cell>
          <cell r="G403" t="str">
            <v>ketoancnst@misscandle.vn;salesmarket@misscandle.vn;genshai@dochoadon.com</v>
          </cell>
        </row>
        <row r="404">
          <cell r="A404">
            <v>51086</v>
          </cell>
          <cell r="B404" t="str">
            <v>CÔNG TY TNHH THƯƠNG MẠI DỊCH VỤ VÀ XUẤT NHẬP KHẨU ĐẠI LỢI</v>
          </cell>
          <cell r="D404" t="str">
            <v>408 Trần Phú, Phường 07, Quận 5, Thành phố Hồ Chí Minh, Việt Nam</v>
          </cell>
          <cell r="E404" t="str">
            <v>0303884855</v>
          </cell>
          <cell r="G404" t="str">
            <v>ordersupermarket@dailoi.net,tin.vu@dailoi.net,hoangntm@moethennessy.com,thuanvtm@moethennessy.com</v>
          </cell>
        </row>
        <row r="405">
          <cell r="A405">
            <v>51087</v>
          </cell>
          <cell r="B405" t="str">
            <v>CÔNG TY TNHH MTV THÀNH THIÊN LỘC S G</v>
          </cell>
          <cell r="D405" t="str">
            <v>Tổ 3, Đường Hùng Vương, Khu Phố 1,Thị Trấn Dương Đông, H. Phú Quốc, Kiên Giang</v>
          </cell>
          <cell r="E405" t="str">
            <v>1701932877</v>
          </cell>
          <cell r="G405" t="str">
            <v>genshai@dochoadon.com</v>
          </cell>
        </row>
        <row r="406">
          <cell r="A406">
            <v>51090</v>
          </cell>
          <cell r="B406" t="str">
            <v>CÔNG TY TNHH THƯƠNG MẠI DỊCH VỤ XUẤT NHẬP KHẨU SONG KHANG</v>
          </cell>
          <cell r="D406" t="str">
            <v>143 Đường TA13, Phường Thới An, Quận 12, Thành phố Hồ Chí Minh, Việt Nam</v>
          </cell>
          <cell r="E406" t="str">
            <v>0311986226</v>
          </cell>
          <cell r="G406" t="str">
            <v>ketoan.songkhang@gmail.com,ctysongkhang@gmail.com</v>
          </cell>
        </row>
        <row r="407">
          <cell r="A407">
            <v>51092</v>
          </cell>
          <cell r="B407" t="str">
            <v>CÔNG TY CỔ PHẦN THỰC PHẨM TINH HOA TOÀN CẦU</v>
          </cell>
          <cell r="D407" t="str">
            <v>37/13 Nguyễn Minh Hoàng, Phường 12, Quận Tân Bình, Thành phố Hồ Chí Minh, Việt Nam</v>
          </cell>
          <cell r="E407" t="str">
            <v>0313097568</v>
          </cell>
          <cell r="G407" t="str">
            <v>hangnt@gourmetfood.com.vn;lanhnt@gourmetfood.com.vn;info@gourmetfood.com.vn;tinhhoatoancau.mt@gourmetfood.com.vn;tuyen.vo@gourmetfood.com.vn;genshai@dochoadon.com</v>
          </cell>
        </row>
        <row r="408">
          <cell r="A408">
            <v>51093</v>
          </cell>
          <cell r="B408" t="str">
            <v>CÔNG TY CỔ PHẦN THỰC PHẨM GN</v>
          </cell>
          <cell r="D408" t="str">
            <v>P.02B Đường Trung Tâm, KCN Long Hậu mở rộng, Xã Long Hậu, Huyện Cần Giuộc, Tỉnh Long An, Việt Nam</v>
          </cell>
          <cell r="E408" t="str">
            <v>1101142796</v>
          </cell>
          <cell r="G408" t="str">
            <v>kinhdoanhnoidia@gnfoods.com.vn;viettoan-kdnd@gnfoods.com.vn;genshai@dochoadon.com</v>
          </cell>
        </row>
        <row r="409">
          <cell r="A409">
            <v>51095</v>
          </cell>
          <cell r="B409" t="str">
            <v>HỢP TÁC XÃ THƯƠNG MẠI QUẬN 3</v>
          </cell>
          <cell r="D409" t="str">
            <v>171 Trần Quốc Thảo, Phường 09, Quận 3, Thành Phố Hồ Chí Minh</v>
          </cell>
          <cell r="E409" t="str">
            <v>0301451221</v>
          </cell>
          <cell r="G409" t="str">
            <v>genshai@dochoadon.com</v>
          </cell>
        </row>
        <row r="410">
          <cell r="A410">
            <v>51097</v>
          </cell>
          <cell r="B410" t="str">
            <v>CÔNG TY CP PATINO VIỆT NAM</v>
          </cell>
          <cell r="D410" t="str">
            <v>159/48 Bạch Đằng, P.2, Q. Tân Bình, TPHCM</v>
          </cell>
          <cell r="E410" t="str">
            <v>0314146909</v>
          </cell>
          <cell r="G410" t="str">
            <v>genshai@dochoadon.com</v>
          </cell>
        </row>
        <row r="411">
          <cell r="A411">
            <v>51098</v>
          </cell>
          <cell r="B411" t="str">
            <v>CÔNG TY TNHH DKSH VIỆT NAM</v>
          </cell>
          <cell r="D411" t="str">
            <v>Số 23 Đại lộ Độc Lập, Khu công nghiệp Việt Nam-Singapore, Phường Bình Hòa, Thành phố Thuận An, Tỉnh Bình Dương, Việt Nam</v>
          </cell>
          <cell r="E411" t="str">
            <v>3700303206</v>
          </cell>
          <cell r="G411" t="str">
            <v>giam.ngoc.tran@dksh.com;huyen.thingoc.nguyen@dksh.com;nguyen.hovien.tong@dksh.com;vu.thanh.phan@dksh.com;trang11082019@gmail.com;nguyet.thi.nguyen@dksh.com;suong.thihong.pham@dksh.com;lan.thida.hoang@dksh.com;thuyet.huu.pham@dksh.com</v>
          </cell>
        </row>
        <row r="412">
          <cell r="A412">
            <v>51100</v>
          </cell>
          <cell r="B412" t="str">
            <v>CÔNG TY TNHH THƯƠNG MẠI VÀ DỊCH VỤ J.K KORECOS</v>
          </cell>
          <cell r="D412" t="str">
            <v>Lô R-1B, Đường Số 6, KCN Long Hậu mở rộng, Huyện Cần Giuộc, Tỉnh Long An</v>
          </cell>
          <cell r="E412" t="str">
            <v>1101842540</v>
          </cell>
          <cell r="G412" t="str">
            <v>genshai@dochoadon.com</v>
          </cell>
        </row>
        <row r="413">
          <cell r="A413">
            <v>51101</v>
          </cell>
          <cell r="B413" t="str">
            <v>CÔNG TY CỔ PHẦN NÔNG NGHIỆP U&amp;I</v>
          </cell>
          <cell r="D413" t="str">
            <v>Toà nhà U&amp;I, Số 9, Đường Ngô Gia Tự, Phường Chánh Nghĩa, TP Thủ Dầu Một, Tỉnh Bình Dương</v>
          </cell>
          <cell r="E413" t="str">
            <v>3701528386</v>
          </cell>
          <cell r="G413" t="str">
            <v>genshai@dochoadon.com</v>
          </cell>
        </row>
        <row r="414">
          <cell r="A414">
            <v>51103</v>
          </cell>
          <cell r="B414" t="str">
            <v>CÔNG TY TNHH RAU QUẢ BẢO PHƯƠNG</v>
          </cell>
          <cell r="D414" t="str">
            <v>114/60 Ngô Chí Quốc, Khu Phố 2, Phường Bình Chiểu, Thành Phố Thủ Đức , Thành Phố Hồ Chí Minh, Việt Nam</v>
          </cell>
          <cell r="E414" t="str">
            <v>0309542470</v>
          </cell>
          <cell r="G414" t="str">
            <v>phonghky.baophuong@gmail.com;ketoan.baophuong@gmail.com;xuanvu777@gmail.com;genshai@dochoadon.com</v>
          </cell>
        </row>
        <row r="415">
          <cell r="A415">
            <v>51107</v>
          </cell>
          <cell r="B415" t="str">
            <v>CÔNG TY CỔ PHẦN BY TRAN &amp; DO</v>
          </cell>
          <cell r="D415" t="str">
            <v>Phòng 15.08 Tòa nhà Vincom center, số 72 Lê Thánh Tôn, Phường Bến Nghé, Quận 1, Thành phố Hồ Chí Minh, Việt Nam</v>
          </cell>
          <cell r="E415" t="str">
            <v>0313853623</v>
          </cell>
          <cell r="G415" t="str">
            <v>anh.tran@btnd.vn;tuyethanh.nguyen@btnd.vn;genshai@dochoadon.com</v>
          </cell>
        </row>
        <row r="416">
          <cell r="A416">
            <v>51108</v>
          </cell>
          <cell r="B416" t="str">
            <v>CÔNG TY TNHH NUTRAWELL (USA)</v>
          </cell>
          <cell r="D416" t="str">
            <v>Số 14, Võ Trường Toản, Phường 1, Thành phố Cao Lãnh, Tỉnh Đồng Tháp, Việt Nam</v>
          </cell>
          <cell r="E416" t="str">
            <v>1402006821</v>
          </cell>
          <cell r="G416" t="str">
            <v>trinhvtk2009@gmail.com;thuyhang@nutrawellusa.com;genshai@dochoadon.com</v>
          </cell>
        </row>
        <row r="417">
          <cell r="A417">
            <v>51109</v>
          </cell>
          <cell r="B417" t="str">
            <v>CÔNG TY TNHH THỰC PHẨM T P 2</v>
          </cell>
          <cell r="D417" t="str">
            <v>30 Đặng Văn Ngữ, P.10, Q. Phú Nhuận, TPHCM</v>
          </cell>
          <cell r="E417" t="str">
            <v>0310847170</v>
          </cell>
          <cell r="G417" t="str">
            <v>genshai@dochoadon.com</v>
          </cell>
        </row>
        <row r="418">
          <cell r="A418">
            <v>51110</v>
          </cell>
          <cell r="B418" t="str">
            <v>CÔNG TY CỔ PHẦN EZ COSMETIC VIỆT NAM</v>
          </cell>
          <cell r="D418" t="str">
            <v>145/17 Nguyễn Thiện Thuật, Phường 1, Quận 3, Thành Phố Hồ Chí Minh</v>
          </cell>
          <cell r="E418" t="str">
            <v>0312378238</v>
          </cell>
          <cell r="G418" t="str">
            <v>genshai@dochoadon.com</v>
          </cell>
        </row>
        <row r="419">
          <cell r="A419">
            <v>51111</v>
          </cell>
          <cell r="B419" t="str">
            <v>CÔNG TY TNHH SẢN XUẤT THƯƠNG MẠI DỊCH VỤ HẢI LONG</v>
          </cell>
          <cell r="D419" t="str">
            <v>297/6 Phước Thiện, P. Long Bình, Q.9, TPHCM</v>
          </cell>
          <cell r="E419" t="str">
            <v>0314073584</v>
          </cell>
          <cell r="G419" t="str">
            <v>genshai@dochoadon.com</v>
          </cell>
        </row>
        <row r="420">
          <cell r="A420">
            <v>51112</v>
          </cell>
          <cell r="B420" t="str">
            <v>CÔNG TY TNHH FIRE PHOENIX</v>
          </cell>
          <cell r="D420" t="str">
            <v>190 Nguyễn Văn Hưởng, Phường Thảo Điền, Thành phố Thủ Đức, TP Hồ Chí Minh.</v>
          </cell>
          <cell r="E420" t="str">
            <v>0309561850</v>
          </cell>
          <cell r="G420" t="str">
            <v>thanh.nguyen@firephoenix.vn;thao.cao@firephoenix.vn;tra.huynh@firephoenix.vn;genshai@dochoadon.com</v>
          </cell>
        </row>
        <row r="421">
          <cell r="A421">
            <v>51113</v>
          </cell>
          <cell r="B421" t="str">
            <v>CÔNG TY TNHH SẢN XUẤT BÁNH KẸO MỸ NGỌC</v>
          </cell>
          <cell r="D421" t="str">
            <v>61 Bạch Vân, Phường 05, Quận 5, Thành phố Hồ Chí Minh, Việt Nam</v>
          </cell>
          <cell r="E421" t="str">
            <v>0303588704</v>
          </cell>
          <cell r="G421" t="str">
            <v>banhkeomyngoccty@gmail.com;minttamnguyen@gmail.com;genshai@dochoadon.com</v>
          </cell>
        </row>
        <row r="422">
          <cell r="A422">
            <v>51114</v>
          </cell>
          <cell r="B422" t="str">
            <v>CÔNG TY TNHH PHÚ HẢI PQ</v>
          </cell>
          <cell r="D422" t="str">
            <v>M29 Cư Xá Phú Lâm A, Đường Kinh Dương Vương, P. 12, Q. 6, TPHCM, VN</v>
          </cell>
          <cell r="E422" t="str">
            <v>0314220366</v>
          </cell>
          <cell r="G422" t="str">
            <v>genshai@dochoadon.com</v>
          </cell>
        </row>
        <row r="423">
          <cell r="A423">
            <v>51115</v>
          </cell>
          <cell r="B423" t="str">
            <v>CÔNG TY TNHH DỊCH VỤ THƯƠNG MẠI PHÁT TRIỂN MINH DƯƠNG HCM</v>
          </cell>
          <cell r="D423" t="str">
            <v>Số 9 Đường số 3, Phường Cát Lái, Quận 2, TPHCM</v>
          </cell>
          <cell r="E423" t="str">
            <v>0313299123</v>
          </cell>
          <cell r="G423" t="str">
            <v>genshai@dochoadon.com</v>
          </cell>
        </row>
        <row r="424">
          <cell r="A424">
            <v>51117</v>
          </cell>
          <cell r="B424" t="str">
            <v>CÔNG TY TNHH LEE VIỆT NAM</v>
          </cell>
          <cell r="D424" t="str">
            <v>Số 15 Ngách 445/30 Lạc Long Quân, Phường Xuân La, Quận Tây Hồ, Thành Phố Hà Nội</v>
          </cell>
          <cell r="E424" t="str">
            <v>0106438146</v>
          </cell>
          <cell r="G424" t="str">
            <v>genshai@dochoadon.com</v>
          </cell>
        </row>
        <row r="425">
          <cell r="A425">
            <v>51118</v>
          </cell>
          <cell r="B425" t="str">
            <v>CÔNG TY TNHH AMERICA INDOCHINA MANAGEMENT VIỆT NAM</v>
          </cell>
          <cell r="D425" t="str">
            <v>123 Lê Lợi, Phường Bến Nghé, Quận 1, TP Hồ Chí Minh</v>
          </cell>
          <cell r="E425" t="str">
            <v>0313854948</v>
          </cell>
          <cell r="G425" t="str">
            <v>trang.le@aimup.com,xuan.linh@aimup.com,oanh.chu@aimup.com</v>
          </cell>
        </row>
        <row r="426">
          <cell r="A426">
            <v>51120</v>
          </cell>
          <cell r="B426" t="str">
            <v>CÔNG TY CỔ PHẦN QUỐC TẾ LAM LAM</v>
          </cell>
          <cell r="D426" t="str">
            <v>An Phú Plaza, 117 - 119 Lý Chính Thắng, P.7, Q.3, TPHCM</v>
          </cell>
          <cell r="E426" t="str">
            <v>0313528479</v>
          </cell>
          <cell r="G426" t="str">
            <v>genshai@dochoadon.com</v>
          </cell>
        </row>
        <row r="427">
          <cell r="A427">
            <v>51121</v>
          </cell>
          <cell r="B427" t="str">
            <v>CÔNG TY TNHH THƯƠNG MẠI DỊCH VỤ THIÊN HIỆP THÀNH</v>
          </cell>
          <cell r="D427" t="str">
            <v>Số 34/26/1 Đường Số 9, khu Phố 5, Phường Hiệp Bình Phước, Thành phố Thủ Đức, TP Hồ Chí Minh.</v>
          </cell>
          <cell r="E427" t="str">
            <v>0313428548</v>
          </cell>
          <cell r="G427" t="str">
            <v>genshai@dochoadon.com</v>
          </cell>
        </row>
        <row r="428">
          <cell r="A428">
            <v>51127</v>
          </cell>
          <cell r="B428" t="str">
            <v>CÔNG TY CỔ PHẦN SỐNG THÔNG MINH VIỆT</v>
          </cell>
          <cell r="D428" t="str">
            <v>Khu 1 Lầu 4, Phòng 38, TN The Prince Residence, Số 17-19-21 Nguyễn Văn Trỗi, Phường 11, Quận Phú Nhuận, Thành Phố Hồ Chí Minh.</v>
          </cell>
          <cell r="E428" t="str">
            <v>0312569539</v>
          </cell>
          <cell r="G428" t="str">
            <v>ntpyen@ssmartlife.vn</v>
          </cell>
        </row>
        <row r="429">
          <cell r="A429">
            <v>51132</v>
          </cell>
          <cell r="B429" t="str">
            <v>CÔNG TY CỔ PHẦN THƯƠNG MẠI XUẤT NHẬP KHẨU BIÊN HÒA</v>
          </cell>
          <cell r="D429" t="str">
            <v>253 Hoàng Văn Thụ, Phường 2, Quận Tân Bình, TPHCM, VN</v>
          </cell>
          <cell r="E429" t="str">
            <v>0313733213</v>
          </cell>
          <cell r="G429" t="str">
            <v>genshai@dochoadon.com</v>
          </cell>
        </row>
        <row r="430">
          <cell r="A430">
            <v>51133</v>
          </cell>
          <cell r="B430" t="str">
            <v>CHI NHÁNH CÔNG TY TNHH MTV SẢN XUẤT THƯƠNG MẠI PHÚC THỊNH</v>
          </cell>
          <cell r="D430" t="str">
            <v>1244B đường 3/2, Phường 08, Quận 11, TPHCM</v>
          </cell>
          <cell r="E430" t="str">
            <v>3801034616-003</v>
          </cell>
          <cell r="G430" t="str">
            <v>genshai@dochoadon.com</v>
          </cell>
        </row>
        <row r="431">
          <cell r="A431">
            <v>51135</v>
          </cell>
          <cell r="B431" t="str">
            <v>CÔNG TY CỔ PHẦN SÀI GÒN FOOD</v>
          </cell>
          <cell r="D431" t="str">
            <v>Lô C24-24B/II, C25/II, Đường 2F, Khu công nghiệp Vĩnh Lộc, Xã Vĩnh Lộc A, Huyện Bình Chánh, Thành phố Hồ Chí Minh, Việt Nam</v>
          </cell>
          <cell r="E431" t="str">
            <v>0302994301</v>
          </cell>
          <cell r="G431" t="str">
            <v>thu.dn@sgfoods.com;duc.ntt@sgfoods.com</v>
          </cell>
        </row>
        <row r="432">
          <cell r="A432">
            <v>51137</v>
          </cell>
          <cell r="B432" t="str">
            <v>CÔNG TY TNHH SẢN XUẤT ĐA ĐA</v>
          </cell>
          <cell r="D432" t="str">
            <v>42 Trịnh Hoài Đức, P.1, Q. Bình Thạnh, TPHCM</v>
          </cell>
          <cell r="E432" t="str">
            <v>0314404035</v>
          </cell>
          <cell r="G432" t="str">
            <v>genshai@dochoadon.com</v>
          </cell>
        </row>
        <row r="433">
          <cell r="A433">
            <v>51140</v>
          </cell>
          <cell r="B433" t="str">
            <v>CÔNG TY TNHH SẢN XUẤT THƯƠNG MẠI DỊCH VỤ CON TRA</v>
          </cell>
          <cell r="D433" t="str">
            <v>56/25/1 Đường 48, P.14, Q. Gò Vấp, TPHCM</v>
          </cell>
          <cell r="E433" t="str">
            <v>0309120006</v>
          </cell>
          <cell r="G433" t="str">
            <v>genshai@dochoadon.com</v>
          </cell>
        </row>
        <row r="434">
          <cell r="A434">
            <v>51143</v>
          </cell>
          <cell r="B434" t="str">
            <v>CÔNG TY TNHH ZOTT VIỆT NAM</v>
          </cell>
          <cell r="D434" t="str">
            <v>Tầng 2, Tháp Tây, Tổ Hợp Công Trình Đa Năng 28 Tầng, Làng Quốc Tế Thăng Long, Phường Dịch Vọng, Quận Cầu Giấy, Thành Phố Hà Nội, Việt Nam</v>
          </cell>
          <cell r="E434" t="str">
            <v>0107749754</v>
          </cell>
          <cell r="G434" t="str">
            <v>ktbh@zott.vn;genshai@dochoadon.com</v>
          </cell>
        </row>
        <row r="435">
          <cell r="A435">
            <v>51144</v>
          </cell>
          <cell r="B435" t="str">
            <v>CÔNG TY TNHH SẢN XUẤT THƯƠNG MẠI KHẢI TOÀN</v>
          </cell>
          <cell r="D435" t="str">
            <v>106 Hà Tôn Quyền, P.15, Q.5, TPHCM</v>
          </cell>
          <cell r="E435" t="str">
            <v>0309940055</v>
          </cell>
          <cell r="G435" t="str">
            <v>genshai@dochoadon.com</v>
          </cell>
        </row>
        <row r="436">
          <cell r="A436">
            <v>51145</v>
          </cell>
          <cell r="B436" t="str">
            <v>CÔNG TY TNHH TRÁI CÂY TÂN TRƯỜNG</v>
          </cell>
          <cell r="D436" t="str">
            <v>Số 8, Đường 37, Phường Bình Thuận, Quận 7, TPHCM</v>
          </cell>
          <cell r="E436" t="str">
            <v>0314467162</v>
          </cell>
          <cell r="G436" t="str">
            <v>genshai@dochoadon.com</v>
          </cell>
        </row>
        <row r="437">
          <cell r="A437">
            <v>51148</v>
          </cell>
          <cell r="B437" t="str">
            <v>CHI NHÁNH TẠI TP HỒ CHÍ MINH CÔNG TY TNHH SẢN XUẤT VÀ THƯƠNG MẠI T &amp; H VIỆT NAM</v>
          </cell>
          <cell r="D437" t="str">
            <v>745/131 Quang Trung, Phường 12, Quận Gò Vấp, Thành phố Hồ Chí Minh, Việt Nam</v>
          </cell>
          <cell r="E437" t="str">
            <v>0105578292-001</v>
          </cell>
          <cell r="G437" t="str">
            <v>thbranch01@gmail.com</v>
          </cell>
        </row>
        <row r="438">
          <cell r="A438">
            <v>51149</v>
          </cell>
          <cell r="B438" t="str">
            <v>CÔNG TY CỔ PHẦN XUẤT NHẬP KHẨU NAM THÁI SƠN</v>
          </cell>
          <cell r="D438" t="str">
            <v>934 D3, Đường D, Cụm 2 Khu Công nghiệp Cát Lái, Phường Thạnh Mỹ Lợi, Thành phố Thủ Đức, Thành phố Hồ Chí Minh, Việt Nam</v>
          </cell>
          <cell r="E438" t="str">
            <v>0301482452</v>
          </cell>
          <cell r="G438" t="str">
            <v>genshai@dochoadon.com</v>
          </cell>
        </row>
        <row r="439">
          <cell r="A439">
            <v>51150</v>
          </cell>
          <cell r="B439" t="str">
            <v>CÔNG TY CỔ PHẦN SỨ VIỆT NAM</v>
          </cell>
          <cell r="D439" t="str">
            <v>Số 6, Đường Chế Lan Viên, P. Tây Thạnh, Q. Tân Phú, TPHCM</v>
          </cell>
          <cell r="E439" t="str">
            <v>0314118588</v>
          </cell>
          <cell r="G439" t="str">
            <v>genshai@dochoadon.com</v>
          </cell>
        </row>
        <row r="440">
          <cell r="A440">
            <v>51151</v>
          </cell>
          <cell r="B440" t="str">
            <v>CÔNG TY CỔ PHẦN 7S SÀI GÒN</v>
          </cell>
          <cell r="D440" t="str">
            <v>438 Nơ Trang Long, Phường 13, Quận Bình Thạnh, Thành phố Hồ Chí Minh, Việt Nam</v>
          </cell>
          <cell r="E440" t="str">
            <v>0314319894</v>
          </cell>
          <cell r="G440" t="str">
            <v>tax@7ssaigon.com;7ssaigonvn@gmail.com;genshai@dochoadon.com</v>
          </cell>
        </row>
        <row r="441">
          <cell r="A441">
            <v>51153</v>
          </cell>
          <cell r="B441" t="str">
            <v>CÔNG TY TNHH THƯƠNG MẠI SONG CHINH</v>
          </cell>
          <cell r="D441" t="str">
            <v>70/55/13 Nguyễn Sỹ Sách, P.15, Q. Tân Bình, TPHCM</v>
          </cell>
          <cell r="E441" t="str">
            <v>0312700222</v>
          </cell>
          <cell r="G441" t="str">
            <v>genshai@dochoadon.com</v>
          </cell>
        </row>
        <row r="442">
          <cell r="A442">
            <v>51156</v>
          </cell>
          <cell r="B442" t="str">
            <v>CÔNG TY TNHH SEAFOOD VN</v>
          </cell>
          <cell r="D442" t="str">
            <v>1/97/29 Khu Phố 5, P. Đông Hưng Thuận, Q.12, TPHCM</v>
          </cell>
          <cell r="E442" t="str">
            <v>0302311146</v>
          </cell>
          <cell r="G442" t="str">
            <v>genshai@dochoadon.com</v>
          </cell>
        </row>
        <row r="443">
          <cell r="A443">
            <v>51157</v>
          </cell>
          <cell r="B443" t="str">
            <v>CÔNG TY TNHH ENKP</v>
          </cell>
          <cell r="D443" t="str">
            <v>Số 64 Cao Đức Lân, Phường An Phú, Quận 2, TP.HCM</v>
          </cell>
          <cell r="E443" t="str">
            <v>0314158943</v>
          </cell>
          <cell r="G443" t="str">
            <v>genshai@dochoadon.com</v>
          </cell>
        </row>
        <row r="444">
          <cell r="A444">
            <v>51160</v>
          </cell>
          <cell r="B444" t="str">
            <v>CÔNG TY TNHH TRÁI CÂY TÂN TRƯỜNG</v>
          </cell>
          <cell r="D444" t="str">
            <v>Số 8, Đường 37, Phường Bình Thuận, Quận 7, TPHCM</v>
          </cell>
          <cell r="E444" t="str">
            <v>0314467162</v>
          </cell>
          <cell r="G444" t="str">
            <v>genshai@dochoadon.com</v>
          </cell>
        </row>
        <row r="445">
          <cell r="A445">
            <v>51164</v>
          </cell>
          <cell r="B445" t="str">
            <v>CÔNG TY TNHH XUẤT NHẬP KHẨU QUANG THÀNH</v>
          </cell>
          <cell r="D445" t="str">
            <v>145 Đường Số 1, Phường 04, Q. Gò Vấp, TP.HCM , Việt Nam</v>
          </cell>
          <cell r="E445" t="str">
            <v>0313072813</v>
          </cell>
          <cell r="G445" t="str">
            <v>genshai@dochoadon.com</v>
          </cell>
        </row>
        <row r="446">
          <cell r="A446">
            <v>51166</v>
          </cell>
          <cell r="B446" t="str">
            <v>CÔNG TY TNHH PHÁT TRIỂN THƯƠNG MẠI THÁI KHANH</v>
          </cell>
          <cell r="D446" t="str">
            <v>84 Đường số 32, Phường 10, Quận 6, Thành phố Hồ Chí Minh, Việt Nam</v>
          </cell>
          <cell r="E446" t="str">
            <v>0312399654</v>
          </cell>
          <cell r="G446" t="str">
            <v>mailto.cs@thaikhanh.vn;cs@thaikhanh.vn;damhuytuan@yahoo.com;genshai@dochoadon.com</v>
          </cell>
        </row>
        <row r="447">
          <cell r="A447">
            <v>51168</v>
          </cell>
          <cell r="B447" t="str">
            <v>CÔNG TY TNHH THÁI HOÀNG ĐĂNG</v>
          </cell>
          <cell r="D447" t="str">
            <v>71 Đường số 10, Phường 15, Quận Gò Vấp, Thành phố Hồ Chí Minh, Việt Nam</v>
          </cell>
          <cell r="E447" t="str">
            <v>0314284338</v>
          </cell>
          <cell r="G447" t="str">
            <v>thaifruitz@gmail.com;nguyentngocnhu@gmail.com;haithanhcosmetic@gmail.com;genshai@dochoadon.com</v>
          </cell>
        </row>
        <row r="448">
          <cell r="A448">
            <v>51169</v>
          </cell>
          <cell r="B448" t="str">
            <v>CHI NHÁNH CÔNG TY CỔ PHẦN PHÚC THÀNH VIỆT NAM</v>
          </cell>
          <cell r="D448" t="str">
            <v>Số 81/53 Đường Hồ Văn Huê, Phường 09, Quận Phú Nhuận, TP Hồ Chí Minh, Việt Nam</v>
          </cell>
          <cell r="E448" t="str">
            <v>0101782152-001</v>
          </cell>
          <cell r="G448" t="str">
            <v>trangntt@phucthanhgroup.com;genshai@dochoadon.com</v>
          </cell>
        </row>
        <row r="449">
          <cell r="A449">
            <v>51170</v>
          </cell>
          <cell r="B449" t="str">
            <v>CÔNG TY TNHH MEDIHEAL VIỆT NAM</v>
          </cell>
          <cell r="D449" t="str">
            <v>419A Hai Bà Trưng, Phường 8, Quận 3, TPHCM, VN</v>
          </cell>
          <cell r="E449" t="str">
            <v>0314304217</v>
          </cell>
          <cell r="G449" t="str">
            <v>genshai@dochoadon.com</v>
          </cell>
        </row>
        <row r="450">
          <cell r="A450">
            <v>51172</v>
          </cell>
          <cell r="B450" t="str">
            <v>CÔNG TY CỔ PHẦN PHÂN PHỐI THIẾT BỊ ĐIỆN KTG</v>
          </cell>
          <cell r="D450" t="str">
            <v>14B Kỳ Đồng, Phường 9, Quận 3, TPHCM.</v>
          </cell>
          <cell r="E450" t="str">
            <v>0312167082</v>
          </cell>
          <cell r="G450" t="str">
            <v>genshai@dochoadon.com</v>
          </cell>
        </row>
        <row r="451">
          <cell r="A451">
            <v>51173</v>
          </cell>
          <cell r="B451" t="str">
            <v>CÔNG TY CỔ PHẦN BÌNH MINH HIMALAYA</v>
          </cell>
          <cell r="D451" t="str">
            <v>8/42 Đinh Bộ Lĩnh, Phường 24, Quận Bình Thạnh, Thành phố Hồ Chí Minh, Việt Nam</v>
          </cell>
          <cell r="E451" t="str">
            <v>0314167345</v>
          </cell>
          <cell r="G451" t="str">
            <v>salesmt@aurosalt.com,info@aurosalt.com</v>
          </cell>
        </row>
        <row r="452">
          <cell r="A452">
            <v>51175</v>
          </cell>
          <cell r="B452" t="str">
            <v>CÔNG TY TNHH THƯƠNG MẠI DỊCH VỤ QUẢ TÁO XANH</v>
          </cell>
          <cell r="D452" t="str">
            <v>559 Phạm Thế Hiển, Phường 4, Quận 8, Thành phố Hồ Chí Minh, Việt Nam</v>
          </cell>
          <cell r="E452" t="str">
            <v>0305749435</v>
          </cell>
          <cell r="G452" t="str">
            <v>binhntc75@gmail.com;genshai@dochoadon.com</v>
          </cell>
        </row>
        <row r="453">
          <cell r="A453">
            <v>51176</v>
          </cell>
          <cell r="B453" t="str">
            <v>CÔNG TY TNHH THƯƠNG MẠI DỊCH VỤ LẬP SƠN</v>
          </cell>
          <cell r="D453" t="str">
            <v>Số 42 Đường Số 14, Phường 5, Quận Gò Vấp, Thành phố Hồ Chí Minh, Việt Nam</v>
          </cell>
          <cell r="E453" t="str">
            <v>0312364813</v>
          </cell>
          <cell r="G453" t="str">
            <v>acc@lapson.vn;genshai@dochoadon.com</v>
          </cell>
        </row>
        <row r="454">
          <cell r="A454">
            <v>51177</v>
          </cell>
          <cell r="B454" t="str">
            <v>CÔNG TY TNHH XUẤT NHẬP KHẨU THỰC PHẨM HOÀNG QUÂN</v>
          </cell>
          <cell r="D454" t="str">
            <v>622/24A Cộng Hòa, Phường 13, Quận Tân Bình, Thành Phố Hồ Chí Minh, Việt Nam</v>
          </cell>
          <cell r="E454" t="str">
            <v>0313271914</v>
          </cell>
          <cell r="G454" t="str">
            <v>invoice.hoangquanfood@gmail.com</v>
          </cell>
        </row>
        <row r="455">
          <cell r="A455">
            <v>51179</v>
          </cell>
          <cell r="B455" t="str">
            <v>CÔNG TY TNHH HAPPY COOK</v>
          </cell>
          <cell r="D455" t="str">
            <v>Số 10, đường 3A, KCN Biên Hòa 2, Phường An Bình, Thành phố Biên Hoà, Tỉnh Đồng Nai, Việt Nam</v>
          </cell>
          <cell r="E455" t="str">
            <v>3600583091</v>
          </cell>
          <cell r="G455" t="str">
            <v>maihien@happycook.com.vn</v>
          </cell>
        </row>
        <row r="456">
          <cell r="A456">
            <v>51180</v>
          </cell>
          <cell r="B456" t="str">
            <v>CÔNG TY TNHH MTV NÔNG SẢN THỰC PHẨM XUÂN PHÚC</v>
          </cell>
          <cell r="D456" t="str">
            <v>206 Phan Xích Long, Phường 7 , Q. Phú Nhuận , TP. HCM</v>
          </cell>
          <cell r="E456" t="str">
            <v>0312511602</v>
          </cell>
          <cell r="G456" t="str">
            <v>genshai@dochoadon.com</v>
          </cell>
        </row>
        <row r="457">
          <cell r="A457">
            <v>51183</v>
          </cell>
          <cell r="B457" t="str">
            <v>CÔNG TY CỔ PHẦN XUẤT NHẬP KHẨU MÁY SÀI GÒN</v>
          </cell>
          <cell r="D457" t="str">
            <v>181 Hàm Nghi, P. Nguyễn Thái Bình, Quận 1, TP.HCM</v>
          </cell>
          <cell r="E457" t="str">
            <v>0300543085</v>
          </cell>
          <cell r="G457" t="str">
            <v>genshai@dochoadon.com</v>
          </cell>
        </row>
        <row r="458">
          <cell r="A458">
            <v>51186</v>
          </cell>
          <cell r="B458" t="str">
            <v>CÔNG TY TNHH HAND &amp; HAND</v>
          </cell>
          <cell r="D458" t="str">
            <v>474 Tô Ngọc Vân, Phường Tam Phú, Thành phố Thủ Đức, TP Hồ Chí Minh, Việt Nam</v>
          </cell>
          <cell r="E458" t="str">
            <v>0314091505</v>
          </cell>
          <cell r="G458" t="str">
            <v>ngphi164@gmail.com;hnh.acc.01@gmail.com</v>
          </cell>
        </row>
        <row r="459">
          <cell r="A459">
            <v>51188</v>
          </cell>
          <cell r="B459" t="str">
            <v>CÔNG TY CỔ PHẦN NHANG THIỀN</v>
          </cell>
          <cell r="D459" t="str">
            <v>290 Điện Biên Phủ, Phường 17, Quận Bình Thạnh, Thành phố Hồ Chí Minh, Việt Nam</v>
          </cell>
          <cell r="E459" t="str">
            <v>0313037061</v>
          </cell>
          <cell r="G459" t="str">
            <v>nhangthien@gmail.com;nguyenmychauvta2017@gmail.com;dinh.pld@nhangthien.com;hanh.lth@nhangthien.com;genshai@dochoadon.com</v>
          </cell>
        </row>
        <row r="460">
          <cell r="A460">
            <v>51189</v>
          </cell>
          <cell r="B460" t="str">
            <v>CÔNG TY TNHH DỊCH VỤ VÀ THƯƠNG MẠI VIỆT HÀN</v>
          </cell>
          <cell r="D460" t="str">
            <v>Số 129 Khu dân cư Thư Trung, Phường Đằng Lâm, Quận Hải An, Thành phố Hải Phòng, Việt Nam</v>
          </cell>
          <cell r="E460" t="str">
            <v>0200827887</v>
          </cell>
          <cell r="G460" t="str">
            <v>chaunhb@tmviethan.com;ketoan03@tmviethan.com</v>
          </cell>
        </row>
        <row r="461">
          <cell r="A461">
            <v>51190</v>
          </cell>
          <cell r="B461" t="str">
            <v>CÔNG TY CỔ PHẦN APIS</v>
          </cell>
          <cell r="D461" t="str">
            <v>Số 18A-18B VSIP II-A, đường số 27, KCN Việt Nam - Singapore II-A, Phường Vĩnh Tân, Thành phố Tân Uyên, Tỉnh Bình Dương, Việt Nam</v>
          </cell>
          <cell r="E461" t="str">
            <v>0312705358</v>
          </cell>
          <cell r="G461" t="str">
            <v>salesmt@apis-corp.com,thodinh@apis-corp.com;binhle@apis-corp.com;binhle@apis-corp.com</v>
          </cell>
        </row>
        <row r="462">
          <cell r="A462">
            <v>51191</v>
          </cell>
          <cell r="B462" t="str">
            <v>CÔNG TY TNHH ĐẦU TƯ THƯƠNG MẠI VIỆT ÚC</v>
          </cell>
          <cell r="D462" t="str">
            <v>11/20 Đường số 11, Phường 11, Quận Gò Vấp, TP Hồ Chí Minh</v>
          </cell>
          <cell r="E462" t="str">
            <v>0314515472</v>
          </cell>
          <cell r="G462" t="str">
            <v>info@vietucfoods.com,phuoc.nguyen@vietucfoods.com,tuyvan.le@vietucfoods.com</v>
          </cell>
        </row>
        <row r="463">
          <cell r="A463">
            <v>51192</v>
          </cell>
          <cell r="B463" t="str">
            <v>CÔNG TY TNHH KOIKEYA VIỆT NAM</v>
          </cell>
          <cell r="D463" t="str">
            <v>Đường N3-2, KCN Long Đức, Xã Long Đức, Huyện Long Thành, Tỉnh Đồng Nai Việt Nam</v>
          </cell>
          <cell r="E463" t="str">
            <v>3603361812</v>
          </cell>
          <cell r="G463" t="str">
            <v>order.vietnam@koike-ya.com;hanh-le@koike-ya.com</v>
          </cell>
        </row>
        <row r="464">
          <cell r="A464">
            <v>51193</v>
          </cell>
          <cell r="B464" t="str">
            <v>CÔNG TY TNHH M DVC</v>
          </cell>
          <cell r="D464" t="str">
            <v>363/2/7 Bình Lợi, Phường 13, Quận Bình Thạnh, TP HCM</v>
          </cell>
          <cell r="E464" t="str">
            <v>0313706763</v>
          </cell>
          <cell r="G464" t="str">
            <v>genshai@dochoadon.com</v>
          </cell>
        </row>
        <row r="465">
          <cell r="A465">
            <v>51194</v>
          </cell>
          <cell r="B465" t="str">
            <v>CÔNG TY TNHH YJ INTERNATIONAL</v>
          </cell>
          <cell r="D465" t="str">
            <v>Số 70 Đường 64, Phường Bình Trưng Đông, Thành phố Thủ Đức, TP Hồ Chí Minh, Việt Nam</v>
          </cell>
          <cell r="E465" t="str">
            <v>0314314649</v>
          </cell>
          <cell r="G465" t="str">
            <v>genshai@dochoadon.com;yjinternationalvn@gmail.com;huongle1909@gmail.com</v>
          </cell>
        </row>
        <row r="466">
          <cell r="A466">
            <v>51195</v>
          </cell>
          <cell r="B466" t="str">
            <v>CÔNG TY TNHH  SX - TM BELVIE CHOCOLATE</v>
          </cell>
          <cell r="D466" t="str">
            <v>D11/3A Quách Diệu, Ấp 4A, Xã Vĩnh Lộc A, Huyện Bình Chánh, TP HCM</v>
          </cell>
          <cell r="E466" t="str">
            <v>0313585526</v>
          </cell>
          <cell r="G466" t="str">
            <v>genshai@dochoadon.com</v>
          </cell>
        </row>
        <row r="467">
          <cell r="A467">
            <v>51197</v>
          </cell>
          <cell r="B467" t="str">
            <v>CÔNG TY TNHH TẬP ĐOÀN RITA VÕ</v>
          </cell>
          <cell r="D467" t="str">
            <v>327 Xa lộ Hà Nội, Khu Phố 4, Phường An Phú, Thành phố Thủ Đức, Thành phố Hồ Chí Minh, Việt Nam</v>
          </cell>
          <cell r="E467" t="str">
            <v>0302802627</v>
          </cell>
          <cell r="G467" t="str">
            <v>genshai@dochoadon.com</v>
          </cell>
        </row>
        <row r="468">
          <cell r="A468">
            <v>51199</v>
          </cell>
          <cell r="B468" t="str">
            <v>CN TẠI TP.HCM - CÔNG TY CP ĐT TM QUỐC TẾ MẶT TRỜI ĐỎ (TP. HÀ NỘI)</v>
          </cell>
          <cell r="D468" t="str">
            <v>208 Nam Kỳ Khởi Nghĩa, Phường 6, Quận 3, Thành Phố Hồ Chí Minh</v>
          </cell>
          <cell r="E468" t="str">
            <v>0102646635-001</v>
          </cell>
          <cell r="G468" t="str">
            <v>nhung.hathihong@redsun-iti.vn,ketoan.hpf@redsun-iti.vn</v>
          </cell>
        </row>
        <row r="469">
          <cell r="A469">
            <v>51200</v>
          </cell>
          <cell r="B469" t="str">
            <v>CÔNG TY TNHH THƯƠNG MẠI DỊCH VỤ NGUYÊN QUÂN VN</v>
          </cell>
          <cell r="D469" t="str">
            <v>12/2A Khu Phố 4, Đường Số 8, Phường Hiệp Bình Phước, Thành Phố Thủ Đức, Thành Phố Hồ Chí Minh, Việt Nam</v>
          </cell>
          <cell r="E469" t="str">
            <v>0313812070</v>
          </cell>
          <cell r="G469" t="str">
            <v>nguyenquancompanyvn@gmail.com;thuy.nguyenquancompany@gmail.com;genshai@dochoadon.com;ketoannguyenquanvn@gmail.com</v>
          </cell>
        </row>
        <row r="470">
          <cell r="A470">
            <v>51201</v>
          </cell>
          <cell r="B470" t="str">
            <v>CÔNG TY TNHH DANIEL KEITH VIỆT NAM</v>
          </cell>
          <cell r="D470" t="str">
            <v>37/25 Nguyễn Minh Hoàng, Phường 12, Quận Tân Bình, TP. Hồ Chí Minh, Việt Nam</v>
          </cell>
          <cell r="E470" t="str">
            <v>0314732533</v>
          </cell>
          <cell r="G470" t="str">
            <v>accounting@danielkeith.vn;sales@danielkeith.vn;genshai@dochoadon.com</v>
          </cell>
        </row>
        <row r="471">
          <cell r="A471">
            <v>51202</v>
          </cell>
          <cell r="B471" t="str">
            <v>CÔNG TY TNHH XUẤT NHẬP KHẨU MỸ PHẨM HOÀNG GIA</v>
          </cell>
          <cell r="D471" t="str">
            <v>11 Trần Hưng Đạo, Khu Phố 2, Phường Hiệp Phú, Quận 9, TP.HCM</v>
          </cell>
          <cell r="E471" t="str">
            <v>0314173331</v>
          </cell>
          <cell r="G471" t="str">
            <v>genshai@dochoadon.com</v>
          </cell>
        </row>
        <row r="472">
          <cell r="A472">
            <v>51204</v>
          </cell>
          <cell r="B472" t="str">
            <v>CÔNG TY CP ĐẦU TƯ THƯƠNG MẠI NHỊP CẦU DOANH NGHIỆP</v>
          </cell>
          <cell r="D472" t="str">
            <v>319A8 Đường Lý Thường Kiệt, Phường 15, Quận 11, TP.HCM, Việt Nam</v>
          </cell>
          <cell r="E472" t="str">
            <v>0309541477</v>
          </cell>
          <cell r="G472" t="str">
            <v>genshai@dochoadon.com</v>
          </cell>
        </row>
        <row r="473">
          <cell r="A473">
            <v>51205</v>
          </cell>
          <cell r="B473" t="str">
            <v>CÔNG TY TNHH THƯƠNG MẠI DỊCH VỤ TILI</v>
          </cell>
          <cell r="D473" t="str">
            <v>Số 11 Đường Số 12, KDC Cityland Park Hills, Phường 10, Quận Gò Vấp, Thành phố Hồ Chí Minh, Việt Nam</v>
          </cell>
          <cell r="E473" t="str">
            <v>0313237617</v>
          </cell>
          <cell r="G473" t="str">
            <v>tili@tili.vn;genshai@dochoadon.com</v>
          </cell>
        </row>
        <row r="474">
          <cell r="A474">
            <v>51206</v>
          </cell>
          <cell r="B474" t="str">
            <v>CÔNG TY TNHH MTV MỸ PHẨM QUỐC TẾ VIỆT Ý</v>
          </cell>
          <cell r="D474" t="str">
            <v>60 Hoa Phượng, Phường 02, Quận Phú Nhuận, Thành phố Hồ Chí Minh, Việt Nam</v>
          </cell>
          <cell r="E474" t="str">
            <v>0313597306</v>
          </cell>
          <cell r="G474" t="str">
            <v>tamkt.bj@gmail.com; lezoanvietanh@yahoo.com; lezoanvietanh@gmail.com; nguyendong.bj@gmail.com</v>
          </cell>
        </row>
        <row r="475">
          <cell r="A475">
            <v>51208</v>
          </cell>
          <cell r="B475" t="str">
            <v>CÔNG TY TNHH THƯƠNG MẠI XUẤT NHẬP KHẨU DỊCH VỤ QUẢNG CÁO TƯ VẤN SUN UMI FUCOIDAN</v>
          </cell>
          <cell r="D475" t="str">
            <v>75 Đường 77, Phường Tân Quy, Quận 7, TP Hồ Chí Minh</v>
          </cell>
          <cell r="E475" t="str">
            <v>0313616284</v>
          </cell>
          <cell r="G475" t="str">
            <v>info@sunumi-fucoidan.com,long.do@sunumifucoidan.com</v>
          </cell>
        </row>
        <row r="476">
          <cell r="A476">
            <v>51210</v>
          </cell>
          <cell r="B476" t="str">
            <v>CÔNG TY TNHH HYPERION</v>
          </cell>
          <cell r="D476" t="str">
            <v>31/7 Đường Số 5, Khu Phố 3, Phường Linh Tây, Thành Phố Thủ Đức, Thành Phố Hồ Chí Minh, Việt Nam</v>
          </cell>
          <cell r="E476" t="str">
            <v>0314749488</v>
          </cell>
          <cell r="G476" t="str">
            <v>ktcn@hyperion-asia.com;kt@hyperion-asia.com;suphcm.cvs2@hyperion-asia.com;fom.south@hyperion-asia.com;ktcn@hyperion-asia.com;kt.gt@hyperion-asia.com;ktcn1@hyperion-asia.com;genshai@dochoadon.com</v>
          </cell>
        </row>
        <row r="477">
          <cell r="A477">
            <v>51212</v>
          </cell>
          <cell r="B477" t="str">
            <v>CÔNG TY CỔ PHẦN QUỐC TẾ TAM SƠN - CHI NHÁNH HCM</v>
          </cell>
          <cell r="D477" t="str">
            <v>Phòng 1601, Tầng 16, Tòa Nhà Harbour View, 35 Nguyễn Huệ, Phường bến nghé, Quận 1, TP Hồ Chí Minh, Việt Nam</v>
          </cell>
          <cell r="E477" t="str">
            <v>0101794983-004</v>
          </cell>
          <cell r="G477" t="str">
            <v>van.nth@tamsonfashion.com;genshai@dochoadon.com</v>
          </cell>
        </row>
        <row r="478">
          <cell r="A478">
            <v>51213</v>
          </cell>
          <cell r="B478" t="str">
            <v>CÔNG TY CP THÁI DƯƠNG VÀ NHỮNG NGƯỜI BẠN</v>
          </cell>
          <cell r="D478" t="str">
            <v>Lầu 3, DC Tower, 111D Lý Chính Thắng, P.7, Quận 3, TP.HCM</v>
          </cell>
          <cell r="E478" t="str">
            <v>0313455654</v>
          </cell>
          <cell r="G478" t="str">
            <v>genshai@dochoadon.com</v>
          </cell>
        </row>
        <row r="479">
          <cell r="A479">
            <v>51214</v>
          </cell>
          <cell r="B479" t="str">
            <v>CÔNG TY TNHH THƯƠNG MẠI DỊCH VỤ SẢN XUẤT MỸ PHẨM BẢO NGỌC</v>
          </cell>
          <cell r="D479" t="str">
            <v>78/05 Bình Lợi, Phường 13, Quận Bình Thạnh, Thành Phố Hồ Chí Minh, Việt Nam</v>
          </cell>
          <cell r="E479" t="str">
            <v>0308780070</v>
          </cell>
          <cell r="G479" t="str">
            <v>sales1@lamcosme.vn,sales@lamcosme.vn,mailan.ho@lamcosme.vn</v>
          </cell>
        </row>
        <row r="480">
          <cell r="A480">
            <v>51215</v>
          </cell>
          <cell r="B480" t="str">
            <v>CÔNG TY CỔ PHẦN GIẤY SÀI GÒN</v>
          </cell>
          <cell r="D480" t="str">
            <v>Khu Công nghiệp Mỹ Xuân A, Phường Mỹ Xuân, Thị xã Phú Mỹ, Tỉnh Bà Rịa - Vũng Tàu, Việt Nam</v>
          </cell>
          <cell r="E480" t="str">
            <v>3500813231</v>
          </cell>
          <cell r="G480" t="str">
            <v>hangntt@saigonpaper.com;nganth@saigonpaper.com;timinishop@gmail.com;sgp-einvoice@saigonpaper.com;nganth@saigonpaper.com;hienpt@saigonpapaer.com</v>
          </cell>
        </row>
        <row r="481">
          <cell r="A481">
            <v>51216</v>
          </cell>
          <cell r="B481" t="str">
            <v>CÔNG TY CỔ PHẦN EMMAY VÀ CÁC CỘNG SỰ</v>
          </cell>
          <cell r="D481" t="str">
            <v>Số 34 Bát Sứ, Phường Hàng Bồ, Quận Hoàn Kiếm, Thành phố Hà Nội, Việt Nam</v>
          </cell>
          <cell r="E481" t="str">
            <v>0107768891</v>
          </cell>
          <cell r="G481" t="str">
            <v>quangnamtuoicuoi@gmail.com;hotronamtuoicuoi@gmail.com;genshai@dochoadon.com</v>
          </cell>
        </row>
        <row r="482">
          <cell r="A482">
            <v>51217</v>
          </cell>
          <cell r="B482" t="str">
            <v>CÔNG TY TNHH THƯƠNG MẠI XUẤT NHẬP KHẨU PHÚC GIA THỊNH</v>
          </cell>
          <cell r="D482" t="str">
            <v>9A Ba Vì, Phường 4, Quận Tân Bình, TP Hồ Chí Minh</v>
          </cell>
          <cell r="E482" t="str">
            <v>0314976547</v>
          </cell>
          <cell r="G482" t="str">
            <v>genshai@dochoadon.com</v>
          </cell>
        </row>
        <row r="483">
          <cell r="A483">
            <v>51218</v>
          </cell>
          <cell r="B483" t="str">
            <v>CÔNG TY TNHH PHƯƠNG MINH BẢO</v>
          </cell>
          <cell r="D483" t="str">
            <v>169 Đường Thới Tam Thôn 9, Ấp Trung Đông, Xã Thới Tam Thôn, Huyện Hóc Môn, Thành Phố Hồ Chí Minh</v>
          </cell>
          <cell r="E483" t="str">
            <v>0313861504</v>
          </cell>
          <cell r="G483" t="str">
            <v>genshai@dochoadon.com</v>
          </cell>
        </row>
        <row r="484">
          <cell r="A484">
            <v>51219</v>
          </cell>
          <cell r="B484" t="str">
            <v>CÔNG TY TNHH FORTIS</v>
          </cell>
          <cell r="D484" t="str">
            <v>363/31 Bình Lợi, Phường 13, Quận Bình Thạnh, Thành Phố Hồ Chí Minh, Việt Nam</v>
          </cell>
          <cell r="E484" t="str">
            <v>0314998558</v>
          </cell>
          <cell r="G484" t="str">
            <v>accountant@fortis-asia.com;tam.nguyen@fortis-asia.com;genshai@dochoadon.com</v>
          </cell>
        </row>
        <row r="485">
          <cell r="A485">
            <v>51221</v>
          </cell>
          <cell r="B485" t="str">
            <v>CÔNG TY CỔ PHẦN THỰC PHẨM SỨC KHỎE VIỆT</v>
          </cell>
          <cell r="D485" t="str">
            <v>345/134 Trần Hưng Đạo, Phường Cầu Kho, Quận 1, Thành phố Hồ Chí Minh, Việt Nam</v>
          </cell>
          <cell r="E485" t="str">
            <v>0312320679</v>
          </cell>
          <cell r="G485" t="str">
            <v>ketoanthanhtoan.vnnest@gmail.com;ketoanbanhang.vnnest@gmail.com</v>
          </cell>
        </row>
        <row r="486">
          <cell r="A486">
            <v>51222</v>
          </cell>
          <cell r="B486" t="str">
            <v>CÔNG TY TNHH CÀ PHÊ THE HILL VỆT NAM</v>
          </cell>
          <cell r="D486" t="str">
            <v>30Đ/20, KP.4, Phường Hố Nai, Thành phố Biên Hòa, Tỉnh Đồng Nai.</v>
          </cell>
          <cell r="E486" t="str">
            <v>0313471007</v>
          </cell>
          <cell r="G486" t="str">
            <v>genshai@dochoadon.com</v>
          </cell>
        </row>
        <row r="487">
          <cell r="A487">
            <v>51223</v>
          </cell>
          <cell r="B487" t="str">
            <v>CÔNG TY CỔ PHẦN NÔNG SẢN LANGBIANG</v>
          </cell>
          <cell r="D487" t="str">
            <v>Số 128 Đường Thống Nhất, Thị Trấn Lạc Dương, Huyện Lạc Dương, Tỉnh Lâm Đồng, Việt Nam</v>
          </cell>
          <cell r="E487" t="str">
            <v>5801362339</v>
          </cell>
          <cell r="G487" t="str">
            <v>po@langbiangagri.com; sale01@langbiangagri.com,sales.m@langbiangagri.com;acc.m@langbiangagri.com</v>
          </cell>
        </row>
        <row r="488">
          <cell r="A488">
            <v>51224</v>
          </cell>
          <cell r="B488" t="str">
            <v>CÔNG TY TNHH MỘT THÀNH VIÊN THƯƠNG MẠI SẢN XUẤT THỰC PHẨM CTA</v>
          </cell>
          <cell r="D488" t="str">
            <v>Số R18, Khu Dân Cư Ehome 4, Khu Phố Hòa Long, Phường Vĩnh Phú, Thành Phố Thuận An, Tỉnh Bình Dương, Vệt Nam</v>
          </cell>
          <cell r="E488" t="str">
            <v>3702399870</v>
          </cell>
          <cell r="G488" t="str">
            <v>cuong@ctafood.vn;kinhdoanh@ctafood.vn;ketoan@ctafood.vn;ctafood@gmail.com;genshai@dochoadon.com</v>
          </cell>
        </row>
        <row r="489">
          <cell r="A489">
            <v>51225</v>
          </cell>
          <cell r="B489" t="str">
            <v>CÔNG TY CỔ PHẦN PHÂN PHỐI &amp; DỊCH VỤ NGUYỄN ĐẠT</v>
          </cell>
          <cell r="D489" t="str">
            <v>Lô 21-22 Trần Nhân Tông, Phường Mân Thái, Quận Sơn Trà, TP Đà Nẵng</v>
          </cell>
          <cell r="E489" t="str">
            <v>0401184153</v>
          </cell>
          <cell r="G489" t="str">
            <v>genshai@dochoadon.com</v>
          </cell>
        </row>
        <row r="490">
          <cell r="A490">
            <v>51226</v>
          </cell>
          <cell r="B490" t="str">
            <v>CÔNG TY TNHH THỰC PHẨM KHANG PHÚC</v>
          </cell>
          <cell r="D490" t="str">
            <v>123 Phan Văn Trị, Phường 4, Quận Bình Thạnh, TPHCM, Việt Nam</v>
          </cell>
          <cell r="E490" t="str">
            <v>0312882597</v>
          </cell>
          <cell r="G490" t="str">
            <v>genshai@dochoadon.com</v>
          </cell>
        </row>
        <row r="491">
          <cell r="A491">
            <v>51227</v>
          </cell>
          <cell r="B491" t="str">
            <v>CÔNG TY CỔ PHẦN NÔNG NGHIỆP HUỲNH GIA</v>
          </cell>
          <cell r="D491" t="str">
            <v>80/2 Yên Thế, Phường 2, Quận Tân Bình, Thành phố Hồ Chí Minh, Việt Nam</v>
          </cell>
          <cell r="E491" t="str">
            <v>0313294541</v>
          </cell>
          <cell r="G491" t="str">
            <v>account2@huynhgia.vn</v>
          </cell>
        </row>
        <row r="492">
          <cell r="A492">
            <v>51228</v>
          </cell>
          <cell r="B492" t="str">
            <v>CÔNG TY CỔ PHẦN THỰC PHẨM DINH DƯỠNG TRƯỜNG THỌ</v>
          </cell>
          <cell r="D492" t="str">
            <v>12/6 Phạm Văn Sáng, Xã Vĩnh Lộc A, Huyện Bình Chánh, Thành phố Hồ Chí Minh, Việt Nam</v>
          </cell>
          <cell r="E492" t="str">
            <v>0312045221</v>
          </cell>
          <cell r="G492" t="str">
            <v>congtythucphamtruongtho@gmail.com; nguyencamt@gmail.com</v>
          </cell>
        </row>
        <row r="493">
          <cell r="A493">
            <v>51229</v>
          </cell>
          <cell r="B493" t="str">
            <v>CÔNG TY TNHH MTV THƯƠNG MẠI VÀ XUẤT NHẬP KHẨU KỲ PHONG</v>
          </cell>
          <cell r="D493" t="str">
            <v>Phòng D1-D2, tầng 5, khối A, Sky Center, 5B Phổ Quang, Phường 2, Quận Tân Bình, TPHCM, VN</v>
          </cell>
          <cell r="E493" t="str">
            <v>0306022096</v>
          </cell>
          <cell r="G493" t="str">
            <v>genshai@dochoadon.com</v>
          </cell>
        </row>
        <row r="494">
          <cell r="A494">
            <v>51232</v>
          </cell>
          <cell r="B494" t="str">
            <v>CÔNG TY CP THƯƠNG MẠI TTA</v>
          </cell>
          <cell r="D494" t="str">
            <v>Tầng 1, Packsimex Building, 52 Đông Du, Quận 1, TP.HCM</v>
          </cell>
          <cell r="E494" t="str">
            <v>0314951856</v>
          </cell>
          <cell r="G494" t="str">
            <v>genshai@dochoadon.com</v>
          </cell>
        </row>
        <row r="495">
          <cell r="A495">
            <v>51233</v>
          </cell>
          <cell r="B495" t="str">
            <v>CÔNG TY TNHH DEMISA</v>
          </cell>
          <cell r="D495" t="str">
            <v>Số 169 Phạm Ngũ Lão, P. Phú Cường, TP. Thủ Dầu Một, Bình Dương</v>
          </cell>
          <cell r="E495" t="str">
            <v>3701545695</v>
          </cell>
          <cell r="G495" t="str">
            <v>genshai@dochoadon.com</v>
          </cell>
        </row>
        <row r="496">
          <cell r="A496">
            <v>51235</v>
          </cell>
          <cell r="B496" t="str">
            <v>CÔNG TY CỔ PHẦN DEVIE</v>
          </cell>
          <cell r="D496" t="str">
            <v>Tầng 3, số 441/50 Điện Biên Phủ, Phường 25, Quận Bình Thạnh, Thành Phố Hồ Chí Minh.</v>
          </cell>
          <cell r="E496" t="str">
            <v>0315176550</v>
          </cell>
          <cell r="G496" t="str">
            <v>ketoan@deviefood.vn</v>
          </cell>
        </row>
        <row r="497">
          <cell r="A497">
            <v>51236</v>
          </cell>
          <cell r="B497" t="str">
            <v>CÔNG TY TNHH SẢN XUẤT THƯƠNG MẠI VƯƠNG HÙNG</v>
          </cell>
          <cell r="D497" t="str">
            <v>49/60/8 Trịnh Đình Trọng, P. Phú Trung, Q. Tân Phú, TPHCM</v>
          </cell>
          <cell r="E497" t="str">
            <v>03135040013</v>
          </cell>
          <cell r="G497" t="str">
            <v>genshai@dochoadon.com</v>
          </cell>
        </row>
        <row r="498">
          <cell r="A498">
            <v>51237</v>
          </cell>
          <cell r="B498" t="str">
            <v>CÔNG TY TNHH AVALPERS</v>
          </cell>
          <cell r="D498" t="str">
            <v>41/4E Đờng Số 30, P. Linh Đông, Q. Thủ Đức, TPHCM</v>
          </cell>
          <cell r="E498" t="str">
            <v>0314897510</v>
          </cell>
          <cell r="G498" t="str">
            <v>genshai@dochoadon.com</v>
          </cell>
        </row>
        <row r="499">
          <cell r="A499">
            <v>51238</v>
          </cell>
          <cell r="B499" t="str">
            <v>CÔNG TY TNHH ÁNH SÁNG VÀNG</v>
          </cell>
          <cell r="D499" t="str">
            <v>50/12 Ba Vân, P. 14, Q. Tân Bình, TPHCM</v>
          </cell>
          <cell r="E499" t="str">
            <v>0303719932</v>
          </cell>
          <cell r="G499" t="str">
            <v>genshai@dochoadon.com</v>
          </cell>
        </row>
        <row r="500">
          <cell r="A500">
            <v>51239</v>
          </cell>
          <cell r="B500" t="str">
            <v>CHI NHÁNH CÔNG TY TNHH THƯƠNG MẠI DỊCH VỤ VÀ XUẤT NHẬP KHẨU PHƯƠNG HIỀN</v>
          </cell>
          <cell r="D500" t="str">
            <v>551/122 Đường Lê Văn Khương, Khu phố 7, Phường Hiệp Thành, Quận 12, Thành Phố Hồ Chí Minh, Việt Nam</v>
          </cell>
          <cell r="E500" t="str">
            <v>0101909867-001</v>
          </cell>
          <cell r="G500" t="str">
            <v>trinhlong955@gmail.com;hoanglehuong81@gmail.com;genshai@dochoadon.com</v>
          </cell>
        </row>
        <row r="501">
          <cell r="A501">
            <v>51240</v>
          </cell>
          <cell r="B501" t="str">
            <v>CÔNG TY TNHH SẢN XUẤT THƯƠNG MẠI XUẤT NHẬP KHẨU TẠ MINH QUANG</v>
          </cell>
          <cell r="D501" t="str">
            <v>15 Đường 3C, Phường An Lạc A, Quận Bình Tân, Thành Phố Hồ Chí Minh, Việt Nam</v>
          </cell>
          <cell r="E501" t="str">
            <v>0304233239</v>
          </cell>
          <cell r="G501" t="str">
            <v>ctymq@yahoo.com.vn;ldkbinh@gmail.com;genshai@dochoadon.com</v>
          </cell>
        </row>
        <row r="502">
          <cell r="A502">
            <v>51242</v>
          </cell>
          <cell r="B502" t="str">
            <v>CÔNG TY CP SẢN XUẤT VÀ THƯƠNG MẠI NAM HOA</v>
          </cell>
          <cell r="D502" t="str">
            <v>71/4A Đường Hiệp Thành 13, Khu Phố 7, Phường Hiệp Thành, Quận 12, TP Hồ Chí Minh</v>
          </cell>
          <cell r="E502" t="str">
            <v>0303292182</v>
          </cell>
          <cell r="G502" t="str">
            <v>ngocthuy@namhoatoys.com  , tuan@namhoatoys.com</v>
          </cell>
        </row>
        <row r="503">
          <cell r="A503">
            <v>51243</v>
          </cell>
          <cell r="B503" t="str">
            <v>CÔNG TY TNHH SX TM DV XNK NUTSHEALTH</v>
          </cell>
          <cell r="D503" t="str">
            <v>221E/3 Trần Huy Liệu, Phường 8, Quận Phú Nhuận, TP Hồ Chí Minh</v>
          </cell>
          <cell r="E503" t="str">
            <v>0313601880</v>
          </cell>
          <cell r="G503" t="str">
            <v>info@nutshealth.com.vn</v>
          </cell>
        </row>
        <row r="504">
          <cell r="A504">
            <v>51247</v>
          </cell>
          <cell r="B504" t="str">
            <v>CÔNG TY TNHH FARCENT (VIỆT NAM)</v>
          </cell>
          <cell r="D504" t="str">
            <v>Ấp 2, Xã Thạnh Đức, Huyện Bến Lức, Tỉnh Long An, Việt Nam</v>
          </cell>
          <cell r="E504" t="str">
            <v>1101865869</v>
          </cell>
          <cell r="G504" t="str">
            <v>genshai@dochoadon.com;csc@farcentvina.com;huynhnhu@farcentvina.com</v>
          </cell>
        </row>
        <row r="505">
          <cell r="A505">
            <v>51248</v>
          </cell>
          <cell r="B505" t="str">
            <v>CÔNG TY CỔ PHẦN TÂN PHÚ VIỆT NAM</v>
          </cell>
          <cell r="D505" t="str">
            <v>314 Lũy Bán Bích, Phường Hoà Thạnh, Quận Tân Phú, Thành Phố Hồ Chí Minh, Việt Nam</v>
          </cell>
          <cell r="E505" t="str">
            <v>0303640880</v>
          </cell>
          <cell r="G505" t="str">
            <v>dao.tran@tanphuvietnam.vn;tan.nguyen@tanphuvietnam.vn;chinh.doan@tanphuvietnam.vn</v>
          </cell>
        </row>
        <row r="506">
          <cell r="A506">
            <v>51249</v>
          </cell>
          <cell r="B506" t="str">
            <v>CÔNG TY TNHH R STAR</v>
          </cell>
          <cell r="D506" t="str">
            <v>919 Hậu Giang, Phường 11, Quận 6, Thành phố Hồ Chí Minh, Việt Nam</v>
          </cell>
          <cell r="E506" t="str">
            <v>0311191639</v>
          </cell>
          <cell r="G506" t="str">
            <v>ketoancongno@rstar.vn;au.thai@rstar.vn;thach.bui@rstar.vn</v>
          </cell>
        </row>
        <row r="507">
          <cell r="A507">
            <v>51250</v>
          </cell>
          <cell r="B507" t="str">
            <v>CÔNG TY TNHH THẾ GIỚI LINH HOẠT</v>
          </cell>
          <cell r="D507" t="str">
            <v>57 Hoàng Trọng Mậu, KDC Him Lam, Phường Tân Hưng, Quận 7, Thành phố Hồ Chí Minh, Việt Nam</v>
          </cell>
          <cell r="E507" t="str">
            <v>0313656978</v>
          </cell>
          <cell r="G507" t="str">
            <v>silarussale@olivehouse.vn;genshai@dochoadon.com</v>
          </cell>
        </row>
        <row r="508">
          <cell r="A508">
            <v>51252</v>
          </cell>
          <cell r="B508" t="str">
            <v>CÔNG TY TNHH THƯƠNG MẠI DỊCH VỤ ĐÔNG HƯNG</v>
          </cell>
          <cell r="D508" t="str">
            <v>96 Cao Thắng, Phường 04, Quận 03, Thành Phố Hồ Chí Minh, Việt Nam</v>
          </cell>
          <cell r="E508" t="str">
            <v>0301056158</v>
          </cell>
          <cell r="G508" t="str">
            <v>phuongtran@donghungvn.com;ketoan@donghungvn.com;genshai@dochoadon.com;tiennguyen@donghungvn.com</v>
          </cell>
        </row>
        <row r="509">
          <cell r="A509">
            <v>51253</v>
          </cell>
          <cell r="B509" t="str">
            <v>CÔNG TY CỔ PHẦN EUFOOD SÀI GÒN</v>
          </cell>
          <cell r="D509" t="str">
            <v>Toà nhà EUFOOD, 116-118 Đồng Văn Cống , Phường Thạnh Mỹ Lợi, Thành Phố Thủ Đức, Thành phố Hồ Chí Minh, Việt Nam</v>
          </cell>
          <cell r="E509" t="str">
            <v>0313462725</v>
          </cell>
          <cell r="G509" t="str">
            <v>eufoodkhanhlinh@gmail.com,eufoodsg.hd@gmail.com,eufoodhai@gmail.com,eufood.int@gmail.com</v>
          </cell>
        </row>
        <row r="510">
          <cell r="A510">
            <v>51254</v>
          </cell>
          <cell r="B510" t="str">
            <v>CÔNG TY TNHH EARTH CORPORATION VIỆT NAM</v>
          </cell>
          <cell r="D510" t="str">
            <v>Lô C6 Đường N3, KCN Nam Tân Uyên, Phường Khánh Bình, Thị Xã Tân Uyên, Tỉnh Bình Dương, Việt Nam</v>
          </cell>
          <cell r="E510" t="str">
            <v>3700728495</v>
          </cell>
          <cell r="G510" t="str">
            <v>vuong.nt@earth-vn.com</v>
          </cell>
        </row>
        <row r="511">
          <cell r="A511">
            <v>51255</v>
          </cell>
          <cell r="B511" t="str">
            <v>CÔNG TY CỔ PHẦN THỰC PHẨM VUA BÒ</v>
          </cell>
          <cell r="D511" t="str">
            <v>33 Ba Vì, Phường 4, Quận Tân Bình, TPHCM</v>
          </cell>
          <cell r="E511" t="str">
            <v>0314321036</v>
          </cell>
          <cell r="G511" t="str">
            <v>genshai@dochoadon.com</v>
          </cell>
        </row>
        <row r="512">
          <cell r="A512">
            <v>51256</v>
          </cell>
          <cell r="B512" t="str">
            <v>CÔNG TY TNHH TMDV LIKEFOOD</v>
          </cell>
          <cell r="D512" t="str">
            <v>90 Nguyễn Sỹ Sách, Phường 15, Quận Tân Bình, TP Hồ Chí Minh, Việt Nam</v>
          </cell>
          <cell r="E512" t="str">
            <v>0314947024</v>
          </cell>
          <cell r="G512" t="str">
            <v>info.likefood@gmail.com;genshai@dochoadon.com</v>
          </cell>
        </row>
        <row r="513">
          <cell r="A513">
            <v>51258</v>
          </cell>
          <cell r="B513" t="str">
            <v>CÔNG TY TNHH XUẤT NHẬP KHẨU PHƯỚC THUẬN</v>
          </cell>
          <cell r="D513" t="str">
            <v>88/177/10H Nguyễn Văn Quỳ, KP1, P. Phú Thuận, Quận 7, TPHCM</v>
          </cell>
          <cell r="E513" t="str">
            <v>0313772685</v>
          </cell>
          <cell r="G513" t="str">
            <v>genshai@dochoadon.com</v>
          </cell>
        </row>
        <row r="514">
          <cell r="A514">
            <v>51259</v>
          </cell>
          <cell r="B514" t="str">
            <v>CÔNG TY TNHH MARKET PRO</v>
          </cell>
          <cell r="D514" t="str">
            <v>233 Võ Thị Sáu , Phường 7, Quận 3, TPHCM</v>
          </cell>
          <cell r="E514" t="str">
            <v>0314469258</v>
          </cell>
          <cell r="G514" t="str">
            <v>genshai@dochoadon.com</v>
          </cell>
        </row>
        <row r="515">
          <cell r="A515">
            <v>51260</v>
          </cell>
          <cell r="B515" t="str">
            <v>CÔNG TY TNHH THƯƠNG MẠI DỊCH VỤ VẬN CHUYỂN SONG LONG</v>
          </cell>
          <cell r="D515" t="str">
            <v>598/15AB Trần Xuân Soạn, Phường Tân Hưng, Quận 7, TPHCm</v>
          </cell>
          <cell r="E515" t="str">
            <v>03014953324</v>
          </cell>
          <cell r="G515" t="str">
            <v>genshai@dochoadon.com</v>
          </cell>
        </row>
        <row r="516">
          <cell r="A516">
            <v>51262</v>
          </cell>
          <cell r="B516" t="str">
            <v>CÔNG TY TNHH ĐẦU TƯ GIẢI PHÁP CÔNG NGHỆ TỐI ƯU</v>
          </cell>
          <cell r="D516" t="str">
            <v>108 Thống Nhất , Phường Tân Thành, Quận Tân Phú, Thành phố Hồ Chí Minh, Việt Nam</v>
          </cell>
          <cell r="E516" t="str">
            <v>0313027521</v>
          </cell>
          <cell r="G516" t="str">
            <v>nancydieu@gmail.com;accounting.01@magiwan.com</v>
          </cell>
        </row>
        <row r="517">
          <cell r="A517">
            <v>51263</v>
          </cell>
          <cell r="B517" t="str">
            <v>CÔNG TY CỔ PHẦN SX-TM-XNK CÀ PHÊ NAPOLI</v>
          </cell>
          <cell r="D517" t="str">
            <v>Số 11 đường TK3, ấp Tiền Lân, xã Bà Điểm, Hóc Môn, TPHCM</v>
          </cell>
          <cell r="E517" t="str">
            <v>0311927855</v>
          </cell>
          <cell r="G517" t="str">
            <v>genshai@dochoadon.com</v>
          </cell>
        </row>
        <row r="518">
          <cell r="A518">
            <v>51264</v>
          </cell>
          <cell r="B518" t="str">
            <v>CÔNG TY TNHH THỰC PHẨM THUẦN NÔNG</v>
          </cell>
          <cell r="D518" t="str">
            <v>Số 11 đường số 34, Phường 6, Quận 4, TPHCM</v>
          </cell>
          <cell r="E518" t="str">
            <v>0314376821</v>
          </cell>
          <cell r="G518" t="str">
            <v>genshai@dochoadon.com</v>
          </cell>
        </row>
        <row r="519">
          <cell r="A519">
            <v>51266</v>
          </cell>
          <cell r="B519" t="str">
            <v>CÔNG TY TNHH THỰC PHẨM THUYỀN XƯA - CHI NHÁNH THÀNH PHỐ HỒ CHÍ MINH</v>
          </cell>
          <cell r="D519" t="str">
            <v>Số 121 Đường Quốc Hương, Phường Thảo Điền, Thành phố Thủ Đức, Thành phố Hồ Chí Minh, Việt Nam</v>
          </cell>
          <cell r="E519" t="str">
            <v>1702087941-001</v>
          </cell>
          <cell r="G519" t="str">
            <v>thao.le@thuyenxua.vn; thuy.nguyen@thuyenxua.vn</v>
          </cell>
        </row>
        <row r="520">
          <cell r="A520">
            <v>51267</v>
          </cell>
          <cell r="B520" t="str">
            <v>CÔNG TY TNHH DV TM PHÁT TRIỂN MINH DƯƠNG HCM</v>
          </cell>
          <cell r="D520" t="str">
            <v>Số 9 đường số 3, Phường Cát Lái, Quận 2, TPHCM</v>
          </cell>
          <cell r="E520" t="str">
            <v>0313299123</v>
          </cell>
          <cell r="G520" t="str">
            <v>genshai@dochoadon.com</v>
          </cell>
        </row>
        <row r="521">
          <cell r="A521">
            <v>51268</v>
          </cell>
          <cell r="B521" t="str">
            <v>CÔNG TY CỔ PHẦN PHÚ TRƯỜNG QUỐC TẾ</v>
          </cell>
          <cell r="D521" t="str">
            <v>15A1 Đường Nguyễn Hữu Thọ, Xã Phước Kiển, Huyện Nhà Bè, Thành phố Hồ Chí Minh, Việt Nam</v>
          </cell>
          <cell r="E521" t="str">
            <v>0304308445</v>
          </cell>
          <cell r="G521" t="str">
            <v>khanhvq@richfieldvn.com.vn;huongdtt@richfieldvn.com.vn;trungntt@richfieldvn.com.vn;hoadtx@richfieldvn.com.vn;hoattt@richfieldvn.com.vn;hangnguyen@richfieldvn.com.vn;thamptk@richfieldvn.com.vn;hueptn@richfieldvn.com.vn;thuyntb@richfieldvn.com.vn;huongltt@richfieldvn.com.vn;trungntt@richfieldvn.com.vn</v>
          </cell>
        </row>
        <row r="522">
          <cell r="A522">
            <v>5126900001</v>
          </cell>
          <cell r="B522" t="str">
            <v>CÔNG TY TNHH ĐẦU TƯ VÀ DỊCH VỤ NGÔI SAO PHƯƠNG ĐÔNG</v>
          </cell>
          <cell r="D522" t="str">
            <v>Số nhà 19, tổ 31, cụm 5, ngõ 172 Âu Cơ, Phường Tứ Liên, Quận Tây Hồ, Thành phố Hà Nội, Việt Nam</v>
          </cell>
          <cell r="E522" t="str">
            <v>0102853920</v>
          </cell>
          <cell r="G522" t="str">
            <v>ltyen.bg@gmail.com;orientalstar.hcm@gmail.com;genshai@dochoadon.com</v>
          </cell>
        </row>
        <row r="523">
          <cell r="A523">
            <v>5127100001</v>
          </cell>
          <cell r="B523" t="str">
            <v>CÔNG TY TNHH MTV THƯƠNG MẠI THÀNH TÂM SG</v>
          </cell>
          <cell r="D523" t="str">
            <v>76/2 Trần Bá Giao, Phường 5, Quận Gò Vấp, TPHCM</v>
          </cell>
          <cell r="E523" t="str">
            <v>0312021051</v>
          </cell>
          <cell r="G523" t="str">
            <v>genshai@dochoadon.com</v>
          </cell>
        </row>
        <row r="524">
          <cell r="A524">
            <v>5127200001</v>
          </cell>
          <cell r="B524" t="str">
            <v>CÔNG TY TNHH CÔNG NGHỆ THỰC PHẨM KIM HẢI</v>
          </cell>
          <cell r="D524" t="str">
            <v>Lầu 3, 57 Đào Duy Anh, Phường 9, Quận Phú Nhuận, TPHCM</v>
          </cell>
          <cell r="E524" t="str">
            <v>0313544311</v>
          </cell>
          <cell r="G524" t="str">
            <v>genshai@dochoadon.com</v>
          </cell>
        </row>
        <row r="525">
          <cell r="A525">
            <v>5127300001</v>
          </cell>
          <cell r="B525" t="str">
            <v>CÔNG TY CỔ PHẦN ĐẦU TƯ VITASCO - CN TP HỒ CHÍ MINH</v>
          </cell>
          <cell r="D525" t="str">
            <v>G1413, Tháp The Manor Officetel, 91 Nguyễn Hữu Cảnh, Phường 22, Quận Bình Thạnh, TPHCM</v>
          </cell>
          <cell r="E525" t="str">
            <v>0107239009-003</v>
          </cell>
          <cell r="G525" t="str">
            <v>genshai@dochoadon.com</v>
          </cell>
        </row>
        <row r="526">
          <cell r="A526">
            <v>5127500001</v>
          </cell>
          <cell r="B526" t="str">
            <v>CÔNG TY TNHH SX TM DV THỰC PHẨM NGON NGON</v>
          </cell>
          <cell r="D526" t="str">
            <v>58/2G Ấp Mỹ Hòa 3, Xã Tân Xuân, Huyện Hóc Môn, TPHCM</v>
          </cell>
          <cell r="E526" t="str">
            <v>0312706915</v>
          </cell>
          <cell r="G526" t="str">
            <v>genshai@dochoadon.com</v>
          </cell>
        </row>
        <row r="527">
          <cell r="A527">
            <v>5127600001</v>
          </cell>
          <cell r="B527" t="str">
            <v>CÔNG TY TNHH XUẤT NHẬP KHẨU EUROTAS</v>
          </cell>
          <cell r="D527" t="str">
            <v>24/4 Nguyễn Ngọc Diện, Phường Thảo Điền, Thành Phố Thủ Đức, TP Hồ Chí Minh</v>
          </cell>
          <cell r="E527" t="str">
            <v>0313363146</v>
          </cell>
          <cell r="G527" t="str">
            <v>adminmt@eurotas.com.vn,saleadminmt@eurotas.com.vn</v>
          </cell>
        </row>
        <row r="528">
          <cell r="A528">
            <v>5127700001</v>
          </cell>
          <cell r="B528" t="str">
            <v>RAU-CỦ-QUẢ VƯỜN NHÀ MOON (MOONS GARDEN)</v>
          </cell>
          <cell r="D528" t="str">
            <v>13/16 đường Vĩnh Phú 38, Khu phố Tây, Phường Vĩnh Phú, Thị xã Thuận An, Bình Dương</v>
          </cell>
          <cell r="E528" t="str">
            <v>8104365603</v>
          </cell>
          <cell r="G528" t="str">
            <v>genshai@dochoadon.com</v>
          </cell>
        </row>
        <row r="529">
          <cell r="A529">
            <v>5127800001</v>
          </cell>
          <cell r="B529" t="str">
            <v>CÔNG TY CỔ PHẦN XUẤT NHẬP KHẨU PETROLIMEX</v>
          </cell>
          <cell r="D529" t="str">
            <v>54-56 Bùi Hữu Nghĩa, Phường 05, Quận 05, TP.HCM</v>
          </cell>
          <cell r="E529" t="str">
            <v>0301776741</v>
          </cell>
          <cell r="G529" t="str">
            <v>genshai@dochoadon.com</v>
          </cell>
        </row>
        <row r="530">
          <cell r="A530">
            <v>5127900001</v>
          </cell>
          <cell r="B530" t="str">
            <v>CÔNG TY TNHH GIA HƯNG</v>
          </cell>
          <cell r="D530" t="str">
            <v>Lầu 8 tòa nhà Loyal, 151-151 Bis Võ Thị Sáu, P6, Q3, TP.HCM</v>
          </cell>
          <cell r="E530" t="str">
            <v>0306279662</v>
          </cell>
          <cell r="G530" t="str">
            <v>genshai@dochoadon.com</v>
          </cell>
        </row>
        <row r="531">
          <cell r="A531">
            <v>5128000001</v>
          </cell>
          <cell r="B531" t="str">
            <v>CÔNG TY TNHH TIẾN NAM KHANG</v>
          </cell>
          <cell r="D531" t="str">
            <v>35 Bàu Cát 1, Phường 14, Quận Tân Bình, Thành phố Hồ Chí Minh, Việt Nam</v>
          </cell>
          <cell r="E531" t="str">
            <v>0305086040</v>
          </cell>
          <cell r="G531" t="str">
            <v>genshai@dochoadon.com</v>
          </cell>
        </row>
        <row r="532">
          <cell r="A532">
            <v>5128100001</v>
          </cell>
          <cell r="B532" t="str">
            <v>CÔNG TY TNHH CAMPOGROUP</v>
          </cell>
          <cell r="D532" t="str">
            <v>173B, Đường số 20, P5, Q.Gò vấp, TP.HCM</v>
          </cell>
          <cell r="E532" t="str">
            <v>0315018000</v>
          </cell>
          <cell r="G532" t="str">
            <v>genshai@dochoadon.com</v>
          </cell>
        </row>
        <row r="533">
          <cell r="A533">
            <v>5128200001</v>
          </cell>
          <cell r="B533" t="str">
            <v>CÔNG TY TNHH THƯƠNG MẠI DỊCH VỤ THÀNH TÂM SG</v>
          </cell>
          <cell r="D533" t="str">
            <v>80/1 Trần Quang Khải, P.Tân Định,Q1, TP.HCM</v>
          </cell>
          <cell r="E533" t="str">
            <v>0315523821</v>
          </cell>
          <cell r="G533" t="str">
            <v>genshai@dochoadon.com</v>
          </cell>
        </row>
        <row r="534">
          <cell r="A534">
            <v>5128300001</v>
          </cell>
          <cell r="B534" t="str">
            <v>CÔNG TY TNHH THƯƠNG MẠI DỊCH VỤ XUẤT NHẬP KHẨU AVANA</v>
          </cell>
          <cell r="D534" t="str">
            <v>109 Trần Hưng Đạo, Phường Cầu Ông Lãnh, Quận 1, Thành phố Hồ Chí Minh, Việt Nam</v>
          </cell>
          <cell r="E534" t="str">
            <v>0315069414</v>
          </cell>
          <cell r="G534" t="str">
            <v>naomi.britavn@gmail.com;ketoanavana@gmail.com;genshai@dochoadon.com</v>
          </cell>
        </row>
        <row r="535">
          <cell r="A535">
            <v>5128400001</v>
          </cell>
          <cell r="B535" t="str">
            <v>HOÀNG THỊ MINH HẢI</v>
          </cell>
          <cell r="D535" t="str">
            <v>11 Nguyễn Thiện Thuật, Phường 14, Quận Bình Thạnh, TP.HCM</v>
          </cell>
          <cell r="E535" t="str">
            <v>CMND030712880</v>
          </cell>
          <cell r="G535" t="str">
            <v>genshai@dochoadon.com</v>
          </cell>
        </row>
        <row r="536">
          <cell r="A536">
            <v>5128500001</v>
          </cell>
          <cell r="B536" t="str">
            <v>CÔNG TY TNHH THƯƠNG MẠI XUẤT NHẬP KHẨU VINTAGE</v>
          </cell>
          <cell r="D536" t="str">
            <v>28 Bát Nàn, Phường Thạnh Mỹ Lợi, Thành phố Thủ Đức, Thành phố Hồ Chí Minh, Việt Nam</v>
          </cell>
          <cell r="E536" t="str">
            <v>0315150129</v>
          </cell>
          <cell r="G536" t="str">
            <v>genshai@dochoadon.comnguyenhoaivi98@gmail.com; vangvintage@gmail.com; mtvcty@gmail.com</v>
          </cell>
        </row>
        <row r="537">
          <cell r="A537">
            <v>5128600001</v>
          </cell>
          <cell r="B537" t="str">
            <v>CÔNG TY TNHH MFOOD VIỆT NAM</v>
          </cell>
          <cell r="D537" t="str">
            <v>33 đường số 4, P.Bình Chiểu, Q.Thủ Đức, TP.HCM</v>
          </cell>
          <cell r="E537" t="str">
            <v>0313253383</v>
          </cell>
          <cell r="G537" t="str">
            <v>genshai@dochoadon.com</v>
          </cell>
        </row>
        <row r="538">
          <cell r="A538">
            <v>5128700001</v>
          </cell>
          <cell r="B538" t="str">
            <v>CÔNG TY TNHH TM DV KỸ THUẬT ĐƯỜNG MINH</v>
          </cell>
          <cell r="D538" t="str">
            <v>76/20A Lê Trọng Tấn, P.Tây Thạnh, Q.Tân Phú</v>
          </cell>
          <cell r="E538" t="str">
            <v>0310958963</v>
          </cell>
          <cell r="G538" t="str">
            <v>genshai@dochoadon.com</v>
          </cell>
        </row>
        <row r="539">
          <cell r="A539">
            <v>5128900001</v>
          </cell>
          <cell r="B539" t="str">
            <v>CÔNG TY TNHH GTJ</v>
          </cell>
          <cell r="D539" t="str">
            <v>Số 8, đường số 8, Khu phố 4, Phường Linh Chiểu, TP Thủ Đức, TP Hồ Chí Minh</v>
          </cell>
          <cell r="E539" t="str">
            <v>0312807938</v>
          </cell>
          <cell r="G539" t="str">
            <v>trangdq@gtj.com.vn;info@gtj.com.vn;acc@gtj.com.vn;genshai@dochoadon.com</v>
          </cell>
        </row>
        <row r="540">
          <cell r="A540">
            <v>5129000001</v>
          </cell>
          <cell r="B540" t="str">
            <v>CÔNG TY CỔ PHẦN THỰC PHẨM CUORE ITALIA</v>
          </cell>
          <cell r="D540" t="str">
            <v>Thửa đất số 202, tờ bản đồ DC17.1, Cụm CN Tân Thành, Khu phố Hòa Lân 2, Phường Thuận Giao, Thành phố Thuận An, Tỉnh Bình Dương, Việt Nam</v>
          </cell>
          <cell r="E540" t="str">
            <v>3702304847</v>
          </cell>
          <cell r="G540" t="str">
            <v>headoffice@cuoreitalia.vn;orders@cuoreitalia.vn;genshai@dochoadon.com</v>
          </cell>
        </row>
        <row r="541">
          <cell r="A541">
            <v>5129100001</v>
          </cell>
          <cell r="B541" t="str">
            <v>CÔNG TY TNHH THƯƠNG MẠI THỰC PHẨM BẾN THÀNH</v>
          </cell>
          <cell r="D541" t="str">
            <v>43 Nguyễn Thị Huỳnh, Phường 8, Quận Phú Nhuận, TP Hồ Chí Minh</v>
          </cell>
          <cell r="E541" t="str">
            <v>0313643859</v>
          </cell>
          <cell r="G541" t="str">
            <v>ketoanbenthanhfoods@gmail.com</v>
          </cell>
        </row>
        <row r="542">
          <cell r="A542">
            <v>5129200001</v>
          </cell>
          <cell r="B542" t="str">
            <v>CÔNG TY TNHH DẦU DỪA MÊ KÔNG</v>
          </cell>
          <cell r="D542" t="str">
            <v>Ấp Thới Hòa (thửa đất số 979, tờ bản đồ số 1), xã Thành Thới A, huyện Mỏ Cày Nam, tỉnh Bến Tre, Việt Nam</v>
          </cell>
          <cell r="E542" t="str">
            <v>1300923321</v>
          </cell>
          <cell r="G542" t="str">
            <v>genshai@dochoadon.com</v>
          </cell>
        </row>
        <row r="543">
          <cell r="A543">
            <v>5129300001</v>
          </cell>
          <cell r="B543" t="str">
            <v>CÔNG TY CỔ PHẦN QUỐC TẾ L,AMANT</v>
          </cell>
          <cell r="D543" t="str">
            <v>08 Quang Trung, Phường Tây Sơn, Thành phố Pleiku, Tỉnh Gia Lai, Việt Nam</v>
          </cell>
          <cell r="E543" t="str">
            <v>5901056448</v>
          </cell>
          <cell r="G543" t="str">
            <v>genshai@dochoadon.com</v>
          </cell>
        </row>
        <row r="544">
          <cell r="A544">
            <v>5129400001</v>
          </cell>
          <cell r="B544" t="str">
            <v>CÔNG TY CỔ PHẦN JANBEE</v>
          </cell>
          <cell r="D544" t="str">
            <v>Lô Y1&amp;Y2, đường D3-N2, KCN Nam Tân Uyên, P.Khánh Bình, thị xã Tân Uyên, tỉnh Bình Dương, Việt Nam.</v>
          </cell>
          <cell r="E544" t="str">
            <v>3701876062</v>
          </cell>
          <cell r="G544" t="str">
            <v>acc.hcm04@janbee.com.vn</v>
          </cell>
        </row>
        <row r="545">
          <cell r="A545">
            <v>5129500001</v>
          </cell>
          <cell r="B545" t="str">
            <v>CÔNG TY TNHH NÔNG LÂM SẢN THỰC PHẨM LIÊN HIỆP THÀNH</v>
          </cell>
          <cell r="D545" t="str">
            <v>146/11, Đường Nguyễn Thị Kiểu, Phường Hiệp Thành, Quận 12, Thành phố Hồ Chí Minh, Việt Nam</v>
          </cell>
          <cell r="E545" t="str">
            <v>0315526981</v>
          </cell>
          <cell r="G545" t="str">
            <v>lienhiepthanhfood@gmail.com;genshai@dochoadon.com</v>
          </cell>
        </row>
        <row r="546">
          <cell r="A546">
            <v>5129600001</v>
          </cell>
          <cell r="B546" t="str">
            <v>CÔNG TY TNHH PHÂN PHỐI TIÊN TIẾN</v>
          </cell>
          <cell r="D546" t="str">
            <v>1D Phổ Quang, Phường 2, Quận Tân Bình, Thành phố Hồ Chí Minh, Việt Nam</v>
          </cell>
          <cell r="E546" t="str">
            <v>0303549039</v>
          </cell>
          <cell r="G546" t="str">
            <v>ktcn1d.1@adcompany.com.vn;minh.nguyenanh@adcompany.com.vn</v>
          </cell>
        </row>
        <row r="547">
          <cell r="A547">
            <v>5129700001</v>
          </cell>
          <cell r="B547" t="str">
            <v>CÔNG TY CỔ PHẦN DƯỢC LIỆU VÀ THỰC PHẨM VIỆT NAM</v>
          </cell>
          <cell r="D547" t="str">
            <v>Số 277 đường Vạn Xuân, Xã Hạ Mỗ, Huyện Đan Phượng, Thành Phố Hà Nội</v>
          </cell>
          <cell r="E547" t="str">
            <v>0107409148</v>
          </cell>
          <cell r="G547" t="str">
            <v>cs2@vinaherbfoods.com;cskh@vinaherbfoods.com;maikhang@maikhangjsc.com;tpmn@vinaherbfoods.com;dungptk@vinaherbfoods.com;genshai@dochoadon.com</v>
          </cell>
        </row>
        <row r="548">
          <cell r="A548">
            <v>5129800001</v>
          </cell>
          <cell r="B548" t="str">
            <v>CÔNG TY TNHH VIỆT EU</v>
          </cell>
          <cell r="D548" t="str">
            <v>115/13B Phạm Hữu Lầu, Phường Phú Mỹ, Quận 7, Thành phố Hồ Chí Minh, Việt Nam</v>
          </cell>
          <cell r="E548" t="str">
            <v>0312984380</v>
          </cell>
          <cell r="G548" t="str">
            <v>vieteufood@gmail.com;gmthanh.vieteufood@gmail.com;mt.vieteufood@gmail.com;gmthanh.vieteufood@gmail.com;genshai@dochoadon.com</v>
          </cell>
        </row>
        <row r="549">
          <cell r="A549">
            <v>5129900001</v>
          </cell>
          <cell r="B549" t="str">
            <v>CÔNG TY TNHH SẢN XUẤT THƯƠNG MẠI XUẤT NHẬP KHẨU TÂN BÁCH PHÁT</v>
          </cell>
          <cell r="D549" t="str">
            <v>98/41 Phan Huy Ích, Phường 15, Quận Tân Bình, Thành phố Hồ Chí Minh, Việt Nam</v>
          </cell>
          <cell r="E549" t="str">
            <v>0315233456</v>
          </cell>
          <cell r="G549" t="str">
            <v>tanbachphat@gmail.com;genshai@dochoadon.com</v>
          </cell>
        </row>
        <row r="550">
          <cell r="A550">
            <v>5130000001</v>
          </cell>
          <cell r="B550" t="str">
            <v>CÔNG TY TNHH SINH THÁI HÒA</v>
          </cell>
          <cell r="D550" t="str">
            <v>8/7E Phan Huy Ích, Phường 15, Quận Tân Bình, Thành phố Hồ Chí Minh, Việt Nam</v>
          </cell>
          <cell r="E550" t="str">
            <v>0312871595</v>
          </cell>
          <cell r="G550" t="str">
            <v>congtysinhthaihoa@gmail.com;tuhc.tqp@gmail.com;genshai@dochoadon.com</v>
          </cell>
        </row>
        <row r="551">
          <cell r="A551">
            <v>5130100001</v>
          </cell>
          <cell r="B551" t="str">
            <v>CÔNG TY TNHH CJ FOODS VIỆT NAM – CHI NHÁNH HIỆP PHƯỚC</v>
          </cell>
          <cell r="D551" t="str">
            <v>Lô EA2-7, Khu Công Nghiệp Hiệp Phước (Giai đoạn 2), Xã Hiệp Phước, Huyện Nhà Bè, TP Hồ Chí Minh</v>
          </cell>
          <cell r="E551" t="str">
            <v>3502236798-002</v>
          </cell>
          <cell r="G551" t="str">
            <v>ar.cjfoods@cj.net</v>
          </cell>
        </row>
        <row r="552">
          <cell r="A552">
            <v>5130200001</v>
          </cell>
          <cell r="B552" t="str">
            <v>CÔNG TY TNHH HAND &amp; HAND</v>
          </cell>
          <cell r="D552" t="str">
            <v>474 Tô Ngọc Vân, Phường Tam Phú, Thành phố Thủ Đức, Thành phố Hồ Chí Minh, Việt Nam</v>
          </cell>
          <cell r="E552" t="str">
            <v>0314091505</v>
          </cell>
          <cell r="G552" t="str">
            <v>ngphi164@gmail.com;hnh.acc.01@gmail.com</v>
          </cell>
        </row>
        <row r="553">
          <cell r="A553">
            <v>5130300001</v>
          </cell>
          <cell r="B553" t="str">
            <v>CHI NHÁNH CÔNG TY TNHH THƯƠNG MẠI TỔNG HỢP DƯƠNG ANH TẠI TP. HỒ CHÍ MINH</v>
          </cell>
          <cell r="D553" t="str">
            <v>Số 21 Đào Duy Anh, Phường 09, Quận Phú Nhuận, Thành phố Hồ Chí Minh, Việt Nam</v>
          </cell>
          <cell r="E553" t="str">
            <v>3100462388-006</v>
          </cell>
          <cell r="G553" t="str">
            <v>phuongnn.1@duonganh-trading.com;thuPTP@duonganh-trading.com;duyenltm@duonganh-trading.com;AnhNDQ@duonganh-trading.com;nhuntn@duonganh-trading.com;genshai@dochoadon.com</v>
          </cell>
        </row>
        <row r="554">
          <cell r="A554">
            <v>5130300002</v>
          </cell>
          <cell r="B554" t="str">
            <v>CHI NHÁNH CÔNG TY TNHH THƯƠNG MẠI TỔNG HỢP DƯƠNG ANH TẠI TP. HỒ CHÍ MINH</v>
          </cell>
          <cell r="D554" t="str">
            <v>Số 21 Đào Duy Anh, Phường 09, Quận Phú Nhuận, Thành phố Hồ Chí Minh, Việt Nam</v>
          </cell>
          <cell r="E554" t="str">
            <v>3100462388-006</v>
          </cell>
          <cell r="G554" t="str">
            <v>phuongnn.1@duonganh-trading.com;thuPTP@duonganh-trading.com;duyenltm@duonganh-trading.com;AnhNDQ@duonganh-trading.com;nhuntn@duonganh-trading.com;genshai@dochoadon.com</v>
          </cell>
        </row>
        <row r="555">
          <cell r="A555">
            <v>5130400001</v>
          </cell>
          <cell r="B555" t="str">
            <v>CÔNG TY CỔ PHẦN MARICO SOUTH EAST ASIA</v>
          </cell>
          <cell r="D555" t="str">
            <v>Số 3, Đường số 5, Khu Công Nghiệp Sóng Thần 1, Phường Dĩ An, Thành Phố Dĩ An, Tỉnh Bình Dương, Việt Nam</v>
          </cell>
          <cell r="E555" t="str">
            <v>3700579324</v>
          </cell>
          <cell r="G555" t="str">
            <v>dat.nguyen.thanh@marico.com</v>
          </cell>
        </row>
        <row r="556">
          <cell r="A556">
            <v>5130500001</v>
          </cell>
          <cell r="B556" t="str">
            <v>CÔNG TY CỔ PHẦN SỮA TƯƠI SÀI GÒN</v>
          </cell>
          <cell r="D556" t="str">
            <v>48/4 Hồ Biểu Chánh, Phường 11, Quận Phú Nhuận, TP Hồ Chí Minh, Việt Nam</v>
          </cell>
          <cell r="E556" t="str">
            <v>0314954649</v>
          </cell>
          <cell r="G556" t="str">
            <v>ketoan.sgmilk@gmail.com;Nntuongvi1210@gmail.com;genshai@dochoadon.com</v>
          </cell>
        </row>
        <row r="557">
          <cell r="A557">
            <v>5130700001</v>
          </cell>
          <cell r="B557" t="str">
            <v>CÔNG TY TNHH GÀ TRỐNG VÀNG</v>
          </cell>
          <cell r="D557" t="str">
            <v>156-158 Bàu Cát, Phường 14, Quận Tân Bình, Thành phố Hồ Chí Minh, Việt Nam</v>
          </cell>
          <cell r="E557" t="str">
            <v>0314211805</v>
          </cell>
          <cell r="G557" t="str">
            <v>gatrongvang44@gmail.com;goldenrooster44@gmail.com;genshai@dochoadon.com</v>
          </cell>
        </row>
        <row r="558">
          <cell r="A558">
            <v>5130800001</v>
          </cell>
          <cell r="B558" t="str">
            <v>CÔNG TY TNHH TI XI  AI</v>
          </cell>
          <cell r="D558" t="str">
            <v>Số 74/13/9 Trương Quốc Dung, Phường 10, Quận Phú Nhuận, Thành phố Hồ Chí Minh, Việt Nam</v>
          </cell>
          <cell r="E558" t="str">
            <v>0304389518</v>
          </cell>
          <cell r="G558" t="str">
            <v>thuylinh@tixiai.com.vn</v>
          </cell>
        </row>
        <row r="559">
          <cell r="A559">
            <v>5130900001</v>
          </cell>
          <cell r="B559" t="str">
            <v>CÔNG TY TNHH DỊCH VỤ - THƯƠNG MẠI TÂN NHẠN DƯƠNG</v>
          </cell>
          <cell r="D559" t="str">
            <v>1293 Lê Đức Thọ, Phường 13, Quận Gò Vấp, Thành phố Hồ Chí Minh, Việt Nam</v>
          </cell>
          <cell r="E559" t="str">
            <v>0302961105</v>
          </cell>
          <cell r="G559" t="str">
            <v>tannhanduong.mv@gmail.com;muoimientrung@gmail.com;genshai@dochoadon.com</v>
          </cell>
        </row>
        <row r="560">
          <cell r="A560">
            <v>5131000001</v>
          </cell>
          <cell r="B560" t="str">
            <v>CÔNG TY CỔ PHẦN TIKI</v>
          </cell>
          <cell r="D560" t="str">
            <v>29/1 Đường số 4, Khu phố 3, Phường Bình Khánh, Quận 2, Thành phố Hồ Chí Minh</v>
          </cell>
          <cell r="E560" t="str">
            <v>0309532909</v>
          </cell>
          <cell r="G560" t="str">
            <v>genshai@dochoadon.com</v>
          </cell>
        </row>
        <row r="561">
          <cell r="A561">
            <v>5131100001</v>
          </cell>
          <cell r="B561" t="str">
            <v>CN TỔNG CTY TM SÀI GÒN - TNHH MTV - THƯƠNG XÁ TAX</v>
          </cell>
          <cell r="D561" t="str">
            <v>TTTM Lucky Plaza, số 38 Nguyễn Huệ, P.Bến Nghé, Q.1, TP.HCM</v>
          </cell>
          <cell r="E561" t="str">
            <v>0300100037-003</v>
          </cell>
          <cell r="G561" t="str">
            <v>genshai@dochoadon.com</v>
          </cell>
        </row>
        <row r="562">
          <cell r="A562">
            <v>5131200001</v>
          </cell>
          <cell r="B562" t="str">
            <v>CÔNG TY TNHH BÁNH KẸO THIÊN BẢO</v>
          </cell>
          <cell r="D562" t="str">
            <v>14 Hồ Hảo Hớn, Phường Cô Giang, Quận 1, Thành phố Hồ Chí Minh, Việt Nam</v>
          </cell>
          <cell r="E562" t="str">
            <v>0311691303</v>
          </cell>
          <cell r="G562" t="str">
            <v>ketoancongno.tbcc@gmail.com;information.tbcc@gmail.com</v>
          </cell>
        </row>
        <row r="563">
          <cell r="A563">
            <v>5131300001</v>
          </cell>
          <cell r="B563" t="str">
            <v>CÔNG TY CP ĐẦU TƯ &amp; SẢN XUẤT NÔNG SẢN TRÌNH NHI</v>
          </cell>
          <cell r="D563" t="str">
            <v>287 Nguyễn Thiện Thuật, Phường 01, Quận 3, TP Hồ Chí Minh.</v>
          </cell>
          <cell r="E563" t="str">
            <v>0313903296</v>
          </cell>
          <cell r="G563" t="str">
            <v>ketoantrinhnhi@gmail.com</v>
          </cell>
        </row>
        <row r="564">
          <cell r="A564">
            <v>5131400001</v>
          </cell>
          <cell r="B564" t="str">
            <v>CÔNG TY TNHH GIẢI PHÁP THỰC PHẨM AMI</v>
          </cell>
          <cell r="D564" t="str">
            <v>06 Nguyễn Thái Học, Phường Hiệp Phú, Q9, TP.HCM</v>
          </cell>
          <cell r="E564" t="str">
            <v>0315378620</v>
          </cell>
          <cell r="G564" t="str">
            <v>genshai@dochoadon.com</v>
          </cell>
        </row>
        <row r="565">
          <cell r="A565">
            <v>5131500001</v>
          </cell>
          <cell r="B565" t="str">
            <v>CÔNG TY CỔ PHẦN SẢN XUẤT THƯƠNG MẠI DỊCH VỤ NGUYỄN BÍNH</v>
          </cell>
          <cell r="D565" t="str">
            <v>18/23 Huỳnh Văn Nghệ, Phường 15, Q.Tân Bình</v>
          </cell>
          <cell r="E565" t="str">
            <v>0303295987</v>
          </cell>
          <cell r="G565" t="str">
            <v>genshai@dochoadon.com</v>
          </cell>
        </row>
        <row r="566">
          <cell r="A566">
            <v>5131600001</v>
          </cell>
          <cell r="B566" t="str">
            <v>CHI NHÁNH CÔNG TY TNHH ĐẦU TƯ THƯƠNG MẠI VÀ XUẤT NHẬP KHẨU PHAN NGUYỄN</v>
          </cell>
          <cell r="D566" t="str">
            <v>Số 7B/8 Nguyễn Thị Minh Khai, Phường Bến Nghé, Quận 1, Thành Phố Hồ Chí Minh, Việt Nam</v>
          </cell>
          <cell r="E566" t="str">
            <v>0106913401-001</v>
          </cell>
          <cell r="G566" t="str">
            <v>acc.hcm@pncom.vn;order.hcm@pncom.vn;genshai@dochoadon.com</v>
          </cell>
        </row>
        <row r="567">
          <cell r="A567">
            <v>5131700001</v>
          </cell>
          <cell r="B567" t="str">
            <v>CÔNG TY TNHH MTV TM-DV TÂN LỰC MIỀN NAM</v>
          </cell>
          <cell r="D567" t="str">
            <v>19-21 Lô B, Trường Sơn, Phường 15, Quận 10, TP.HCM</v>
          </cell>
          <cell r="E567" t="str">
            <v>0309489650</v>
          </cell>
          <cell r="G567" t="str">
            <v>genshai@dochoadon.com</v>
          </cell>
        </row>
        <row r="568">
          <cell r="A568">
            <v>5131800001</v>
          </cell>
          <cell r="B568" t="str">
            <v>CÔNG TY CỔ PHẦN HÓA PHẨM GOBEECHEM</v>
          </cell>
          <cell r="D568" t="str">
            <v>Số nhà 54, ngõ 61, phố Phạm Tuấn Tài, Phường Cổ Nhuế 1, Quận Bắc Từ Liêm, Thành phố Hà Nội, Việt Nam</v>
          </cell>
          <cell r="E568" t="str">
            <v>0106386882</v>
          </cell>
          <cell r="G568" t="str">
            <v>info@mcclean.vn;ngohiengiang281984@gmail.com;hanh.trinh0887@gmail.com;hongvan.ptt@gmail.com;genshai@dochoadon.com</v>
          </cell>
        </row>
        <row r="569">
          <cell r="A569">
            <v>5132000001</v>
          </cell>
          <cell r="B569" t="str">
            <v>CÔNG TY TNHH MTV PHÂN PHỐI TRẦN NHÂN JP</v>
          </cell>
          <cell r="D569" t="str">
            <v>72 Đường 3158B Phạm Thế Hiển P.9, Quận 8, TP.HCM</v>
          </cell>
          <cell r="E569" t="str">
            <v>0314098652</v>
          </cell>
          <cell r="G569" t="str">
            <v>genshai@dochoadon.com</v>
          </cell>
        </row>
        <row r="570">
          <cell r="A570">
            <v>5132100001</v>
          </cell>
          <cell r="B570" t="str">
            <v>CÔNG TY TNHH STARMARK VIETNAM</v>
          </cell>
          <cell r="D570" t="str">
            <v>19 Đặng Dung, Phường Tân Định, Quận 1, Thành phố Hồ Chí Minh, Việt Nam</v>
          </cell>
          <cell r="E570" t="str">
            <v>0312159067</v>
          </cell>
          <cell r="G570" t="str">
            <v>tam@starmark.co.jp;genshai@dochoadon.com</v>
          </cell>
        </row>
        <row r="571">
          <cell r="A571">
            <v>5132200001</v>
          </cell>
          <cell r="B571" t="str">
            <v>CÔNG TY TNHH XUẤT NHẬP KHẨU PHẠM GIA PHÁT</v>
          </cell>
          <cell r="D571" t="str">
            <v>209 Hoàng Diệu, Phường 08, Quận 4, TP.HCM</v>
          </cell>
          <cell r="E571" t="str">
            <v>0311530715</v>
          </cell>
          <cell r="G571" t="str">
            <v>genshai@dochoadon.com</v>
          </cell>
        </row>
        <row r="572">
          <cell r="A572">
            <v>5132300001</v>
          </cell>
          <cell r="B572" t="str">
            <v>CÔNG TY TNHH THỰC PHẨM VIỆT NZ</v>
          </cell>
          <cell r="D572" t="str">
            <v>183 Hoa Lan, Phường 02, Q Phú Nhuận, TP. HCM</v>
          </cell>
          <cell r="E572" t="str">
            <v>0314567921</v>
          </cell>
          <cell r="G572" t="str">
            <v>genshai@dochoadon.com</v>
          </cell>
        </row>
        <row r="573">
          <cell r="A573">
            <v>5132400001</v>
          </cell>
          <cell r="B573" t="str">
            <v>CÔNG TY TNHH SẢN XUẤT THƯƠNG MẠI DỊCH VỤ TRƯỜNG TIẾN PHÁT</v>
          </cell>
          <cell r="D573" t="str">
            <v>Số 41 Đường số 13, Ấp 2, Xã Tân Kiên, Huyện Bình Chánh, Thành phố Hồ Chí Minh, Việt Nam</v>
          </cell>
          <cell r="E573" t="str">
            <v>0315054129</v>
          </cell>
          <cell r="G573" t="str">
            <v>sale@truongtienphat.vn;xuanhang@truongtienphat.vn;genshai@dochoadon.com</v>
          </cell>
        </row>
        <row r="574">
          <cell r="A574">
            <v>5132500001</v>
          </cell>
          <cell r="B574" t="str">
            <v>CÔNG TY TNHH TINH DẦU THIÊN NHIÊN ĐỒNG THÁP MƯỜI</v>
          </cell>
          <cell r="D574" t="str">
            <v>6B34, Đường An Hạ, Ấp 6, Xã Phạm Văn Hai, Huyện Bình Chánh, Thành phố Hồ Chí Minh, Việt Nam</v>
          </cell>
          <cell r="E574" t="str">
            <v>0315114843</v>
          </cell>
          <cell r="G574" t="str">
            <v>Phuongnguyen7690@gmail.com;genshai@dochoadon.com</v>
          </cell>
        </row>
        <row r="575">
          <cell r="A575">
            <v>5132600001</v>
          </cell>
          <cell r="B575" t="str">
            <v>CÔNG TY TNHH TÊ TÊ BREWING</v>
          </cell>
          <cell r="D575" t="str">
            <v>Số 36, Mạc Đĩnh Chi, Phường Đa Kao, Quận 1, TP. Hồ Chí Minh (Lầu 6)</v>
          </cell>
          <cell r="E575" t="str">
            <v>0314234513</v>
          </cell>
          <cell r="G575" t="str">
            <v>genshai@dochoadon.com</v>
          </cell>
        </row>
        <row r="576">
          <cell r="A576">
            <v>5132700001</v>
          </cell>
          <cell r="B576" t="str">
            <v>CÔNG TY CỔ PHẦN CHĂN NUÔI C.P. VIỆT NAM – CHI NHÁNH NHÀ MÁY 6 TẠI ĐỒNG NAI</v>
          </cell>
          <cell r="D576" t="str">
            <v>Lô số 13, KCN Biên Hòa II, P.An Bình, TP. Biên Hòa , Tỉnh Đồng Nai, Việt Namg, Xã Tân Phú Trung, Huyện Củ Chi, TP Hồ Chí Minh, Việt Nam</v>
          </cell>
          <cell r="E576" t="str">
            <v>3600224423-023</v>
          </cell>
          <cell r="G576" t="str">
            <v>genshai@dochoadon.com</v>
          </cell>
        </row>
        <row r="577">
          <cell r="A577">
            <v>5132800001</v>
          </cell>
          <cell r="B577" t="str">
            <v>CÔNG TY TNHH FEDDY</v>
          </cell>
          <cell r="D577" t="str">
            <v>Tầng 22, Tòa Nhà Centec, 72- 74 Nguyễn Thị Minh Khai, Phường Võ Thị Sáu, Quận 3, Thành Phố Hồ Chí Minh, Việt Nam</v>
          </cell>
          <cell r="E577" t="str">
            <v>0314082490</v>
          </cell>
          <cell r="G577" t="str">
            <v>genshai@dochoadon.com;mai.vn@greenfeed.com.vn;thu.vtb@greenfeed.com.vn;duc.lk@greenfeed.com.vn; saleaccounting.feddy@greenfeed.com.vn</v>
          </cell>
        </row>
        <row r="578">
          <cell r="A578">
            <v>5132900001</v>
          </cell>
          <cell r="B578" t="str">
            <v>CÔNG TY TNHH SCIENCE &amp; BEAUTY</v>
          </cell>
          <cell r="D578" t="str">
            <v>424 Phạm Thái Bường, KP Mỹ Toàn 2, KĐT Phú Mỹ Hưng, Phường Tân Phong, Quận 7, TPHCM</v>
          </cell>
          <cell r="E578" t="str">
            <v>0314904493</v>
          </cell>
          <cell r="G578" t="str">
            <v>genshai@dochoadon.com</v>
          </cell>
        </row>
        <row r="579">
          <cell r="A579">
            <v>5133000001</v>
          </cell>
          <cell r="B579" t="str">
            <v>CÔNG TY TNHH DỊCH VỤ THƯƠNG MẠI NGỌC TÂM</v>
          </cell>
          <cell r="D579" t="str">
            <v>160/25/5C Bùi Đình Túy, phường 12, quận Bình Thạnh, Tp.HCM</v>
          </cell>
          <cell r="E579" t="str">
            <v>0315886494</v>
          </cell>
          <cell r="G579" t="str">
            <v>genshai@dochoadon.com</v>
          </cell>
        </row>
        <row r="580">
          <cell r="A580">
            <v>5133100001</v>
          </cell>
          <cell r="B580" t="str">
            <v>CÔNG TY TNHH LÂM NGUYỄN GROUP</v>
          </cell>
          <cell r="D580" t="str">
            <v>60/8 Lâm Văn Bền, Phường Tân Kiểng, Quận 7, Thành phố Hồ Chí Minh, Việt Nam</v>
          </cell>
          <cell r="E580" t="str">
            <v>0314994761</v>
          </cell>
          <cell r="G580" t="str">
            <v>therosemary.info@gmail.com;truonghoangkimphung@gmail.com;genshai@dochoadon.com</v>
          </cell>
        </row>
        <row r="581">
          <cell r="A581">
            <v>5133200001</v>
          </cell>
          <cell r="B581" t="str">
            <v>CÔNG TY TNHH KING CAR</v>
          </cell>
          <cell r="D581" t="str">
            <v>Lô A3, Phân khu Formosa, KCN Nhơn Trạch III, Thị trấn Hiệp Phước, Huyện Nhơn Trạch, Tỉnh Đồng Nai, Việt Nam</v>
          </cell>
          <cell r="E581" t="str">
            <v>3600574837</v>
          </cell>
          <cell r="G581" t="str">
            <v>vanhoai2612@gmail.com;genshai@dochoadon.com</v>
          </cell>
        </row>
        <row r="582">
          <cell r="A582">
            <v>5133300001</v>
          </cell>
          <cell r="B582" t="str">
            <v>CÔNG TY TNHH THỰC PHẨM QUỐC TẾ TÂM LỢI</v>
          </cell>
          <cell r="D582" t="str">
            <v>377A Long Bình, ấp Long Bình - Xã Long Hiệp - Huyện Bến Lức - Long An, Việt Nam.</v>
          </cell>
          <cell r="E582" t="str">
            <v>1101858822</v>
          </cell>
          <cell r="G582" t="str">
            <v>sales@tamloi.com;huongvu@tamloi.com;genshai@dochoadon.com</v>
          </cell>
        </row>
        <row r="583">
          <cell r="A583">
            <v>5133400001</v>
          </cell>
          <cell r="B583" t="str">
            <v>CÔNG TY TNHH CTC VINA</v>
          </cell>
          <cell r="D583" t="str">
            <v>VP L2, Tòa nhà Khánh Hội 2, 360A  Bến Vân Đồn, Phường 01, Quận 04, Tp.HCM</v>
          </cell>
          <cell r="E583" t="str">
            <v>0315434667</v>
          </cell>
          <cell r="G583" t="str">
            <v>ducthien@ctcvina.com,info@ctcvina.com,amydang@ctcvina.com,quocluan@ctcvina.com,truongngoclinh86@gmail.com,ngocbich@ctcvina.com</v>
          </cell>
        </row>
        <row r="584">
          <cell r="A584">
            <v>5133500001</v>
          </cell>
          <cell r="B584" t="str">
            <v>CÔNG TY TNHH MỘT THÀNH VIÊN XUẤT NHẬP KHẨU MỸ PHẨM VÀ THỰC PHẨM EURASIA GLOBAL</v>
          </cell>
          <cell r="D584" t="str">
            <v>30 Đường ĐHT 27, Khu phố 3, Phường Đông Hưng Thuận, Quận 12, TP Hồ Chí Minh.</v>
          </cell>
          <cell r="E584" t="str">
            <v>0313496883</v>
          </cell>
          <cell r="G584" t="str">
            <v>contact@eurasiaglobal.com.vn,nhung.tran@eurasiaglobal.com.vn</v>
          </cell>
        </row>
        <row r="585">
          <cell r="A585">
            <v>5133600001</v>
          </cell>
          <cell r="B585" t="str">
            <v>CÔNG TY TNHH XUẤT NHẬP KHẨU THƯƠNG MẠI VÀ SẢN XUẤT MT FOOD</v>
          </cell>
          <cell r="D585" t="str">
            <v>183/72/6 đường số 10, Phường 8, Quận Gò Vấp, TP Hồ Chí Minh, Việt Nam.</v>
          </cell>
          <cell r="E585" t="str">
            <v>0315029972</v>
          </cell>
          <cell r="G585" t="str">
            <v>info@yuthfarm.com;genshai@dochoadon.com</v>
          </cell>
        </row>
        <row r="586">
          <cell r="A586">
            <v>5133600002</v>
          </cell>
          <cell r="B586" t="str">
            <v>CÔNG TY TNHH XUẤT NHẬP KHẨU THƯƠNG MẠI VÀ SẢN XUẤT MT FOOD</v>
          </cell>
          <cell r="D586" t="str">
            <v>183/72/6 đường số 10, Phường 8, Quận Gò Vấp, TP Hồ Chí Minh, Việt Nam.</v>
          </cell>
          <cell r="E586" t="str">
            <v>0315029972</v>
          </cell>
          <cell r="G586" t="str">
            <v>info@yuthfarm.com</v>
          </cell>
        </row>
        <row r="587">
          <cell r="A587">
            <v>5133700001</v>
          </cell>
          <cell r="B587" t="str">
            <v>CÔNG TY TNHH THIÊN LƯƠNG</v>
          </cell>
          <cell r="D587" t="str">
            <v>281 Nguyễn Duy Dương, Phường 04, Quận 10, Thành phố Hồ Chí Minh, Việt Nam</v>
          </cell>
          <cell r="E587" t="str">
            <v>0303936750</v>
          </cell>
          <cell r="G587" t="str">
            <v>nhan.banhpiathienluong@gmail.com;banhkeothienluong@gmail.com;genshai@dochoadon.com</v>
          </cell>
        </row>
        <row r="588">
          <cell r="A588">
            <v>5133800001</v>
          </cell>
          <cell r="B588" t="str">
            <v>CÔNG TY CỔ PHẦN CHẾ BIẾN THỰC PHẨM HOA SEN</v>
          </cell>
          <cell r="D588" t="str">
            <v>Lô số 29-31 Khu Công Nghiệp Tân Tạo, đường Tân Tạo, Phường Tân Tạo A, Quận Bình Tân, Thành phố Hồ Chí Minh, Việt Nam</v>
          </cell>
          <cell r="E588" t="str">
            <v>0304485853</v>
          </cell>
          <cell r="G588" t="str">
            <v>kieu.tt@lotusgroup.com.vn</v>
          </cell>
        </row>
        <row r="589">
          <cell r="A589">
            <v>5134000001</v>
          </cell>
          <cell r="B589" t="str">
            <v>CÔNG TY CỔ PHẦN SẢN XUẤT VÀ THƯƠNG MẠI VIỆT HƯƠNG</v>
          </cell>
          <cell r="D589" t="str">
            <v>332D Phan Văn Trị, Phường 11, Quận Bình Thạnh, TP Hồ Chí Minh, Việt Nam</v>
          </cell>
          <cell r="E589" t="str">
            <v>0302571183</v>
          </cell>
          <cell r="G589" t="str">
            <v>thucpham_viethuong@yahoo.com.vn;genshai@dochoadon.com</v>
          </cell>
        </row>
        <row r="590">
          <cell r="A590">
            <v>5134100001</v>
          </cell>
          <cell r="B590" t="str">
            <v>CÔNG TY CỔ PHẦN TẬP ĐOÀN IDD</v>
          </cell>
          <cell r="D590" t="str">
            <v>Số 1 ngõ 25/7,Đường Vũ Ngọc Phan,Phường Láng Hạ,Quận Đống Đa,Thành Phố Hà Nội,Việt Nam</v>
          </cell>
          <cell r="E590" t="str">
            <v>0107755395</v>
          </cell>
          <cell r="G590" t="str">
            <v>giangle@idd.vn</v>
          </cell>
        </row>
        <row r="591">
          <cell r="A591">
            <v>5134200001</v>
          </cell>
          <cell r="B591" t="str">
            <v>CÔNG TY TNHH MỘT THÀNH VIÊN T&amp;H WINES</v>
          </cell>
          <cell r="D591" t="str">
            <v>Số 6, Đường 38, Phường 04, Quận 4, Thành phố Hồ Chí Minh, Việt Nam</v>
          </cell>
          <cell r="E591" t="str">
            <v>0315926027</v>
          </cell>
          <cell r="G591" t="str">
            <v>thulienacf@gmail.com;genshai@dochoadon.com</v>
          </cell>
        </row>
        <row r="592">
          <cell r="A592">
            <v>5134300001</v>
          </cell>
          <cell r="B592" t="str">
            <v>CÔNG TY TNHH BẾP 5 GIÂY</v>
          </cell>
          <cell r="D592" t="str">
            <v>105 Đường 21, Bình trị đông B, Quận Bình Tân, Thành Phố Hồ Chí Minh</v>
          </cell>
          <cell r="E592" t="str">
            <v>0316034252</v>
          </cell>
          <cell r="G592" t="str">
            <v>genshai@dochoadon.com</v>
          </cell>
        </row>
        <row r="593">
          <cell r="A593">
            <v>5134400001</v>
          </cell>
          <cell r="B593" t="str">
            <v>CÔNG TY TNHH TRUNG HUY</v>
          </cell>
          <cell r="D593" t="str">
            <v>26 Phan Huy Chú, Phường 10, Quận 5, Thành phố Hồ Chí Minh, Việt Nam</v>
          </cell>
          <cell r="E593" t="str">
            <v>0302082753</v>
          </cell>
          <cell r="G593" t="str">
            <v>phongketoan@trunghuy.com.vn</v>
          </cell>
        </row>
        <row r="594">
          <cell r="A594">
            <v>5134500001</v>
          </cell>
          <cell r="B594" t="str">
            <v>CÔNG TY TNHH AIRPHIN</v>
          </cell>
          <cell r="D594" t="str">
            <v>452-454 Đường Võ Nguyên Giáp, Phường Khuê Mỹ, Quận Ngũ Hành Sơn, Thành phố Đà Nẵng, Việt Nam.</v>
          </cell>
          <cell r="E594" t="str">
            <v>0107851324</v>
          </cell>
          <cell r="G594" t="str">
            <v>ntbdiep256@gmail.com;genshai@dochoadon.com</v>
          </cell>
        </row>
        <row r="595">
          <cell r="A595">
            <v>5134600001</v>
          </cell>
          <cell r="B595" t="str">
            <v>CÔNG TY TNHH THƯƠNG MẠI VÀ DỊCH VỤ NHÀ HÀNG BIA THỦ CÔNG PASTEUR STREET</v>
          </cell>
          <cell r="D595" t="str">
            <v>Tầng 1, Số 04 Đường Nguyễn Thị Minh Khai, Phường Đa Kao, Quận 1, Thành phố Hồ Chí Minh, Việt Nam</v>
          </cell>
          <cell r="E595" t="str">
            <v>0314798407</v>
          </cell>
          <cell r="G595" t="str">
            <v>tuan.tran@pasteurstreet.com;orders@pasteurstreet.com;the@pasteurstreet.com;genshai@dochoadon.com</v>
          </cell>
        </row>
        <row r="596">
          <cell r="A596">
            <v>5134700001</v>
          </cell>
          <cell r="B596" t="str">
            <v>CÔNG TY TNHH THỰC PHẨM ORION VINA</v>
          </cell>
          <cell r="D596" t="str">
            <v>Lô E-13-CN đường NA3, khu công nghiệp Mỹ Phước 2, Phường Mỹ Phước, Thị Xã Bến Cát, Tỉnh Bình Dương, Việt Nam</v>
          </cell>
          <cell r="E596" t="str">
            <v>3700667933</v>
          </cell>
          <cell r="G596" t="str">
            <v>tien.nguyen@orionworld.com;hdorion@orionworld.com;bao.huynh@orionworld.com;anh.giang@orionworld.com</v>
          </cell>
        </row>
        <row r="597">
          <cell r="A597">
            <v>5134800001</v>
          </cell>
          <cell r="B597" t="str">
            <v>CÔNG TY TNHH MTV THÀNH HÒA</v>
          </cell>
          <cell r="D597" t="str">
            <v>Số nhà 166, đường 884, ấp An Bình, Xã An Hiệp, Huyện Châu Thành, Tỉnh Bến Tre, Việt Nam</v>
          </cell>
          <cell r="E597" t="str">
            <v>1301081237</v>
          </cell>
          <cell r="G597" t="str">
            <v>thanhhoafoods@gmail.com;genshai@dochoadon.com</v>
          </cell>
        </row>
        <row r="598">
          <cell r="A598">
            <v>5134900001</v>
          </cell>
          <cell r="B598" t="str">
            <v>CÔNG TY CỔ PHẦN XUẤT NHẬP KHẨU BẾN TRE</v>
          </cell>
          <cell r="D598" t="str">
            <v>Lô K, CCN-TTCN Phong Nẫm, Xã Phong Nẫm, Huyện Giồng Trôm, Tỉnh Bến Tre</v>
          </cell>
          <cell r="E598" t="str">
            <v>1300104040</v>
          </cell>
          <cell r="G598" t="str">
            <v>haubtb@betrimex.com.vn;donhangmt@betrimex.com.vn;taint@betrimex.com.vn;genshai@dochoadon.com</v>
          </cell>
        </row>
        <row r="599">
          <cell r="A599">
            <v>5135000001</v>
          </cell>
          <cell r="B599" t="str">
            <v>CÔNG TY TNHH DOTEA</v>
          </cell>
          <cell r="D599" t="str">
            <v>Lầu 1, số 158/14 đường Trần Huy Liệu, Phường 15, Quận Phú Nhuận, Thành Phố Hồ Chí Minh , Việt Nam</v>
          </cell>
          <cell r="E599" t="str">
            <v>0312864823</v>
          </cell>
          <cell r="G599" t="str">
            <v>kinhdoanh@dotea.vn;genshai@dochoadon.com</v>
          </cell>
        </row>
        <row r="600">
          <cell r="A600">
            <v>5135100001</v>
          </cell>
          <cell r="B600" t="str">
            <v>CÔNG TY CỔ PHẦN RỪNG XANH MÃI</v>
          </cell>
          <cell r="D600" t="str">
            <v>Số 542 đường Trần Hưng Đạo, Phường 02, Quận 5, Thành phố Hồ Chí Minh, Việt Nam</v>
          </cell>
          <cell r="E600" t="str">
            <v>0305005877</v>
          </cell>
          <cell r="G600" t="str">
            <v>ketoan@baotram.vn;saleadmin.mt@baotram.vn;an.tran@baotram.vn</v>
          </cell>
        </row>
        <row r="601">
          <cell r="A601">
            <v>5135200001</v>
          </cell>
          <cell r="B601" t="str">
            <v>CÔNG TY CỔ PHẦN CHẾ BIẾN THỰC PHẨM HOA SEN VIỆT</v>
          </cell>
          <cell r="D601" t="str">
            <v>Số 10, Đường Số 23, Ấp Bình Khánh 2, Phường Bình An, Thành Phố Thủ Đức, Thành Phố Hồ Chí Minh, Việt Nam</v>
          </cell>
          <cell r="E601" t="str">
            <v>0309134760</v>
          </cell>
          <cell r="G601" t="str">
            <v>thanh.hpn@lotusgroup.com.vn;nha.nv@lotusgroup.com.vn;ngocthanh0109@gmail.com;importsales.hsv@lotusgroup.com.vn;genshai@dochoadon.com</v>
          </cell>
        </row>
        <row r="602">
          <cell r="A602">
            <v>5135300001</v>
          </cell>
          <cell r="B602" t="str">
            <v>CÔNG TY TNHH BRAND DICO</v>
          </cell>
          <cell r="D602" t="str">
            <v>Tầng 3, Tòa nhà An Phú Plaza, 117-119 Lý Chính Thắng, Phường Võ Thị Sáu, Quận 3, Thành phố Hồ Chí Minh, Việt Nam</v>
          </cell>
          <cell r="E602" t="str">
            <v>0315088061</v>
          </cell>
          <cell r="G602" t="str">
            <v>branddico.hddt@gmail.com;genshai@dochoadon.com</v>
          </cell>
        </row>
        <row r="603">
          <cell r="A603">
            <v>5135400001</v>
          </cell>
          <cell r="B603" t="str">
            <v>CÔNG TY CỔ PHẦN PHÂN PHỐI DƯỢC PHẨM VÀ TRANG THIẾT BỊ Y TẾ AIKYA</v>
          </cell>
          <cell r="D603" t="str">
            <v>Lầu 10, Tòa nhà IVB, 97A Nguyễn Văn Trỗi, Phường 11, Quận Phú Nhuận, Thành phố Hồ Chí Minh, Việt Nam</v>
          </cell>
          <cell r="E603" t="str">
            <v>0314063025</v>
          </cell>
          <cell r="G603" t="str">
            <v>buithithuong@mebiphar.vn;huynhthithuhoai@mebiphar.vn</v>
          </cell>
        </row>
        <row r="604">
          <cell r="A604">
            <v>5135500001</v>
          </cell>
          <cell r="B604" t="str">
            <v>CÔNG TY TNHH MAY MẶC THƯƠNG MẠI VẠN PHÁT ĐẠT</v>
          </cell>
          <cell r="D604" t="str">
            <v>174 Triệu Quang Phục, Phường 11, Quận 5, Thành phố Hồ Chí Minh, Việt Nam</v>
          </cell>
          <cell r="E604" t="str">
            <v>0316086758</v>
          </cell>
          <cell r="G604" t="str">
            <v>ptvanh1702@gmai.com</v>
          </cell>
        </row>
        <row r="605">
          <cell r="A605">
            <v>5135600001</v>
          </cell>
          <cell r="B605" t="str">
            <v>CÔNG TY CỔ PHẦN ĐẦU TƯ B&amp;A VIỆT NAM</v>
          </cell>
          <cell r="D605" t="str">
            <v>365 Lê Quang Định, Phường 05, Quận Bình Thạnh, TPHCM</v>
          </cell>
          <cell r="E605" t="str">
            <v>0315272938</v>
          </cell>
          <cell r="G605" t="str">
            <v>genshai@dochoadon.com</v>
          </cell>
        </row>
        <row r="606">
          <cell r="A606">
            <v>5135700001</v>
          </cell>
          <cell r="B606" t="str">
            <v>CÔNG TY TNHH S.E.A CRAFT BREW TRADING</v>
          </cell>
          <cell r="D606" t="str">
            <v>Lầu 10, số 117 Nguyễn Du, Phường Bến Thành, Quận 1, Thành Phố Hồ Chí Minh, Việt Nam</v>
          </cell>
          <cell r="E606" t="str">
            <v>0314145045</v>
          </cell>
          <cell r="G606" t="str">
            <v>ar.sea@eastwestbrewing.vn; ar.sea1@eastwestbrewing.vn</v>
          </cell>
        </row>
        <row r="607">
          <cell r="A607">
            <v>5135800001</v>
          </cell>
          <cell r="B607" t="str">
            <v>CÔNG TY TNHH THƯƠNG MẠI ĐA PHƯƠNG</v>
          </cell>
          <cell r="D607" t="str">
            <v>Số 83 Đường số 3, Khu phố 2, Phường An Khánh , Thành phố Thủ Đức, Thành phố Hồ Chí Minh, Việt Nam</v>
          </cell>
          <cell r="E607" t="str">
            <v>0305034638</v>
          </cell>
          <cell r="G607" t="str">
            <v>vu@multilateral.com.vn; linh@multilateral.com.vn</v>
          </cell>
        </row>
        <row r="608">
          <cell r="A608">
            <v>5135900001</v>
          </cell>
          <cell r="B608" t="str">
            <v>HỘ KINH DOANH HQ ANH TƯỜNG</v>
          </cell>
          <cell r="D608" t="str">
            <v>E10/298A/9 ấp 5, Xã Đa Phước, Huyện Bình Chánh, Thành Phố Hồ Chí Minh</v>
          </cell>
          <cell r="E608" t="str">
            <v>8285428883</v>
          </cell>
          <cell r="G608" t="str">
            <v>suachuaanhtuong@gmail.com</v>
          </cell>
        </row>
        <row r="609">
          <cell r="A609">
            <v>5136000001</v>
          </cell>
          <cell r="B609" t="str">
            <v>CÔNG TY CỔ PHẦN THỰC PHẨM KB</v>
          </cell>
          <cell r="D609" t="str">
            <v>99 Đường số 6, Phường Long Bình, Quận 9, TP.HCM, Việt Nam</v>
          </cell>
          <cell r="E609" t="str">
            <v>0315315003</v>
          </cell>
          <cell r="G609" t="str">
            <v>genshai@dochoadon.com</v>
          </cell>
        </row>
        <row r="610">
          <cell r="A610">
            <v>5136100001</v>
          </cell>
          <cell r="B610" t="str">
            <v>CÔNG TY TNHH MI SA</v>
          </cell>
          <cell r="D610" t="str">
            <v>139/20 Dương Văn Dương, Phường Tân Quý, Quận Tân Phú, Thành phố Hồ Chí Minh, Việt Nam</v>
          </cell>
          <cell r="E610" t="str">
            <v>0309005109</v>
          </cell>
          <cell r="G610" t="str">
            <v>misa@misaco.vn;thanhtrung@misaco.vn;ketoan@misaco.vn;bichthuyfood79@gmail.com;genshai@dochoadon.com</v>
          </cell>
        </row>
        <row r="611">
          <cell r="A611">
            <v>5136200001</v>
          </cell>
          <cell r="B611" t="str">
            <v>CÔNG TY TNHH DỊCH VỤ PHÁT TRIỂN THỊ TRƯỜNG NHÃ UYÊN</v>
          </cell>
          <cell r="D611" t="str">
            <v>245/87/02 Nguyễn Trãi, Phường Nguyễn Cư Trinh, Quận 1, Thành phố Hồ Chí Minh, Việt Nam</v>
          </cell>
          <cell r="E611" t="str">
            <v>0315905404</v>
          </cell>
          <cell r="G611" t="str">
            <v>order.nhauyen@gmail.com;genshai@dochoadon.com</v>
          </cell>
        </row>
        <row r="612">
          <cell r="A612">
            <v>5136300001</v>
          </cell>
          <cell r="B612" t="str">
            <v>CÔNG TY CỔ PHẦN PIZZA 4PS</v>
          </cell>
          <cell r="D612" t="str">
            <v>8/13-8/15-8/17 Lê Thánh Tôn, Phường Bến Nghé, Quận 1, Thành Phố Hồ Chí Minh, Việt Nam</v>
          </cell>
          <cell r="E612" t="str">
            <v>0313168515</v>
          </cell>
          <cell r="G612" t="str">
            <v>finance123@pizza4ps.com,hoangngan.nguyen@pizza4ps.com,quyen.le1@pizza4ps.com; admin_hcm@pizza4ps.com; dung.pham@pizza4ps.com; tan.nguyen@pizza4ps.com; finance123@pizza4ps.com</v>
          </cell>
        </row>
        <row r="613">
          <cell r="A613">
            <v>5136400001</v>
          </cell>
          <cell r="B613" t="str">
            <v>CÔNG TY CỔ PHẦN TADO</v>
          </cell>
          <cell r="D613" t="str">
            <v>98/16 Cống Lở, Phường 15, Quận Tân Bình, Thành phố Hồ Chí Minh, Việt Nam</v>
          </cell>
          <cell r="E613" t="str">
            <v>0312579223</v>
          </cell>
          <cell r="G613" t="str">
            <v>thuyvy@tado.com.vn</v>
          </cell>
        </row>
        <row r="614">
          <cell r="A614">
            <v>5136500001</v>
          </cell>
          <cell r="B614" t="str">
            <v>CÔNG TY TNHH THƯƠNG MẠI DỊCH VỤ TẤN SINH</v>
          </cell>
          <cell r="D614" t="str">
            <v>141 Tân Quý, Phường Tân Quý, Quận Tân Phú, Thành phố Hồ Chí Minh, Việt Nam</v>
          </cell>
          <cell r="E614" t="str">
            <v>0316090634</v>
          </cell>
          <cell r="G614" t="str">
            <v>genshai@dochoadon.com</v>
          </cell>
        </row>
        <row r="615">
          <cell r="A615">
            <v>5136600001</v>
          </cell>
          <cell r="B615" t="str">
            <v>CÔNG TY TNHH CRAFT REVOLUTION</v>
          </cell>
          <cell r="D615" t="str">
            <v>Số 31D Lý Tự Trọng, Phường Bến Nghé, Quận 1, Thành phố Hồ Chí Minh, Việt Nam</v>
          </cell>
          <cell r="E615" t="str">
            <v>0315205586</v>
          </cell>
          <cell r="G615" t="str">
            <v>tunguyen@heartofdarknessbrewery.com;quele@heartofdarknessbrewery.com</v>
          </cell>
        </row>
        <row r="616">
          <cell r="A616">
            <v>5136700001</v>
          </cell>
          <cell r="B616" t="str">
            <v>CÔNG TY TNHH SẢN XUẤT THƯƠNG MẠI DỊCH VỤ T&amp;Z</v>
          </cell>
          <cell r="D616" t="str">
            <v>416/43/22 Dương Quảng Hàm, Phường 5, Quận Gò Vấp, Thành Phố Hồ Chí Minh, Việt Nam</v>
          </cell>
          <cell r="E616" t="str">
            <v>0312168495</v>
          </cell>
          <cell r="G616" t="str">
            <v>accounting@mikiri.com.vn;hong.dtk@mikiri.com.vn</v>
          </cell>
        </row>
        <row r="617">
          <cell r="A617">
            <v>5136800001</v>
          </cell>
          <cell r="B617" t="str">
            <v>CÔNG TY TNHH TRỒNG TRỌT &amp; THƯƠNG MẠI THY THƯ</v>
          </cell>
          <cell r="D617" t="str">
            <v>Thôn Đạ Nghịt, Xã Lát, Huyện Lạc Dương, Tỉnh Lâm Đồng, Việt Nam</v>
          </cell>
          <cell r="E617" t="str">
            <v>5801412822</v>
          </cell>
          <cell r="G617" t="str">
            <v>thithu_vegetables@yahoo.com.vn;lytienphuc@yahoo.com;genshai@dochoadon.com</v>
          </cell>
        </row>
        <row r="618">
          <cell r="A618">
            <v>5136900001</v>
          </cell>
          <cell r="B618" t="str">
            <v>CÔNG TY TNHH GOD MAMA</v>
          </cell>
          <cell r="D618" t="str">
            <v>Tầng 16, Tòa nhà Saigon Tower, số 29 Lê Duẩn, Phường Bến Nghé, Quận 1, Thành phố Hồ Chí Minh, Việt Nam</v>
          </cell>
          <cell r="E618" t="str">
            <v>0315984420</v>
          </cell>
          <cell r="G618" t="str">
            <v>salesmt@godmama.vn;thao.nguyen@godmama.vn;godmama2021@gmail.com;ketoan.gmm@gmail.com;genshai@dochoadon.com</v>
          </cell>
        </row>
        <row r="619">
          <cell r="A619">
            <v>5137000001</v>
          </cell>
          <cell r="B619" t="str">
            <v>CÔNG TY TNHH HANKOL HEALTHCARE VINA</v>
          </cell>
          <cell r="D619" t="str">
            <v>Lầu 7, Tòa nhà CJ, số 2Bis-4-6 Lê Thánh Tôn, Phường Bến Nghé, Quận 1, Thành phố Hồ Chí Minh, Việt Nam</v>
          </cell>
          <cell r="E619" t="str">
            <v>0315572201</v>
          </cell>
          <cell r="G619" t="str">
            <v>hung.nguyen@inno-n.com;trang.dang@inno-n.com;donhang@inno-n.com;genshai@dochoadon.com</v>
          </cell>
        </row>
        <row r="620">
          <cell r="A620">
            <v>5137100001</v>
          </cell>
          <cell r="B620" t="str">
            <v>CÔNG TY CỔ PHẦN ỨNG DỤNG CÔNG NGHỆ CAO Á CHÂU</v>
          </cell>
          <cell r="D620" t="str">
            <v>Số 42, Đường B Trưng Trắc, Phường Hiệp Bình Chánh, Thành Phố Thủ Đức, Thành phố Hồ Chí Minh, Việt Nam</v>
          </cell>
          <cell r="E620" t="str">
            <v>0313152427</v>
          </cell>
          <cell r="G620" t="str">
            <v>info@ahtc.com.vn; phihoang@ahtc.com.vn</v>
          </cell>
        </row>
        <row r="621">
          <cell r="A621">
            <v>5137200001</v>
          </cell>
          <cell r="B621" t="str">
            <v>CÔNG TY CỔ PHẦN THƯƠNG MẠI IKIGAI VIỆT NAM – CHI NHÁNH THÀNH PHỐ HỒ CHÍ MINH</v>
          </cell>
          <cell r="D621" t="str">
            <v>91/6P Đường Hòa Hưng, Phường 12, Quận 10, TP Hồ Chí Minh, Việt Nam</v>
          </cell>
          <cell r="E621" t="str">
            <v>0108670948-001</v>
          </cell>
          <cell r="G621" t="str">
            <v>genshai@dochoadon.com;hongptk@ikigaivn.com;thultm@ikigaivn.com</v>
          </cell>
        </row>
        <row r="622">
          <cell r="A622">
            <v>5137300001</v>
          </cell>
          <cell r="B622" t="str">
            <v>CÔNG TY TNHH DỊCH VỤ NƯỚC UỐNG SONG ANH PHÁT</v>
          </cell>
          <cell r="D622" t="str">
            <v>204 Nơ Trang Long, Phường 12, Quận Bình Thạnh, TP.HCM</v>
          </cell>
          <cell r="E622" t="str">
            <v>0316296307</v>
          </cell>
          <cell r="G622" t="str">
            <v>genshai@dochoadon.com</v>
          </cell>
        </row>
        <row r="623">
          <cell r="A623">
            <v>5137400001</v>
          </cell>
          <cell r="B623" t="str">
            <v>CÔNG TY CỔ PHẦN CHĂN NUÔI C.P. VIỆT NAM - CHI NHÁNH 3 TẠI THÀNH PHỐ HỒ CHÍ MINH</v>
          </cell>
          <cell r="D623" t="str">
            <v>Lô C4-3, đường D5 và Lô C4-4, đường N10, khu công nghiệp Tân Phú Trung, , Xã Tân Phú Trung, Huyện Củ Chi, Thành phố Hồ Chí Minh, Việt Nam</v>
          </cell>
          <cell r="E623" t="str">
            <v>3600224423-093</v>
          </cell>
          <cell r="G623" t="str">
            <v>genshai@dochoadon.com</v>
          </cell>
        </row>
        <row r="624">
          <cell r="A624">
            <v>5137500001</v>
          </cell>
          <cell r="B624" t="str">
            <v>CÔNG TY TNHH HITEJINRO VIỆT NAM</v>
          </cell>
          <cell r="D624" t="str">
            <v>Tầng 31, toà nhà Handico, khu đô thị mới Mễ Trì Hạ, đường Phạm Hùng, Phường Mễ Trì, Quận Nam Từ Liêm, Thành phố Hà Nội, Việt Nam</v>
          </cell>
          <cell r="E624" t="str">
            <v>0107161144</v>
          </cell>
          <cell r="G624" t="str">
            <v>quan.tranduc@hitejinro.com.vn;tu.phamvan@hitejinro.com.vn;genshai@dochoadon.com</v>
          </cell>
        </row>
        <row r="625">
          <cell r="A625">
            <v>5137700001</v>
          </cell>
          <cell r="B625" t="str">
            <v>CÔNG TY TNHH BÁNH ĐÔNG LẠNH</v>
          </cell>
          <cell r="D625" t="str">
            <v>26 Thảo Điền, Phường Thảo Điền, Quận 2, TPHCM</v>
          </cell>
          <cell r="E625" t="str">
            <v>0310994369</v>
          </cell>
          <cell r="G625" t="str">
            <v>genshai@dochoadon.com</v>
          </cell>
        </row>
        <row r="626">
          <cell r="A626">
            <v>5137800001</v>
          </cell>
          <cell r="B626" t="str">
            <v>CHI NHÁNH CÔNG TY TNHH DAESANG VIỆT NAM TẠI HỒ CHÍ MINH</v>
          </cell>
          <cell r="D626" t="str">
            <v>Lô 14, Đường số 4, KCN-KCX Linh Trung II, Phường Bình Chiểu, Thành Phố Thủ Đức, TP Hồ Chí Minh, Việt Nam</v>
          </cell>
          <cell r="E626" t="str">
            <v>2600109933-002</v>
          </cell>
          <cell r="G626" t="str">
            <v>phuongthuy.kt02@gmail.com;bichmiwon@gmail.com;genshai@dochoadon.com</v>
          </cell>
        </row>
        <row r="627">
          <cell r="A627">
            <v>5137900001</v>
          </cell>
          <cell r="B627" t="str">
            <v>CÔNG TY CỔ PHẦN KỀM NGHĨA</v>
          </cell>
          <cell r="D627" t="str">
            <v>700/15 Lạc Long Quân, Phường 9, Quận Tân Bình, Thành phố Hồ Chí Minh, Việt Nam</v>
          </cell>
          <cell r="E627" t="str">
            <v>0302099683</v>
          </cell>
          <cell r="G627" t="str">
            <v>nguyet.na@nghia.vn</v>
          </cell>
        </row>
        <row r="628">
          <cell r="A628">
            <v>5138000001</v>
          </cell>
          <cell r="B628" t="str">
            <v>CÔNG TY TNHH HMV DELI DISTRIBUTION &amp; SERVICES</v>
          </cell>
          <cell r="D628" t="str">
            <v>Số 391 Nguyễn Xiển, Phường Kim Giang, Quận Thanh Xuân, TP Hà Nội, Việt Nam.</v>
          </cell>
          <cell r="E628" t="str">
            <v>0108634361</v>
          </cell>
          <cell r="G628" t="str">
            <v>vodieuhien@hmvdeli.vn;genshai@dochoadon.com</v>
          </cell>
        </row>
        <row r="629">
          <cell r="A629">
            <v>5138100001</v>
          </cell>
          <cell r="B629" t="str">
            <v>CÔNG TY CỔ PHẦN HÀNG TIÊU DÙNG BIÊN HÒA</v>
          </cell>
          <cell r="D629" t="str">
            <v>Khu công nghiệp Biên Hòa 1, Phường An Bình, Thành Phố Biên Hòa,Tỉnh Đồng Nai, Việt Nam</v>
          </cell>
          <cell r="E629" t="str">
            <v>3600495818</v>
          </cell>
          <cell r="G629" t="str">
            <v>anhnlh@bhconsumer.com;genshai@dochoadon.com</v>
          </cell>
        </row>
        <row r="630">
          <cell r="A630">
            <v>5138100002</v>
          </cell>
          <cell r="B630" t="str">
            <v>CÔNG TY CỔ PHẦN HÀNG TIÊU DÙNG BIÊN HÒA</v>
          </cell>
          <cell r="D630" t="str">
            <v>Khu công nghiệp Biên Hòa 1, Phường An Bình, Thành phố Biên Hoà, Tỉnh Đồng Nai, Việt Nam</v>
          </cell>
          <cell r="E630" t="str">
            <v>3600495818</v>
          </cell>
          <cell r="G630" t="str">
            <v>anhnlh@bhconsumer.com</v>
          </cell>
        </row>
        <row r="631">
          <cell r="A631">
            <v>5138200001</v>
          </cell>
          <cell r="B631" t="str">
            <v>CÔNG TY TNHH GOLDEN PHOENIX VIETNAM</v>
          </cell>
          <cell r="D631" t="str">
            <v>Tầng 18 Toà nhà Bitexco Số 2 Hải Triều, Phường Bến Nghé, Quận 1, Thành phố Hồ Chí Minh, Việt Nam</v>
          </cell>
          <cell r="E631" t="str">
            <v>0315293991</v>
          </cell>
          <cell r="G631" t="str">
            <v>acc.receivable@gph.vn</v>
          </cell>
        </row>
        <row r="632">
          <cell r="A632">
            <v>5138300001</v>
          </cell>
          <cell r="B632" t="str">
            <v>CÔNG TY TNHH THƯƠNG MẠI VINA SERVICES</v>
          </cell>
          <cell r="D632" t="str">
            <v>86/4 Trần Hưng Đạo, Phường 07, Quận 5, TP Hồ Chí Minh, Việt Nam.</v>
          </cell>
          <cell r="E632" t="str">
            <v>0314904334</v>
          </cell>
          <cell r="G632" t="str">
            <v>info@vina-services.com;genshai@dochoadon.com</v>
          </cell>
        </row>
        <row r="633">
          <cell r="A633">
            <v>5138300002</v>
          </cell>
          <cell r="B633" t="str">
            <v>CÔNG TY TNHH THƯƠNG MẠI VINA SERVICES</v>
          </cell>
          <cell r="D633" t="str">
            <v>86/4 Trần Hưng Đạo, Phường 07,Quận 5,Thành phố Hồ Chí Minh, Việt Nam</v>
          </cell>
          <cell r="E633" t="str">
            <v>0314904334</v>
          </cell>
          <cell r="G633" t="str">
            <v>info@vina-services.com</v>
          </cell>
        </row>
        <row r="634">
          <cell r="A634">
            <v>5138400001</v>
          </cell>
          <cell r="B634" t="str">
            <v>CÔNG TY TNHH THANH AN</v>
          </cell>
          <cell r="D634" t="str">
            <v>Phòng 809, Tầng 8, Tòa Nhà Plaschem, Số 562 Đường Nguyễn Văn Cừ, Phường Gia Thuỵ, Quận Long Biên, Thành Phố Hà Nội, Việt Nam</v>
          </cell>
          <cell r="E634" t="str">
            <v>0100819096</v>
          </cell>
          <cell r="G634" t="str">
            <v>ketoancongnocn@thanhancereal.com</v>
          </cell>
        </row>
        <row r="635">
          <cell r="A635">
            <v>5138500001</v>
          </cell>
          <cell r="B635" t="str">
            <v>CÔNG TY TNHH ĐẦU TƯ MINH CASA</v>
          </cell>
          <cell r="D635" t="str">
            <v>605/9 Nguyễn Kiệm, Phường 9, Quận Phú Nhuận, TP Hồ Chí Minh, Việt Nam</v>
          </cell>
          <cell r="E635" t="str">
            <v>0315267800</v>
          </cell>
          <cell r="G635" t="str">
            <v>genshai@dochoadon.com;ketoan@minhcasa.com</v>
          </cell>
        </row>
        <row r="636">
          <cell r="A636">
            <v>5138600001</v>
          </cell>
          <cell r="B636" t="str">
            <v>CÔNG TY TNHH PHÂN PHỐI LIÊN HỢP ĐÔNG DƯƠNG</v>
          </cell>
          <cell r="D636" t="str">
            <v>127 Lê Văn Chí, Phường Linh Trung, Quận Thủ Đức,TP.HCM</v>
          </cell>
          <cell r="E636" t="str">
            <v>0311215833</v>
          </cell>
          <cell r="G636" t="str">
            <v>genshai@dochoadon.com</v>
          </cell>
        </row>
        <row r="637">
          <cell r="A637">
            <v>5138700001</v>
          </cell>
          <cell r="B637" t="str">
            <v>CÔNG TY CỔ PHẦN KEY GROUP</v>
          </cell>
          <cell r="D637" t="str">
            <v>6 Đường Tân Cảng, Phường 25, Quận Bình Thạnh, Thành phố Hồ Chí Minh, Việt Nam</v>
          </cell>
          <cell r="E637" t="str">
            <v>0315523162</v>
          </cell>
          <cell r="G637" t="str">
            <v>account01@keygroupjsc.com</v>
          </cell>
        </row>
        <row r="638">
          <cell r="A638">
            <v>5138800001</v>
          </cell>
          <cell r="B638" t="str">
            <v>CÔNG TY TNHH THUNDER MARK VIỆT NAM</v>
          </cell>
          <cell r="D638" t="str">
            <v>3SD-4-2, khu phố Grand View, đường Nguyễn Đức Cảnh, Khu A Đô thị Phú Mỹ Hưng, Đô thị Nam thành phố, Phường Tân Phong, Quận 7, Thành phố Hồ Chí Minh, Việt Nam</v>
          </cell>
          <cell r="E638" t="str">
            <v>0309791269</v>
          </cell>
          <cell r="G638" t="str">
            <v>huongacc@datmv.com;thundermark.tmv@gmail.com;invoice@datmv.com</v>
          </cell>
        </row>
        <row r="639">
          <cell r="A639">
            <v>5139000001</v>
          </cell>
          <cell r="B639" t="str">
            <v>CÔNG TY TNHH BRIGHT DIVA</v>
          </cell>
          <cell r="D639" t="str">
            <v>400/1 Ung văn khiêm, phường 25, quận Bình Thạnh, Tp.HCM</v>
          </cell>
          <cell r="E639" t="str">
            <v>0314865685</v>
          </cell>
          <cell r="G639" t="str">
            <v>genshai@dochoadon.com</v>
          </cell>
        </row>
        <row r="640">
          <cell r="A640">
            <v>5139100001</v>
          </cell>
          <cell r="B640" t="str">
            <v>CÔNG TY TNHH LOCK&amp;LOCK HCM</v>
          </cell>
          <cell r="D640" t="str">
            <v>Tầng 9, số 77 Hoàng Văn Thái, Phường Tân Phú, Quận 7, TPHCM</v>
          </cell>
          <cell r="E640" t="str">
            <v>0309921077</v>
          </cell>
          <cell r="G640" t="str">
            <v>genshai@dochoadon.com</v>
          </cell>
        </row>
        <row r="641">
          <cell r="A641">
            <v>5139200001</v>
          </cell>
          <cell r="B641" t="str">
            <v>CÔNG TY CỔ PHẦN BLUE MARKET</v>
          </cell>
          <cell r="D641" t="str">
            <v>50 Chu Văn An, Phường Tân Thành, Quận Tân Phú, Thành Phố Hồ Chí Minh</v>
          </cell>
          <cell r="E641" t="str">
            <v>0315649285</v>
          </cell>
          <cell r="G641" t="str">
            <v>sales6.bluemarket@gmail.com;bluemarket.csmanager@gmail.com;bluemarketsg@gmail.com;genshai@dochoadon.com</v>
          </cell>
        </row>
        <row r="642">
          <cell r="A642">
            <v>5139300001</v>
          </cell>
          <cell r="B642" t="str">
            <v>CÔNG TY TNHH MỘT THÀNH VIÊN P.M QUỲNH LÂM</v>
          </cell>
          <cell r="D642" t="str">
            <v>55-57 Bàu Cát 4, Phường 14, Quận Tân Bình, Thành Phố Hồ Chí Minh, Việt Nam</v>
          </cell>
          <cell r="E642" t="str">
            <v>0315301868</v>
          </cell>
          <cell r="G642" t="str">
            <v>hanh.ntt@pmquynhlam.vn,dieu.dt@pmquynhlam.vn,dong.hx@pmquynhlam.vn;thanh.ld@pmquynhlam.vn</v>
          </cell>
        </row>
        <row r="643">
          <cell r="A643">
            <v>5139400001</v>
          </cell>
          <cell r="B643" t="str">
            <v>CÔNG TY TNHH THƯƠNG MẠI DỊCH VỤ MỸ ĐỨC BÌNH ĐIỀN</v>
          </cell>
          <cell r="D643" t="str">
            <v>84 Cống Quỳnh, Phường Phạm Ngũ Lão, Quận 01, TP Hồ Chí Minh</v>
          </cell>
          <cell r="E643" t="str">
            <v>0316074368</v>
          </cell>
          <cell r="G643" t="str">
            <v>myducbinhdien.sup@gmail.com,MYDUCBINHDIEN@gmail.com</v>
          </cell>
        </row>
        <row r="644">
          <cell r="A644">
            <v>5139500001</v>
          </cell>
          <cell r="B644" t="str">
            <v>CÔNG TY TNHH PHÂN PHỐI TIÊN TIẾN</v>
          </cell>
          <cell r="D644" t="str">
            <v>1D Phổ Quang, Phường 2, Quận Tân Bình, Thành phố Hồ Chí Minh, Việt Nam</v>
          </cell>
          <cell r="E644" t="str">
            <v>0303549039</v>
          </cell>
          <cell r="G644" t="str">
            <v>quynh.nguyenthimai@adcompany.com.vn;ktcn1d.1@adcompany.com.vn;genshai@dochoadon.com</v>
          </cell>
        </row>
        <row r="645">
          <cell r="A645">
            <v>5139600001</v>
          </cell>
          <cell r="B645" t="str">
            <v>CÔNG TY TNHH THỰC PHẨM LIÊN SANH</v>
          </cell>
          <cell r="D645" t="str">
            <v>46/4K Đường Nhà Vuông, Ấp Mỹ Hòa 1, Xã Trung Chánh, Huyện Hóc Môn, TP Hồ Chí Minh, Việt Nam</v>
          </cell>
          <cell r="E645" t="str">
            <v>0315899221</v>
          </cell>
          <cell r="G645" t="str">
            <v>ngoc.nguyen@lisafood.vn;Sale@lisafood.vn;ngan.dang@lisafood.vn;genshai@dochoadon.com;lisafood.oanh.do@gmail.com</v>
          </cell>
        </row>
        <row r="646">
          <cell r="A646">
            <v>5139700001</v>
          </cell>
          <cell r="B646" t="str">
            <v>CÔNG TY TNHH UNITED FAMILY FOOD VIỆT NAM</v>
          </cell>
          <cell r="D646" t="str">
            <v>Phòng 801A, Lầu 8 toà nhà Centec Tower, 72-74 Nguyễn Thị Minh Khai, Phường Võ Thị Sáu, Quận 3, Thành phố Hồ Chí Minh, Việt Nam</v>
          </cell>
          <cell r="E646" t="str">
            <v>0311852053</v>
          </cell>
          <cell r="G646" t="str">
            <v>trang.ntt@unifamvietnam.com;genshai@dochoadon.com</v>
          </cell>
        </row>
        <row r="647">
          <cell r="A647">
            <v>5139800001</v>
          </cell>
          <cell r="B647" t="str">
            <v>CÔNG TY TNHH KẺ GỖ</v>
          </cell>
          <cell r="D647" t="str">
            <v>Số 415 Hoàng Tăng Bí, Phường Đức Thắng, Quận Bắc Từ Liêm, Thành phố Hà Nội, Việt Nam</v>
          </cell>
          <cell r="E647" t="str">
            <v>0105492983</v>
          </cell>
          <cell r="G647" t="str">
            <v>contact@kego.com.vn</v>
          </cell>
        </row>
        <row r="648">
          <cell r="A648">
            <v>5139900001</v>
          </cell>
          <cell r="B648" t="str">
            <v>CÔNG TY TNHH THƯƠNG MẠI ẾCH XANH</v>
          </cell>
          <cell r="D648" t="str">
            <v>2/90/38 Thiên Phước, Phường 9, Quận Tân Bình, Thành phố Hồ Chí Minh, Việt Nam</v>
          </cell>
          <cell r="E648" t="str">
            <v>0314740125</v>
          </cell>
          <cell r="G648" t="str">
            <v>chabongech@gmail.com;kd.chabongech@gmail.com;tuanvu777vn@gmail.com;genshai@dochoadon.com</v>
          </cell>
        </row>
        <row r="649">
          <cell r="A649">
            <v>5140000001</v>
          </cell>
          <cell r="B649" t="str">
            <v>CÔNG TY CỔ PHẦN THƯƠNG MẠI DỊCH VỤ SAHOMA</v>
          </cell>
          <cell r="D649" t="str">
            <v>62/4 Tổ 20 KP 5, Hà Huy Giáp, Phường Thạnh Xuân, Quận 12, Thành phố Hồ Chí Minh</v>
          </cell>
          <cell r="E649" t="str">
            <v>0315580594</v>
          </cell>
          <cell r="G649" t="str">
            <v>genshai@dochoadon.com</v>
          </cell>
        </row>
        <row r="650">
          <cell r="A650">
            <v>5140100001</v>
          </cell>
          <cell r="B650" t="str">
            <v>CÔNG TY TNHH THỰC PHẨM HAPPY</v>
          </cell>
          <cell r="D650" t="str">
            <v>Số Nhà 28/4 Đường TTH07, Khu phố 4A, Phường Tân Thới Hiệp, Quận 12, Thành phố Hồ Chí Minh, Việt Nam</v>
          </cell>
          <cell r="E650" t="str">
            <v>0313078188</v>
          </cell>
          <cell r="G650" t="str">
            <v>dung.pham@happyfoods.com.vn;huy.pham@happyfoods.com.vn</v>
          </cell>
        </row>
        <row r="651">
          <cell r="A651">
            <v>5140200001</v>
          </cell>
          <cell r="B651" t="str">
            <v>CÔNG TY TNHH THE EDEN FARM</v>
          </cell>
          <cell r="D651" t="str">
            <v>Số 208 Nguyễn Văn Tạo, Ấp 3, Xã Long Thới, Huyện Nhà Bè, TP Hồ Chí Minh</v>
          </cell>
          <cell r="E651" t="str">
            <v>0316409430</v>
          </cell>
          <cell r="G651" t="str">
            <v>candice@kimchimuoido.com;genshai@dochoadon.com</v>
          </cell>
        </row>
        <row r="652">
          <cell r="A652">
            <v>5140300001</v>
          </cell>
          <cell r="B652" t="str">
            <v>CÔNG TY CỔ PHẦN SẢN XUẤT VÀ THƯƠNG MẠI ĐÔNG A</v>
          </cell>
          <cell r="D652" t="str">
            <v>Tầng 10, Tòa Nhà Pax Sky, Số 51 Nguyễn Cư Trinh, Phường Nguyễn Cư Trinh, Quận 1, TP Hồ Chí Minh</v>
          </cell>
          <cell r="E652" t="str">
            <v>0315705500</v>
          </cell>
          <cell r="G652" t="str">
            <v>ketoan01@donga-corp.com;genshai@dochoadon.com</v>
          </cell>
        </row>
        <row r="653">
          <cell r="A653">
            <v>5140400001</v>
          </cell>
          <cell r="B653" t="str">
            <v>CÔNG TY CỔ PHẦN NHỮNG NỤ CƯỜI VIỆT NAM</v>
          </cell>
          <cell r="D653" t="str">
            <v>713/6 Đoàn Văn Bơ, Phường 18, Quận 4, Thành phố Hồ Chí Minh, Việt Nam</v>
          </cell>
          <cell r="E653" t="str">
            <v>0316064338</v>
          </cell>
          <cell r="G653" t="str">
            <v>osmilesbakery@gmail.com;ketoan@osmiles.vn</v>
          </cell>
        </row>
        <row r="654">
          <cell r="A654">
            <v>5140500001</v>
          </cell>
          <cell r="B654" t="str">
            <v>CÔNG TY TNHH VINACRAFT</v>
          </cell>
          <cell r="D654" t="str">
            <v>58/89 nguyễn minh hoàng, phường 12, quận tân bình, Tp.HCM</v>
          </cell>
          <cell r="E654" t="str">
            <v>0313140654</v>
          </cell>
          <cell r="G654" t="str">
            <v>genshai@dochoadon.com</v>
          </cell>
        </row>
        <row r="655">
          <cell r="A655">
            <v>5140600001</v>
          </cell>
          <cell r="B655" t="str">
            <v>CÔNG TY CỔ PHẦN TRƯƠNG GIA SÀI GÒN</v>
          </cell>
          <cell r="D655" t="str">
            <v>Số 280C25 đường Lương Định Của, Phường An Phú, Thành phố Thủ Đức, Thành phố Hồ Chí Minh, Việt Nam</v>
          </cell>
          <cell r="E655" t="str">
            <v>0315453211</v>
          </cell>
          <cell r="G655" t="str">
            <v>info@truonggiasaigon.com,sale.mt@truonggiasaigon.com</v>
          </cell>
        </row>
        <row r="656">
          <cell r="A656">
            <v>5140700001</v>
          </cell>
          <cell r="B656" t="str">
            <v>CÔNG TY TNHH BINCA</v>
          </cell>
          <cell r="D656" t="str">
            <v>Tổ 4 Ấp Bình Hòa 1, Xã Mỹ Khánh, TP Long Xuyên, An Giang</v>
          </cell>
          <cell r="E656" t="str">
            <v>1602032515</v>
          </cell>
          <cell r="G656" t="str">
            <v>genshai@dochoadon.com</v>
          </cell>
        </row>
        <row r="657">
          <cell r="A657">
            <v>5140800001</v>
          </cell>
          <cell r="B657" t="str">
            <v>CÔNG TY TNHH PHÁT TRIỂN THỊ TRƯỜNG KOJAVM</v>
          </cell>
          <cell r="D657" t="str">
            <v>96/1/3A Đường Đào Tông Nguyên, Khu phố 7, Thị trấn Nhà bè, Huyện Nhà Bè, TPHCM</v>
          </cell>
          <cell r="E657" t="str">
            <v>0315577753</v>
          </cell>
          <cell r="G657" t="str">
            <v>genshai@dochoadon.com</v>
          </cell>
        </row>
        <row r="658">
          <cell r="A658">
            <v>5140900001</v>
          </cell>
          <cell r="B658" t="str">
            <v>CÔNG TY CỔ PHẦN TM-DV-XNK TLT</v>
          </cell>
          <cell r="D658" t="str">
            <v>Số nhà 506/11/47B2, Tổ 46, Khu phố 4, Nguyễn Ảnh Thủ, Phường Hiệp Thành, Quận 12, Thành phố Hồ Chí Minh, Việt Nam</v>
          </cell>
          <cell r="E658" t="str">
            <v>0316427849</v>
          </cell>
          <cell r="G658" t="str">
            <v>ketoanhoadon.tlt@gmail.com;congtycp.tlt@gmail.com;genshai@dochoadon.com</v>
          </cell>
        </row>
        <row r="659">
          <cell r="A659">
            <v>5141000001</v>
          </cell>
          <cell r="B659" t="str">
            <v>CÔNG TY TNHH NƯỚC KHOÁNG PHÚC KHANG</v>
          </cell>
          <cell r="D659" t="str">
            <v>35 đường số 1, Khu Nhà ở CBCNV Cảng Sài Gòn, Xã Phú Xuân, Huyện Nhà Bè, Thành phố Hồ Chí Minh, Việt Nam</v>
          </cell>
          <cell r="E659" t="str">
            <v>0316091557</v>
          </cell>
          <cell r="G659" t="str">
            <v>genshai@dochoadon.com</v>
          </cell>
        </row>
        <row r="660">
          <cell r="A660">
            <v>5141100001</v>
          </cell>
          <cell r="B660" t="str">
            <v>CÔNG TY CỔ PHẦN SẢN XUẤT THƯƠNG MẠI VIỆT FOODS</v>
          </cell>
          <cell r="D660" t="str">
            <v>1C Đường số 10, Cư Xá Đài Ra Đa Phú Lâm, Phường 13, Quận 6, Thành phố Hồ Chí Minh, Việt Nam</v>
          </cell>
          <cell r="E660" t="str">
            <v>0314733569</v>
          </cell>
          <cell r="G660" t="str">
            <v>vietfoodsco.ltd@gmail.com,thuylinhnguyen1990@gmail.com,vanquyen.vietjellykd@gmail.com,huynhtai.vietjellykd@gmail.com</v>
          </cell>
        </row>
        <row r="661">
          <cell r="A661">
            <v>5141200001</v>
          </cell>
          <cell r="B661" t="str">
            <v>CÔNG TY TNHH SX TM DV PHÚC THỊNH VƯỢNG</v>
          </cell>
          <cell r="D661" t="str">
            <v>Tổ 7, Khu phố Gia Tân, Phường Gia Lộc, thị xã Trảng bàng, Tỉnh Tây Ninh</v>
          </cell>
          <cell r="E661" t="str">
            <v>3901219138</v>
          </cell>
          <cell r="G661" t="str">
            <v>genshai@dochoadon.com</v>
          </cell>
        </row>
        <row r="662">
          <cell r="A662">
            <v>5141300001</v>
          </cell>
          <cell r="B662" t="str">
            <v>CÔNG TY CỔ PHẦN MAY SƠN VIỆT</v>
          </cell>
          <cell r="D662" t="str">
            <v>294 TÂN SƠN NHÌ, P. TÂN SƠN NHÌ, Q. TÂN PHÚ, TP.HCM</v>
          </cell>
          <cell r="E662" t="str">
            <v>0302501549</v>
          </cell>
          <cell r="G662" t="str">
            <v>genshai@dochoadon.com</v>
          </cell>
        </row>
        <row r="663">
          <cell r="A663">
            <v>5141400001</v>
          </cell>
          <cell r="B663" t="str">
            <v>CÔNG TY TNHH ĐẦU TƯ ỨNG DỤNG SẢN XUẤT BAO BÌ VIỆT</v>
          </cell>
          <cell r="D663" t="str">
            <v>Đường D1, Khu công nghiệp Phố Nối A, Xã Giai Phạm, Huyện Yên Mỹ, Tỉnh Hưng Yên, Việt Nam</v>
          </cell>
          <cell r="E663" t="str">
            <v>0900254328</v>
          </cell>
          <cell r="G663" t="str">
            <v>vipacoltd@vnn.vn;thuy.nt1@vipaco.vn;adminmt@vipaco.vn;huong.dtt@vipaco.vn;ketoanmt@vipaco.vn;genshai@dochoadon.com</v>
          </cell>
        </row>
        <row r="664">
          <cell r="A664">
            <v>5141500001</v>
          </cell>
          <cell r="B664" t="str">
            <v>CHI NHÁNH CÔNG TY TNHH RADA VIỆT NAM</v>
          </cell>
          <cell r="D664" t="str">
            <v>81 Nguyễn Khoa Đăng, Phường Thạnh Mỹ Lợi, Thành phố Thủ Đức, Thành phố Hồ Chí Minh, Việt Nam</v>
          </cell>
          <cell r="E664" t="str">
            <v>0107543457-001</v>
          </cell>
          <cell r="G664" t="str">
            <v>ilovewines@radavietnam.vn;andy.wall@radavietnam.vn;genshai@dochoadon.com</v>
          </cell>
        </row>
        <row r="665">
          <cell r="A665">
            <v>5141600001</v>
          </cell>
          <cell r="B665" t="str">
            <v>CÔNG TY TNHH DONGWON F&amp;B VIỆT NAM</v>
          </cell>
          <cell r="D665" t="str">
            <v>Số 38, đường số 2, Phường An Phú, Thành phố Thủ Đức, Thành phố Hồ Chí Minh, Việt Nam</v>
          </cell>
          <cell r="E665" t="str">
            <v>0315668432</v>
          </cell>
          <cell r="G665" t="str">
            <v>acc.dongwon@gmail.com;loan.nguyen@dongwon.com</v>
          </cell>
        </row>
        <row r="666">
          <cell r="A666">
            <v>5141800001</v>
          </cell>
          <cell r="B666" t="str">
            <v>CÔNG TY TNHH GAN BROTHER FOODS VIỆT NAM</v>
          </cell>
          <cell r="D666" t="str">
            <v>62/4 Lâm Văn Bền,Phường Tân Kiểng, Quận 7, TP Hồ Chí Minh, Việt Nam.</v>
          </cell>
          <cell r="E666" t="str">
            <v>0315495067</v>
          </cell>
          <cell r="G666" t="str">
            <v>ntbngoc.gbfoods@gmail.com</v>
          </cell>
        </row>
        <row r="667">
          <cell r="A667">
            <v>5141900001</v>
          </cell>
          <cell r="B667" t="str">
            <v>HỢP TÁC XÃ THƯƠNG MẠI QUẬN 3</v>
          </cell>
          <cell r="D667" t="str">
            <v>171 Trần Quốc Thảo, Phường 09, Quận 3, Thành Phố Hồ Chí Minh</v>
          </cell>
          <cell r="E667" t="str">
            <v>0301451221</v>
          </cell>
          <cell r="G667" t="str">
            <v>thao.tricoop@gmail.com;TRICOOPTHUAN@gmail.com;nguyen-thi.thanh@unilever.com;Ly-N-Van.An@unilever.com</v>
          </cell>
        </row>
        <row r="668">
          <cell r="A668">
            <v>5142000001</v>
          </cell>
          <cell r="B668" t="str">
            <v>CÔNG TY TNHH THƯƠNG MẠI LARIA</v>
          </cell>
          <cell r="D668" t="str">
            <v>496–496A–496B Nguyễn Thị Minh Khai, Phường 02, Quận 3, Thành Phố Hồ Chí Minh, Việt Nam</v>
          </cell>
          <cell r="E668" t="str">
            <v>0312461711</v>
          </cell>
          <cell r="G668" t="str">
            <v>aichau.nguyen@farmersmarket.vn</v>
          </cell>
        </row>
        <row r="669">
          <cell r="A669">
            <v>5142200001</v>
          </cell>
          <cell r="B669" t="str">
            <v>CỬA HÀNG KIỀU VÂN</v>
          </cell>
          <cell r="D669" t="str">
            <v>Chợ Tôn Thất Đạm Sạp 90B, Phường Bến Nghé, Quận 1, TP Hồ Chí Minh</v>
          </cell>
          <cell r="E669" t="str">
            <v>0301919189</v>
          </cell>
          <cell r="G669" t="str">
            <v>genshai@dochoadon.com</v>
          </cell>
        </row>
        <row r="670">
          <cell r="A670">
            <v>5142300001</v>
          </cell>
          <cell r="B670" t="str">
            <v>CÔNG TY TNHH PHÂN PHỐI TIÊN TIẾN</v>
          </cell>
          <cell r="D670" t="str">
            <v>1D Phổ Quang, Phường 2, Quận Tân Bình, Thành phố Hồ Chí Minh, Việt Nam</v>
          </cell>
          <cell r="E670" t="str">
            <v>0303549039</v>
          </cell>
          <cell r="G670" t="str">
            <v>quynh.nguyenthimai@adcompany.com.vn;ktcn1d.1@adcompany.com.vn;genshai@dochoadon.com</v>
          </cell>
        </row>
        <row r="671">
          <cell r="A671">
            <v>5142400001</v>
          </cell>
          <cell r="B671" t="str">
            <v>CÔNG TY TNHH LAVITE</v>
          </cell>
          <cell r="D671" t="str">
            <v>Số 7 Đường số 4, khu dân cư Khang An, Phường Phú Hữu, Thành phố Thủ Đức, Thành phố Hồ Chí Minh, Việt Nam</v>
          </cell>
          <cell r="E671" t="str">
            <v>0314090981</v>
          </cell>
          <cell r="G671" t="str">
            <v>ketoan.lavite@gmail.com;thom.le@lavite.com.vn;ha.tran@lavite.com.vn;genshai@dochoadon.com</v>
          </cell>
        </row>
        <row r="672">
          <cell r="A672">
            <v>5142500001</v>
          </cell>
          <cell r="B672" t="str">
            <v>CÔNG TY TNHH FOODMATE</v>
          </cell>
          <cell r="D672" t="str">
            <v>212 Pasteur, Phường Võ Thị Sáu, Quận 3, Thành Phố Hồ Chí Minh, Việt Nam</v>
          </cell>
          <cell r="E672" t="str">
            <v>0316537908</v>
          </cell>
          <cell r="G672" t="str">
            <v>linh.nguyen@foodmate.com.vn;info@foodmate.com.vn;thao.do@foodmate.com.vn;tai.huynh@foodmate.com.vn;huyen2.le@grovegroup.net;hien.nguyen@foodmate.com;genshai@dochoadon.com</v>
          </cell>
        </row>
        <row r="673">
          <cell r="A673">
            <v>5142600001</v>
          </cell>
          <cell r="B673" t="str">
            <v>CÔNG TY TNHH PUCECO</v>
          </cell>
          <cell r="D673" t="str">
            <v>473 Lê Quang Định, Phường 1, Quận Gò Vấp, Thành phố Hồ Chí Minh, Việt Nam</v>
          </cell>
          <cell r="E673" t="str">
            <v>0315771038</v>
          </cell>
          <cell r="G673" t="str">
            <v>Puceco2018@gmail.com;kd1.puceco@gmail.com;genshai@dochoadon.com</v>
          </cell>
        </row>
        <row r="674">
          <cell r="A674">
            <v>5142700001</v>
          </cell>
          <cell r="B674" t="str">
            <v>CÔNG TY CỔ PHẦN HÀ NỘI FOODS VIỆT NAM</v>
          </cell>
          <cell r="D674" t="str">
            <v>Thôn Phương Bản, Xã Phụng Châu, Huyện Chương Mỹ, Thành phố Hà Nội, Việt Nam</v>
          </cell>
          <cell r="E674" t="str">
            <v>0106596537</v>
          </cell>
          <cell r="G674" t="str">
            <v>ketoan.05@hnffoods.vn</v>
          </cell>
        </row>
        <row r="675">
          <cell r="A675">
            <v>5142800001</v>
          </cell>
          <cell r="B675" t="str">
            <v>CÔNG TY TNHH BÁNH VÀNG</v>
          </cell>
          <cell r="D675" t="str">
            <v>Lô B3C, Khu Công nghiệp Hiệp Phước, xã Hiệp Phước, xã Hiệp Phước, huyện Nhà Bè, TPHCM</v>
          </cell>
          <cell r="E675" t="str">
            <v>0312990521</v>
          </cell>
          <cell r="G675" t="str">
            <v>sales@banhvang.com,ovd@banhvang.com</v>
          </cell>
        </row>
        <row r="676">
          <cell r="A676">
            <v>5142900001</v>
          </cell>
          <cell r="B676" t="str">
            <v>NGUYỄN ĐỨC THẮNG</v>
          </cell>
          <cell r="D676" t="str">
            <v>92 đường 23, khu vực 4, khu tái định cư Thới Nhựt, Phường An Khánh, Quận Ninh Kiều, Thành phố Cần Thơ, Việt Nam</v>
          </cell>
          <cell r="E676" t="str">
            <v/>
          </cell>
          <cell r="G676" t="str">
            <v>genshai@dochoadon.com</v>
          </cell>
        </row>
        <row r="677">
          <cell r="A677">
            <v>5143000001</v>
          </cell>
          <cell r="B677" t="str">
            <v>CHI NHÁNH 1 - CÔNG TY TNHH THƯƠNG MẠI VÀ DỊCH VỤ AN PHÚC THỊNH</v>
          </cell>
          <cell r="D677" t="str">
            <v>Số 84-86, đường Nguyễn Thị Thập, Phường Tân Hưng, Quận 7, Thành phố Hồ Chí Minh, Việt Nam</v>
          </cell>
          <cell r="E677" t="str">
            <v>0303243883-001</v>
          </cell>
          <cell r="G677" t="str">
            <v>chitai.truong@anphucthinh.com,thanhson.nguyen@anphucthinh.com,thanhtam.nguyen@anphucthinh.com</v>
          </cell>
        </row>
        <row r="678">
          <cell r="A678">
            <v>5143100001</v>
          </cell>
          <cell r="B678" t="str">
            <v>CÔNG TY TNHH BERRYLAND VIỆT NAM</v>
          </cell>
          <cell r="D678" t="str">
            <v>Khu Phố Đăng Lèn, Thị Trấn Lạc Dương, Huyện Lạc Dương, Tỉnh Lâm Đồng, Việt Nam</v>
          </cell>
          <cell r="E678" t="str">
            <v>5801284345</v>
          </cell>
          <cell r="G678" t="str">
            <v>dachuongbuh@gmail.com;ngthubca@gmail.com;thanhhien190569@gmail.com;ketoan.berryland@gmail.com;genshai@dochoadon.com</v>
          </cell>
        </row>
        <row r="679">
          <cell r="A679">
            <v>5143200001</v>
          </cell>
          <cell r="B679" t="str">
            <v>CÔNG TY TNHH THƯƠNG MẠI DỊCH VỤ QUẢ TÁO XANH</v>
          </cell>
          <cell r="D679" t="str">
            <v>559 Phạm Thế Hiển, Phường 4, Quận 8, Thành phố Hồ Chí Minh, Việt Nam</v>
          </cell>
          <cell r="E679" t="str">
            <v>0305749435</v>
          </cell>
          <cell r="G679" t="str">
            <v>binhntc75@gmail.com</v>
          </cell>
        </row>
        <row r="680">
          <cell r="A680">
            <v>5143300001</v>
          </cell>
          <cell r="B680" t="str">
            <v>CÔNG TY TNHH BÁCH HÓA TOÀN CẦU</v>
          </cell>
          <cell r="D680" t="str">
            <v>40/4 Trường Chinh, Khu Phố 2, Phường Tân Thới Nhất, Quận 12, Thành phố Hồ Chí Minh, Việt Nam</v>
          </cell>
          <cell r="E680" t="str">
            <v>0314783619</v>
          </cell>
          <cell r="G680" t="str">
            <v>bichthuy1174@gmail.com;uyenthi@namxanh.vn;genshai@dochoadon.com</v>
          </cell>
        </row>
        <row r="681">
          <cell r="A681">
            <v>5143500001</v>
          </cell>
          <cell r="B681" t="str">
            <v>CÔNG TY TNHH MODISER</v>
          </cell>
          <cell r="D681" t="str">
            <v>1005/48A Trần Xuân Soạn, Phường Tân Hưng, Quận 7, TP Hồ Chí Minh.</v>
          </cell>
          <cell r="E681" t="str">
            <v>0314762263</v>
          </cell>
          <cell r="G681" t="str">
            <v>order@modiser.com,ni.tran@modiser.com,sale@modiser.com</v>
          </cell>
        </row>
        <row r="682">
          <cell r="A682">
            <v>5143600001</v>
          </cell>
          <cell r="B682" t="str">
            <v>CÔNG TY TNHH THƯƠNG MẠI DỊCH VỤ QUẾ ANH FOOD</v>
          </cell>
          <cell r="D682" t="str">
            <v>873 Đường 47, Phường Bình Trưng Đông, Quận 2</v>
          </cell>
          <cell r="E682" t="str">
            <v>0316054481</v>
          </cell>
          <cell r="G682" t="str">
            <v>genshai@dochoadon.com</v>
          </cell>
        </row>
        <row r="683">
          <cell r="A683">
            <v>5143700001</v>
          </cell>
          <cell r="B683" t="str">
            <v>CÔNG TY TRÁCH NHIỆM HỮU HẠN MỘT THÀNH VIÊN SỨC SỐNG MỚI</v>
          </cell>
          <cell r="D683" t="str">
            <v>Lầu 4, Phòng 38, Tòa nhà Prince Residence, 17-19-21 Nguyễn Văn Trỗi, Phường 11, Quận Phú Nhuận, TP Hồ Chí Minh, Việt Nam</v>
          </cell>
          <cell r="E683" t="str">
            <v>0305463041</v>
          </cell>
          <cell r="G683" t="str">
            <v>ntdphuong@drmuoi.vn,nthni@drmuoi.vn,diemphuong140283@gmail.com</v>
          </cell>
        </row>
        <row r="684">
          <cell r="A684">
            <v>5143800001</v>
          </cell>
          <cell r="B684" t="str">
            <v>CÔNG TY TNHH XUẤT NHẬP KHẨU THỰC PHẨM BÌNH MINH</v>
          </cell>
          <cell r="D684" t="str">
            <v>Số 316 Lê Văn Sỹ, Phường 1, Quận Tân Bình, Thành Phố Hồ Chí Minh, Việt Nam</v>
          </cell>
          <cell r="E684" t="str">
            <v>0311950237</v>
          </cell>
          <cell r="G684" t="str">
            <v>tram.tranthi@binhminhfood.com.vn,hung.tranluuquoc@binhminhfood.com.vn,congno_sg@ruoubiangoainhap.com.vn</v>
          </cell>
        </row>
        <row r="685">
          <cell r="A685">
            <v>5143900001</v>
          </cell>
          <cell r="B685" t="str">
            <v>CÔNG TY TNHH THƯƠNG MẠI VÀ SẢN XUẤT THỰC PHẨM AN NHIÊN</v>
          </cell>
          <cell r="D685" t="str">
            <v>50 Chuyên Dùng 9, Phường Phú Mỹ, Quận 7, Thành phố Hồ Chí Minh, Việt Nam</v>
          </cell>
          <cell r="E685" t="str">
            <v>0315421386</v>
          </cell>
          <cell r="G685" t="str">
            <v>cus.annhien@gmail.com</v>
          </cell>
        </row>
        <row r="686">
          <cell r="A686">
            <v>5144000001</v>
          </cell>
          <cell r="B686" t="str">
            <v>CÔNG TY TNHH THƯƠNG MẠI IPCARE</v>
          </cell>
          <cell r="D686" t="str">
            <v>106 Hà Tôn Quyền, Phường 12, Quận 5, Thành phố Hồ Chí Minh, Việt Nam</v>
          </cell>
          <cell r="E686" t="str">
            <v>0316434839</v>
          </cell>
          <cell r="G686" t="str">
            <v>huatuephuong@gmail.com</v>
          </cell>
        </row>
        <row r="687">
          <cell r="A687">
            <v>5144100001</v>
          </cell>
          <cell r="B687" t="str">
            <v>CÔNG TY CỔ PHẦN TẬP ĐOÀN KIDO</v>
          </cell>
          <cell r="D687" t="str">
            <v>Số 138 -142 Hai Bà Trưng, Phường Đa Kao, Quận 1, Thành phố Hồ Chí Minh, Việt Nam</v>
          </cell>
          <cell r="E687" t="str">
            <v>0302705302</v>
          </cell>
          <cell r="G687" t="str">
            <v>genshai@dochoadon.com</v>
          </cell>
        </row>
        <row r="688">
          <cell r="A688">
            <v>5144200001</v>
          </cell>
          <cell r="B688" t="str">
            <v>CÔNG TY TNHH PHAN THÀNH AKURUHI</v>
          </cell>
          <cell r="D688" t="str">
            <v>124 Trần Quang Khải, Phường Tân Định, Quận 01, TPHCM</v>
          </cell>
          <cell r="E688" t="str">
            <v>0314193257</v>
          </cell>
          <cell r="G688" t="str">
            <v>genshai@dochoadon.com</v>
          </cell>
        </row>
        <row r="689">
          <cell r="A689">
            <v>5144300001</v>
          </cell>
          <cell r="B689" t="str">
            <v>CÔNG TY TNHH CPV FOOD</v>
          </cell>
          <cell r="D689" t="str">
            <v>Khu Công Nghiệp Becamex Bình Phước, Phường Minh Thành, Thị Xã Chơn Thành, Tỉnh Bình Phước, Việt Nam</v>
          </cell>
          <cell r="E689" t="str">
            <v>3801181882</v>
          </cell>
          <cell r="G689" t="str">
            <v>tyenvan5@gmail.com</v>
          </cell>
        </row>
        <row r="690">
          <cell r="A690">
            <v>5144400001</v>
          </cell>
          <cell r="B690" t="str">
            <v>CÔNG TY TNHH THƯƠNG MẠI DỊCH VỤ TÂN LẬP KIM</v>
          </cell>
          <cell r="D690" t="str">
            <v>602/51G Điện Biên Phủ , Phường 22, Quận Bình Thạnh, Thành Phố Hồ Chí Minh, Việt Nam</v>
          </cell>
          <cell r="E690" t="str">
            <v>0314335374</v>
          </cell>
          <cell r="G690" t="str">
            <v>ketoan@talaki.vn</v>
          </cell>
        </row>
        <row r="691">
          <cell r="A691">
            <v>5144500001</v>
          </cell>
          <cell r="B691" t="str">
            <v>CÔNG TY CỔ PHẦN XUẤT NHẬP KHẨU THƯƠNG MẠI ĐÀI LINH</v>
          </cell>
          <cell r="D691" t="str">
            <v>Số 29/150 Giảng Võ, Phường Giảng Võ, Quận Ba Đình, Thành phố Hà Nội, Việt Nam</v>
          </cell>
          <cell r="E691" t="str">
            <v>0101251137</v>
          </cell>
          <cell r="G691" t="str">
            <v>ngantt@dailinhgroup.vn</v>
          </cell>
        </row>
        <row r="692">
          <cell r="A692">
            <v>5144600001</v>
          </cell>
          <cell r="B692" t="str">
            <v>CÔNG TY TNHH LYND VIỆT NAM</v>
          </cell>
          <cell r="D692" t="str">
            <v>Tầng 14, Tòa nhà HM Town, 412 Nguyễn Thị Minh Khai, Phường 05, Quận 3, TP Hồ Chí Minh, Việt Nam</v>
          </cell>
          <cell r="E692" t="str">
            <v>0316191350</v>
          </cell>
          <cell r="G692" t="str">
            <v>accountant@lyndlife.com</v>
          </cell>
        </row>
        <row r="693">
          <cell r="A693">
            <v>5144700001</v>
          </cell>
          <cell r="B693" t="str">
            <v>CÔNG TY TNHH CHẾ BIẾN THỰC PHẨM ĐÔNG ĐÔ</v>
          </cell>
          <cell r="D693" t="str">
            <v>Số 26 đường S, tổ dân phố Nông Lâm, Thị Trấn Trâu Quỳ, Huyện Gia Lâm, Thành phố Hà Nội, Việt Nam</v>
          </cell>
          <cell r="E693" t="str">
            <v>0101184226</v>
          </cell>
          <cell r="G693" t="str">
            <v>adm.dongdo@gmail.com; nhandonhangdongdo@gmail.com; phongketoan@doiduavang.com</v>
          </cell>
        </row>
        <row r="694">
          <cell r="A694">
            <v>5144800001</v>
          </cell>
          <cell r="B694" t="str">
            <v>CHI NHÁNH TẠI TP.HỒ CHÍ MINH - CÔNG TY CỔ PHẦN CÔNG NGHỆ NHÂN SINH</v>
          </cell>
          <cell r="D694" t="str">
            <v>Số 18 Đường số 2 (Phan Đình Phùng), Phường Tân Thành, Quận Tân Phú, Thành phố Hồ Chí Minh, Việt Nam</v>
          </cell>
          <cell r="E694" t="str">
            <v>0105253745-001</v>
          </cell>
          <cell r="G694" t="str">
            <v>doanthithanhthao.0406@gmail.com;thuongthaonhansinh@gmail.com; yduocnhansinh@gmail.com;phquang1811@gmail.com;thuongthaonhansinh@gmail.com</v>
          </cell>
        </row>
        <row r="695">
          <cell r="A695">
            <v>5144900001</v>
          </cell>
          <cell r="B695" t="str">
            <v>CÔNG TY TNHH MTV THỰC PHẨM NAM NGUYÊN</v>
          </cell>
          <cell r="D695" t="str">
            <v>G10/12 Đường Lô 2, Ấp 7, Xã Lê Minh Xuân, Huyện Bình Chánh, Thành phố Hồ Chí Minh, Việt Nam</v>
          </cell>
          <cell r="E695" t="str">
            <v>0315321952</v>
          </cell>
          <cell r="G695" t="str">
            <v>namnguyenfood@gmail.com</v>
          </cell>
        </row>
        <row r="696">
          <cell r="A696">
            <v>5145000001</v>
          </cell>
          <cell r="B696" t="str">
            <v>CÔNG TY CỔ PHẦN MEAT WORLD</v>
          </cell>
          <cell r="D696" t="str">
            <v>541 Phan Văn Trị, Phường 5, Quận Gò Vấp, Thành phố Hồ Chí Minh, Việt Nam</v>
          </cell>
          <cell r="E696" t="str">
            <v>0315121431</v>
          </cell>
          <cell r="G696" t="str">
            <v>anhnt@meatworld.com.vn;Sales1@meatworld.com.vn;acc@meatworld.com.vn;genshai@dochoadon.com</v>
          </cell>
        </row>
        <row r="697">
          <cell r="A697">
            <v>5145100001</v>
          </cell>
          <cell r="B697" t="str">
            <v>CÔNG TY TNHH MỘT THÀNH VIÊN VIAGER</v>
          </cell>
          <cell r="D697" t="str">
            <v>68/4 Nguyễn Thái Bình, Phường Nguyễn Thái Bình, Quận 1, TP Hồ Chí Minh</v>
          </cell>
          <cell r="E697" t="str">
            <v>0313654120</v>
          </cell>
          <cell r="G697" t="str">
            <v>rubynguyen0429@gmail.com,ketoanviager@gmail.com,nhattrinh.le1105@gmail.com</v>
          </cell>
        </row>
        <row r="698">
          <cell r="A698">
            <v>5145100002</v>
          </cell>
          <cell r="B698" t="str">
            <v>CÔNG TY TNHH MỘT THÀNH VIÊN VIAGER</v>
          </cell>
          <cell r="D698" t="str">
            <v>68/4 Nguyễn Thái Bình, Phường Nguyễn Thái Bình, Quận 1, TPHCM</v>
          </cell>
          <cell r="E698" t="str">
            <v>0313654120</v>
          </cell>
          <cell r="G698" t="str">
            <v>genshai@dochoadon.com</v>
          </cell>
        </row>
        <row r="699">
          <cell r="A699">
            <v>5145200001</v>
          </cell>
          <cell r="B699" t="str">
            <v>CÔNG TY TNHH THƯƠNG MẠI DỊCH VỤ NTP</v>
          </cell>
          <cell r="D699" t="str">
            <v>100 Nguyễn Thị Minh Khai , Phường Võ Thị Sáu, Quận 3, Thành phố Hồ Chí Minh, Việt Nam</v>
          </cell>
          <cell r="E699" t="str">
            <v>0313078004</v>
          </cell>
          <cell r="G699" t="str">
            <v>info@ntpco.vn;acct@ntpco.vn;minhhieulam@yahoo.com;genshai@dochoadon.com</v>
          </cell>
        </row>
        <row r="700">
          <cell r="A700">
            <v>5145300001</v>
          </cell>
          <cell r="B700" t="str">
            <v>CÔNG TY TNHH NGUỒN SỐNG THIÊN NHIÊN</v>
          </cell>
          <cell r="D700" t="str">
            <v>70 Vĩnh Hội , Phường 04, Quận 4, Thành phố Hồ Chí Minh, Việt Nam</v>
          </cell>
          <cell r="E700" t="str">
            <v>0314723786</v>
          </cell>
          <cell r="G700" t="str">
            <v>hieu.dd@nutrilife.com.vn;ketoan01@nutrilife.com.vn;hoa.tb@nutrilife.com.vn;thaibahoa1970@gmail.com;genshai@dochoadon.com</v>
          </cell>
        </row>
        <row r="701">
          <cell r="A701">
            <v>5145400001</v>
          </cell>
          <cell r="B701" t="str">
            <v>CÔNG TY TNHH THƯƠNG MẠI DỊCH VỤ NHẬT KHÔI</v>
          </cell>
          <cell r="D701" t="str">
            <v>559/28 Trường Chinh, Khu phố 1, Phường Tân Thới Nhất, Quận 12, Thành phố Hồ Chí Minh, Việt Nam</v>
          </cell>
          <cell r="E701" t="str">
            <v>0316498952</v>
          </cell>
          <cell r="G701" t="str">
            <v>hongnguyenthanh200679@gmail.com</v>
          </cell>
        </row>
        <row r="702">
          <cell r="A702">
            <v>5145500001</v>
          </cell>
          <cell r="B702" t="str">
            <v>CÔNG TY TNHH DỊCH VỤ VẠN LỘC PHÁT</v>
          </cell>
          <cell r="D702" t="str">
            <v>V1-B06, khu đô thị mới An Hưng, phố Nguyễn Thanh Bình, Phường La Khê, Quận Hà Đông, Thành phố Hà Nội, Việt Nam</v>
          </cell>
          <cell r="E702" t="str">
            <v>0801224146</v>
          </cell>
          <cell r="G702" t="str">
            <v>ctyvanlocphat.hd@gmail.com</v>
          </cell>
        </row>
        <row r="703">
          <cell r="A703">
            <v>5145600001</v>
          </cell>
          <cell r="B703" t="str">
            <v>CÔNG TY TNHH DƯỢC PHẨM TÂN QUÝ</v>
          </cell>
          <cell r="D703" t="str">
            <v>208A Nguyễn Ngọc Nhựt, Phường Tân Quý, Quận Tân Phú, Thành phố Hồ Chí Minh, Việt Nam</v>
          </cell>
          <cell r="E703" t="str">
            <v>0312464293</v>
          </cell>
          <cell r="G703" t="str">
            <v>tanquypharm@gmail.com;kd2.puceco@gmail.com;genshai@dochoadon.com</v>
          </cell>
        </row>
        <row r="704">
          <cell r="A704">
            <v>5145700001</v>
          </cell>
          <cell r="B704" t="str">
            <v>CÔNG TY TNHH NAM VINH PHÚ</v>
          </cell>
          <cell r="D704" t="str">
            <v>Số 2 Bành Văn Trân, Phường 06, Quận Tân Bình, TPHCM</v>
          </cell>
          <cell r="E704" t="str">
            <v>0305859702</v>
          </cell>
          <cell r="G704" t="str">
            <v>genshai@dochoadon.com</v>
          </cell>
        </row>
        <row r="705">
          <cell r="A705">
            <v>5145900001</v>
          </cell>
          <cell r="B705" t="str">
            <v>CÔNG TY CỔ PHẦN XUẤT NHẬP KHẨU ECO FRUITS</v>
          </cell>
          <cell r="D705" t="str">
            <v>V3-A02, Khu đô thị mới An Hưng, Phường La Khê, Quận Hà Đông, Thành phố Hà Nội, Việt Nam</v>
          </cell>
          <cell r="E705" t="str">
            <v>0109335318</v>
          </cell>
          <cell r="G705" t="str">
            <v>ngavt@ecofruits.com.vn;phongkinhdoanhmn@ecofruits.com.vn;phongcongno@ecofruits.com.vn;genshai@dochoadon.com</v>
          </cell>
        </row>
        <row r="706">
          <cell r="A706">
            <v>5146000001</v>
          </cell>
          <cell r="B706" t="str">
            <v>CÔNG TY TNHH THƯƠNG MẠI &amp; XUẤT NHẬP KHẨU NHẤT LÂM</v>
          </cell>
          <cell r="D706" t="str">
            <v>Số 376 Phố Xã Đàn, Phường Nam Đồng, Quận Đống Đa, Thành Phố Hà Nội, Việt Nam</v>
          </cell>
          <cell r="E706" t="str">
            <v>0104076740</v>
          </cell>
          <cell r="G706" t="str">
            <v>salemtmn6@nhatlamimex.com</v>
          </cell>
        </row>
        <row r="707">
          <cell r="A707">
            <v>5146100001</v>
          </cell>
          <cell r="B707" t="str">
            <v>CÔNG TY TNHH THƯƠNG MẠI DỊCH VỤ XUẤT NHẬP KHẨU HYYH</v>
          </cell>
          <cell r="D707" t="str">
            <v>75E1 Đặng Dung, Phường Tân Định, Quận 1, Thành phố Hồ Chí Minh, Việt Nam</v>
          </cell>
          <cell r="E707" t="str">
            <v>0315738979</v>
          </cell>
          <cell r="G707" t="str">
            <v>son.vo@equointl.com</v>
          </cell>
        </row>
        <row r="708">
          <cell r="A708">
            <v>5146200001</v>
          </cell>
          <cell r="B708" t="str">
            <v>CHI NHÁNH CÔNG TY CỔ PHẦN THỰC PHẨM HỮU NGHỊ MIỀN NAM</v>
          </cell>
          <cell r="D708" t="str">
            <v>Lô CN3 Đường Số 2, Khu Công Nghiệp Sóng Thần 3, Phường Phú Tân, Thành Phố Thủ Dầu Một, Tỉnh Bình Dương, Việt Nam</v>
          </cell>
          <cell r="E708" t="str">
            <v>0102109239-007</v>
          </cell>
          <cell r="G708" t="str">
            <v>Admin01_mn@huunghi.com.vn,daonx@huunghi.com.vn,admin02_mn@huunghi.com.vn</v>
          </cell>
        </row>
        <row r="709">
          <cell r="A709">
            <v>5146300001</v>
          </cell>
          <cell r="B709" t="str">
            <v>CÔNG TY TNHH TMHV NÔNG SẢN AGRIVI</v>
          </cell>
          <cell r="D709" t="str">
            <v>47/61 Bùi Minh Trực, phường 06, quận 08</v>
          </cell>
          <cell r="E709" t="str">
            <v>0314248643</v>
          </cell>
          <cell r="G709" t="str">
            <v>genshai@dochoadon.com</v>
          </cell>
        </row>
        <row r="710">
          <cell r="A710">
            <v>5146400001</v>
          </cell>
          <cell r="B710" t="str">
            <v>CÔNG TY CỔ PHẦN PARADISE FINE FOODS VIỆT NAM</v>
          </cell>
          <cell r="D710" t="str">
            <v>Số 7 ngách 100 ngõ 50 Mễ Trì Thượng, Phường Mễ Trì, Quận Nam Từ Liêm, Thành Phố Hà Nội, Việt Nam</v>
          </cell>
          <cell r="E710" t="str">
            <v>0108896984</v>
          </cell>
          <cell r="G710" t="str">
            <v>congno.hcm@paradisevn.com.vn</v>
          </cell>
        </row>
        <row r="711">
          <cell r="A711">
            <v>5146500001</v>
          </cell>
          <cell r="B711" t="str">
            <v>CÔNG TY TNHH ĐẦU TƯ THƯƠNG MẠI DỊCH VỤ THẮNG NGUYỄN</v>
          </cell>
          <cell r="D711" t="str">
            <v>270 Lê Văn Việt, Phường Tăng Nhơn Phú B,Thành phố Thủ Đức,Thành phố Hồ Chí Minh, Việt Nam</v>
          </cell>
          <cell r="E711" t="str">
            <v>0309390193</v>
          </cell>
          <cell r="G711" t="str">
            <v>genshai@dochoadon.com</v>
          </cell>
        </row>
        <row r="712">
          <cell r="A712">
            <v>5146600001</v>
          </cell>
          <cell r="B712" t="str">
            <v>CÔNG TY TNHH D&amp;B DISTRIBUTION</v>
          </cell>
          <cell r="D712" t="str">
            <v>Phòng 17.01, Tầng 17, Khu văn phòng, Tòa nhà Pearl Plaza, 5, Phường 25, Quận Bình Thạnh, TP Hồ Chí Minh, Việt Nam</v>
          </cell>
          <cell r="E712" t="str">
            <v>0315988739</v>
          </cell>
          <cell r="G712" t="str">
            <v>salesmanager.hcm@gmaxenergy.com;genshai@dochoadon.com</v>
          </cell>
        </row>
        <row r="713">
          <cell r="A713">
            <v>5146700001</v>
          </cell>
          <cell r="B713" t="str">
            <v>CÔNG TY CỔ PHẦN ĐẦU TƯ THƯƠNG MẠI TRƯỜNG DƯƠNG</v>
          </cell>
          <cell r="D713" t="str">
            <v>160 Trương Công Định, Phường 14, Quận Tân Bình, Thành phố Hồ Chí Minh, Việt Nam</v>
          </cell>
          <cell r="E713" t="str">
            <v>0302043289</v>
          </cell>
          <cell r="G713" t="str">
            <v>truongduong.ketoan@gmail.com; thuynguyen@truongduonggroup.com</v>
          </cell>
        </row>
        <row r="714">
          <cell r="A714">
            <v>5146800001</v>
          </cell>
          <cell r="B714" t="str">
            <v>CÔNG TY TNHH BÁN LẺ SONG MÃ</v>
          </cell>
          <cell r="D714" t="str">
            <v>28/8 Trần Trọng Cung, Phường Tân Thuận Đông, Quận 7, Thành phố Hồ Chí Minh, Việt Nam</v>
          </cell>
          <cell r="E714" t="str">
            <v>0309979020</v>
          </cell>
          <cell r="G714" t="str">
            <v>lien.dang@smrc.com.vn;thom.dang@laviewater.com</v>
          </cell>
        </row>
        <row r="715">
          <cell r="A715">
            <v>5146900001</v>
          </cell>
          <cell r="B715" t="str">
            <v>CÔNG TY CỔ PHẦN KHOA HỌC CÔNG NGHỆ R2D</v>
          </cell>
          <cell r="D715" t="str">
            <v>14 Đường DC03, Phường Sơn Kỳ, Quận Tân Phú, Thành phố Hồ Chí Minh, Việt Nam</v>
          </cell>
          <cell r="E715" t="str">
            <v>0313554359</v>
          </cell>
          <cell r="G715" t="str">
            <v>kinhdoanhr2d@gmail.com,lehien1202@gmail.com</v>
          </cell>
        </row>
        <row r="716">
          <cell r="A716">
            <v>5147000001</v>
          </cell>
          <cell r="B716" t="str">
            <v>CÔNG TY CỔ PHẦN NƯỚC KHOÁNG KHÁNH HÒA</v>
          </cell>
          <cell r="D716" t="str">
            <v>Thôn Cây Sung, Xã Diên Tân, Huyện Diên Khánh, Tỉnh Khánh Hòa, Việt Nam</v>
          </cell>
          <cell r="E716" t="str">
            <v>4200283916</v>
          </cell>
          <cell r="G716" t="str">
            <v>hai.lh@vikoda.com.vn; vy.nt@vikoda.com.vn</v>
          </cell>
        </row>
        <row r="717">
          <cell r="A717">
            <v>5147100001</v>
          </cell>
          <cell r="B717" t="str">
            <v>CÔNG TY CỔ PHẦN THƯƠNG MẠI DỊCH VỤ CỬU LONG THANH</v>
          </cell>
          <cell r="D717" t="str">
            <v>171 Nguyễn Văn Linh, Xã Phong Phú, Huyện Bình Chánh, Thành Phố Hồ Chí Minh, Việt Nam</v>
          </cell>
          <cell r="E717" t="str">
            <v>0314129741</v>
          </cell>
          <cell r="G717" t="str">
            <v>invoice.cuulongthanh@gmail.com</v>
          </cell>
        </row>
        <row r="718">
          <cell r="A718">
            <v>5147200001</v>
          </cell>
          <cell r="B718" t="str">
            <v>CÔNG TY CỔ PHẦN CHĂN NUÔI C.P. VIỆT NAM - CHI NHÁNH ĐÔNG LẠNH BẾN TRE</v>
          </cell>
          <cell r="D718" t="str">
            <v>Lô A21 đến A35, Khu công nghiệp An Hiệp, Xã An Hiệp, Huyện Châu Thành, Tỉnh Bến Tre, Việt Nam</v>
          </cell>
          <cell r="E718" t="str">
            <v>3600224423-078</v>
          </cell>
          <cell r="G718" t="str">
            <v>vo.ha@cp.com.vn,th.hoa@cp.ocm.vn,ngoc_cpbt@cp.com.vn</v>
          </cell>
        </row>
        <row r="719">
          <cell r="A719">
            <v>5147300001</v>
          </cell>
          <cell r="B719" t="str">
            <v>CÔNG TY TNHH MINISO VIỆT NAM</v>
          </cell>
          <cell r="D719" t="str">
            <v>Lầu 6, 81 Cao Thắng, Phường 03, Quận 3, Thành phố Hồ Chí Minh, Việt Nam</v>
          </cell>
          <cell r="E719" t="str">
            <v>0314566741</v>
          </cell>
          <cell r="G719" t="str">
            <v>khohangriverside@gmail.com;genshai@dochoadon.com;aiden@miniso.com</v>
          </cell>
        </row>
        <row r="720">
          <cell r="A720">
            <v>5147400001</v>
          </cell>
          <cell r="B720" t="str">
            <v>CÔNG TY CP PHÂN PHỐI IMEXCO SÀI GÒN</v>
          </cell>
          <cell r="D720" t="str">
            <v>647-647A Kinh dương vương, P. An Lạc, Q. Bình Tân, Tp.HCM</v>
          </cell>
          <cell r="E720" t="str">
            <v>0315713861</v>
          </cell>
          <cell r="G720" t="str">
            <v>genshai@dochoadon.com</v>
          </cell>
        </row>
        <row r="721">
          <cell r="A721">
            <v>5147500001</v>
          </cell>
          <cell r="B721" t="str">
            <v>CÔNG TY CỔ PHẦN THƯƠNG MẠI DỊCH VỤ HI WINE</v>
          </cell>
          <cell r="D721" t="str">
            <v>98K Lê Lai, Phường Bến Thành, Quận 1, TP Hồ Chí Minh</v>
          </cell>
          <cell r="E721" t="str">
            <v>0315603379</v>
          </cell>
          <cell r="G721" t="str">
            <v>lanptn@donwine.vn;genshai@dochoadon.com</v>
          </cell>
        </row>
        <row r="722">
          <cell r="A722">
            <v>5147600001</v>
          </cell>
          <cell r="B722" t="str">
            <v>CHI NHÁNH CÔNG TY TNHH LA VIE TẠI THÀNH PHỐ HỒ CHÍ MINH</v>
          </cell>
          <cell r="D722" t="str">
            <v>Tầng 5, Toà nhà E.Town Central, 11 Đoàn Văn Bơ, Phường 13, Quận 4, Thành phố Hồ Chí Minh, Việt Nam</v>
          </cell>
          <cell r="E722" t="str">
            <v>1100101187-001</v>
          </cell>
          <cell r="G722" t="str">
            <v>Son.Tran@laviewater.com;NguyenChi.Thanh@laviewater.com;Hoang.Huynh@laviewater.com</v>
          </cell>
        </row>
        <row r="723">
          <cell r="A723">
            <v>5147700001</v>
          </cell>
          <cell r="B723" t="str">
            <v>CÔNG TY TNHH PACOW INTERNATIONAL</v>
          </cell>
          <cell r="D723" t="str">
            <v>Tổ 10, Khu phố Lộc Khê, Phường Gia Lộc, Thị xã Trảng Bàng, Tỉnh Tây Ninh, Việt Nam</v>
          </cell>
          <cell r="E723" t="str">
            <v>3901193306</v>
          </cell>
          <cell r="G723" t="str">
            <v>pacowvn@gmail.com</v>
          </cell>
        </row>
        <row r="724">
          <cell r="A724">
            <v>5147800001</v>
          </cell>
          <cell r="B724" t="str">
            <v>CÔNG TY TNHH THƯƠNG MẠI DỊCH VỤ XUẤT NHẬP KHẨU TAM PHÁT TÀI</v>
          </cell>
          <cell r="D724" t="str">
            <v>37 Trần Văn Giáp, Phường Hiệp Tân, Quận Tân Phú, Thành phố Hồ Chí Minh, Việt Nam</v>
          </cell>
          <cell r="E724" t="str">
            <v>0316797198</v>
          </cell>
          <cell r="G724" t="str">
            <v>tptretail@gmail.com;nguyet@tetebeer.com;nhut@tetebeer.com;genshai@dochoadon.com</v>
          </cell>
        </row>
        <row r="725">
          <cell r="A725">
            <v>5147900001</v>
          </cell>
          <cell r="B725" t="str">
            <v>CÔNG TY TNHH MEATDELI SÀI GÒN</v>
          </cell>
          <cell r="D725" t="str">
            <v>Lô 2 đường Tân Đức, KCN Tân Đức, Xã Hựu Thạnh, Huyện Đức Hòa, Tỉnh Long An.</v>
          </cell>
          <cell r="E725" t="str">
            <v>0315583531</v>
          </cell>
          <cell r="G725" t="str">
            <v>chuongnn@mml.masangroup.com;longtk@mml.masangroup.com;genshai@dochoadon.com</v>
          </cell>
        </row>
        <row r="726">
          <cell r="A726">
            <v>5147900002</v>
          </cell>
          <cell r="B726" t="str">
            <v>CÔNG TY TNHH MEATDELI SÀI GÒN</v>
          </cell>
          <cell r="D726" t="str">
            <v>Lô 2 đường Tân Đức, KCN Tân Đức, Xã Hựu Thạnh, Huyện Đức Hòa, Tỉnh Long An.</v>
          </cell>
          <cell r="E726" t="str">
            <v>0315583531</v>
          </cell>
          <cell r="G726" t="str">
            <v>genshai@dochoadon.com</v>
          </cell>
        </row>
        <row r="727">
          <cell r="A727">
            <v>5148000001</v>
          </cell>
          <cell r="B727" t="str">
            <v>CÔNG TY TNHH OLAM FOODS VIỆT NAM</v>
          </cell>
          <cell r="D727" t="str">
            <v>Số 39, Đường số 12, Phường Hiệp Bình Chánh, Thành Phố Thủ Đức, Thành Phố Hồ Chí Minh, Việt Nam</v>
          </cell>
          <cell r="E727" t="str">
            <v>0316256054</v>
          </cell>
          <cell r="G727" t="str">
            <v>ketoan1.olamfoodsvn@gmail.com</v>
          </cell>
        </row>
        <row r="728">
          <cell r="A728">
            <v>5148100001</v>
          </cell>
          <cell r="B728" t="str">
            <v>CÔNG TY TNHH CHĂN NUÔI TAFA VIỆT</v>
          </cell>
          <cell r="D728" t="str">
            <v>Thôn 1A, Xã Trà Tân, Huyện Đức Linh, Tỉnh Bình Thuận</v>
          </cell>
          <cell r="E728" t="str">
            <v>3401142134</v>
          </cell>
          <cell r="G728" t="str">
            <v>genshai@dochoadon.com</v>
          </cell>
        </row>
        <row r="729">
          <cell r="A729">
            <v>5148200001</v>
          </cell>
          <cell r="B729" t="str">
            <v>CÔNG TY TNHH EMIVEST FEEDMILL VIỆT NAM – CHI NHÁNH CHĂN NUÔI TẠI BÌNH DƯƠNG</v>
          </cell>
          <cell r="D729" t="str">
            <v>Thửa Đất Số 706, Tờ Bản Đồ Số 42 Ấp Đồng Tâm, Xã Tam Lập, Huyện Phú Giáo, Tỉnh Bình Dương</v>
          </cell>
          <cell r="E729" t="str">
            <v>3701642642-006</v>
          </cell>
          <cell r="G729" t="str">
            <v>genshai@dochoadon.com</v>
          </cell>
        </row>
        <row r="730">
          <cell r="A730">
            <v>5148400001</v>
          </cell>
          <cell r="B730" t="str">
            <v>CÔNG TY CỔ PHẦN RED PINE FRESH</v>
          </cell>
          <cell r="D730" t="str">
            <v>73 Dương Văn An, Phường An Phú, Quận Thủ Đức, TPHCM</v>
          </cell>
          <cell r="E730" t="str">
            <v>0316878337</v>
          </cell>
          <cell r="G730" t="str">
            <v>genshai@dochoadon.com</v>
          </cell>
        </row>
        <row r="731">
          <cell r="A731">
            <v>5148500001</v>
          </cell>
          <cell r="B731" t="str">
            <v>CÔNG TY CỔ PHẦN PHÚC LONG HERITAGE</v>
          </cell>
          <cell r="D731" t="str">
            <v>Phòng 702, Tầng 7, Tòa nhà Central Plaza, số 17 Lê Duẩn - Phường Bến Nghé - Quận 1 - TP Hồ Chí Minh, Việt Nam.</v>
          </cell>
          <cell r="E731" t="str">
            <v>0316871719</v>
          </cell>
          <cell r="G731" t="str">
            <v>giailv@phuclong.masangroup.com</v>
          </cell>
        </row>
        <row r="732">
          <cell r="A732">
            <v>5148700001</v>
          </cell>
          <cell r="B732" t="str">
            <v>CÔNG TY TNHH THƯƠNG MẠI VÀ DỊCH VỤ CÁI MÉP</v>
          </cell>
          <cell r="D732" t="str">
            <v>106-108 Bùi Đình Túy, Phường 12, Quận Bình Thạnh, Thành phố Hồ Chí Minh, Việt Nam</v>
          </cell>
          <cell r="E732" t="str">
            <v>0305343481</v>
          </cell>
          <cell r="G732" t="str">
            <v>kt@caimepcontainers.com;ktth@gefs.vn;nguyenlam.salesgroup@gmail.com</v>
          </cell>
        </row>
        <row r="733">
          <cell r="A733">
            <v>5148800001</v>
          </cell>
          <cell r="B733" t="str">
            <v>CÔNG TY TNHH THỰC PHẨM YEN FARM</v>
          </cell>
          <cell r="D733" t="str">
            <v>20 Nội Khu 1, Khu Nam Viên, Phú Mỹ Hưng, Phường Tân Phú, Quận 7, TP.HCM</v>
          </cell>
          <cell r="E733" t="str">
            <v>0316419051</v>
          </cell>
          <cell r="G733" t="str">
            <v>genshai@dochoadon.com</v>
          </cell>
        </row>
        <row r="734">
          <cell r="A734">
            <v>5148900001</v>
          </cell>
          <cell r="B734" t="str">
            <v>HTX SX TM DV NN TRƯỜNG AN</v>
          </cell>
          <cell r="D734" t="str">
            <v>33 Trường An, Ấp Bình Hòa, X. Xuân Phú, H. Xuân Lộc, T. Đồng Nai</v>
          </cell>
          <cell r="E734" t="str">
            <v>3600847996</v>
          </cell>
          <cell r="G734" t="str">
            <v>genshai@dochoadon.com</v>
          </cell>
        </row>
        <row r="735">
          <cell r="A735">
            <v>5149000001</v>
          </cell>
          <cell r="B735" t="str">
            <v>HỢP TÁC XÃ NÔNG NGHIỆP MỸ THẠNH</v>
          </cell>
          <cell r="D735" t="str">
            <v>75 Ấp 5 – Xã Mỹ Thạnh – Huyện Thủ Thừa – Long An</v>
          </cell>
          <cell r="E735" t="str">
            <v>1101897211</v>
          </cell>
          <cell r="G735" t="str">
            <v>genshai@dochoadon.com</v>
          </cell>
        </row>
        <row r="736">
          <cell r="A736">
            <v>5149100001</v>
          </cell>
          <cell r="B736" t="str">
            <v>CÔNG TY TNHH THƯƠNG MẠI DỊCH VỤ QUẢNG CÁO HOÀNG NHÂN</v>
          </cell>
          <cell r="D736" t="str">
            <v>74 Nguyễn Cửu Đàm, Phường Tân Sơn Nhì, Quận Tân Phú, Thành phố Hồ Chí Minh, Việt Nam</v>
          </cell>
          <cell r="E736" t="str">
            <v>0312321577</v>
          </cell>
          <cell r="G736" t="str">
            <v>ainga1990@gmail.com;congtyhoangnhanrosemary@gmail.com;tinnt.hoangnhangroup@gmail.com;anhvh.hoangnhangroup@gmail.com;congtyhoangnhanrosemary@gmail.com</v>
          </cell>
        </row>
        <row r="737">
          <cell r="A737">
            <v>5149200001</v>
          </cell>
          <cell r="B737" t="str">
            <v>CÔNG TY TNHH ĐẦU TƯ NGUYÊN HUY</v>
          </cell>
          <cell r="D737" t="str">
            <v>Số 57, Phố Đường Thành, Phường Cửa Đông, Quận Hoàn Kiếm, Thành phố Hà Nội, Việt Nam</v>
          </cell>
          <cell r="E737" t="str">
            <v>0104581133</v>
          </cell>
          <cell r="G737" t="str">
            <v>myhthu@nguyenhuyco.com</v>
          </cell>
        </row>
        <row r="738">
          <cell r="A738">
            <v>5149300001</v>
          </cell>
          <cell r="B738" t="str">
            <v>TỪ THIỆN TỪ TÂM 4T</v>
          </cell>
          <cell r="D738" t="str">
            <v>E10/306 ĐA PHƯỚC, BÌNH CHÁNH, TPHCM</v>
          </cell>
          <cell r="E738" t="str">
            <v/>
          </cell>
          <cell r="G738" t="str">
            <v>genshai@dochoadon.com</v>
          </cell>
        </row>
        <row r="739">
          <cell r="A739">
            <v>5149400001</v>
          </cell>
          <cell r="B739" t="str">
            <v>CÔNG TY TNHH MỘT THÀNH VIÊN THƯƠNG MẠI VÀ DỊCH VỤ GIA HUY PHÁT</v>
          </cell>
          <cell r="D739" t="str">
            <v>27 Hồ Xuân Hương, Phường 06, Quận 3, Thành phố Hồ Chí Minh, Việt Nam</v>
          </cell>
          <cell r="E739" t="str">
            <v>0305497971</v>
          </cell>
          <cell r="G739" t="str">
            <v>fonterra.giahuyphat@gmail.com;kieu.ngo@fonterra.com;genshai@dochoadon.com</v>
          </cell>
        </row>
        <row r="740">
          <cell r="A740">
            <v>5149500001</v>
          </cell>
          <cell r="B740" t="str">
            <v>CÔNG TY TNHH THỰC PHẨM XANH MINH PHÚ</v>
          </cell>
          <cell r="D740" t="str">
            <v>Ấp Phú Thạnh, Thị Trấn Mái Dầm, Huyện Châu Thành, Tỉnh Hậu Giang, Việt Nam</v>
          </cell>
          <cell r="E740" t="str">
            <v>6300272929</v>
          </cell>
          <cell r="G740" t="str">
            <v>thihue@minhphu.com;genshai@dochoadon.com</v>
          </cell>
        </row>
        <row r="741">
          <cell r="A741">
            <v>5149600001</v>
          </cell>
          <cell r="B741" t="str">
            <v>CÔNG TY CỔ PHẦN GROVE DISTRIBUTION</v>
          </cell>
          <cell r="D741" t="str">
            <v>8 Nguyễn Huệ, Phường Bến Nghé, Quận 1, Thành phố Hồ Chí Minh, Việt Nam</v>
          </cell>
          <cell r="E741" t="str">
            <v>0316354742</v>
          </cell>
          <cell r="G741" t="str">
            <v>trung.trang@grovegroup.net;ar.gdvn@grovegroup.net; hien.dao@grovegroup.net;sang.truong@grovegroup.net</v>
          </cell>
        </row>
        <row r="742">
          <cell r="A742">
            <v>5149600002</v>
          </cell>
          <cell r="B742" t="str">
            <v>CÔNG TY CỔ PHẦN GROVE DISTRIBUTION</v>
          </cell>
          <cell r="D742" t="str">
            <v>8 Nguyễn Huệ, Phường Bến Nghé, Quận 1, Thành phố Hồ Chí Minh, Việt Nam</v>
          </cell>
          <cell r="E742" t="str">
            <v>0316354742</v>
          </cell>
          <cell r="G742" t="str">
            <v>ar.gdvn@grovegroup.net;cs.distribution@grovegroup.net;genshai@dochoadon.com;invoice.pro@one-solution.vn</v>
          </cell>
        </row>
        <row r="743">
          <cell r="A743">
            <v>5149700001</v>
          </cell>
          <cell r="B743" t="str">
            <v>CÔNG TY TNHH XUẤT NHẬP KHẨU THỰC PHẨM HOÀNG QUÂN</v>
          </cell>
          <cell r="D743" t="str">
            <v>622/24A Cộng Hòa, Phường 13, Quận Tân Bình, Thành phố Hồ Chí Minh, Việt Nam</v>
          </cell>
          <cell r="E743" t="str">
            <v>0313271914</v>
          </cell>
          <cell r="G743" t="str">
            <v>invoice.hoangquanfood@gmail.com;giao.lq.nguyen@carlsberg.asia;hoangquanfood@gmail.com;manager.hqfood@gmail.com</v>
          </cell>
        </row>
        <row r="744">
          <cell r="A744">
            <v>5149800001</v>
          </cell>
          <cell r="B744" t="str">
            <v>CÔNG TY TNHH ĐẦU TƯ VÀ DỊCH VỤ NGÔI SAO PHƯƠNG ĐÔNG</v>
          </cell>
          <cell r="D744" t="str">
            <v>Số 356 đường Âu Cơ, Phường Nhật Tân, Quận Tây Hồ, Thành phố Hà Nội, Việt Nam</v>
          </cell>
          <cell r="E744" t="str">
            <v>0102853920</v>
          </cell>
          <cell r="G744" t="str">
            <v>genshai@dochoadon.com</v>
          </cell>
        </row>
        <row r="745">
          <cell r="A745">
            <v>5149900001</v>
          </cell>
          <cell r="B745" t="str">
            <v>CÔNG TY TNHH ORRO HOME</v>
          </cell>
          <cell r="D745" t="str">
            <v>02 Đường số 1, Khu dân cư Đại Phúc, Xã Bình Hưng, Huyện Bình Chánh, Thành phố Hồ Chí Minh, Việt Nam</v>
          </cell>
          <cell r="E745" t="str">
            <v>3702841351</v>
          </cell>
          <cell r="G745" t="str">
            <v>ntn.trinh@orrohome.vn;sales@orrohome.vn;genshai@dochoadon.com</v>
          </cell>
        </row>
        <row r="746">
          <cell r="A746">
            <v>5150100001</v>
          </cell>
          <cell r="B746" t="str">
            <v>CÔNG TY TNHH WE LINK</v>
          </cell>
          <cell r="D746" t="str">
            <v>Số 3 đường Lô A1,Phường Tam Bình,Thành phố Thủ Đức,Thành phố Hồ Chí Minh,Việt Nam</v>
          </cell>
          <cell r="E746" t="str">
            <v>0314188458</v>
          </cell>
          <cell r="G746" t="str">
            <v>Sally@lingkupwangekonomi.com;danny@lingkupwangekonomi.com;dewi@lingkupwangekonomi.com</v>
          </cell>
        </row>
        <row r="747">
          <cell r="A747">
            <v>5150200001</v>
          </cell>
          <cell r="B747" t="str">
            <v>HỢP TÁC XÃ RAU AN TOÀN HẢI NÔNG</v>
          </cell>
          <cell r="D747" t="str">
            <v>Số 205 Tỉnh lộ 2 - Ấp 3, Xã Phước Vĩnh An, Huyện Củ Chi, TPHCM</v>
          </cell>
          <cell r="E747" t="str">
            <v>0314978696</v>
          </cell>
          <cell r="G747" t="str">
            <v>genshai@dochoadon.com</v>
          </cell>
        </row>
        <row r="748">
          <cell r="A748">
            <v>5150300001</v>
          </cell>
          <cell r="B748" t="str">
            <v>CHI NHÁNH TỔNG CÔNG TY THƯƠNG MẠI SÀI GÒN – TNHH MTV SATRA</v>
          </cell>
          <cell r="D748" t="str">
            <v>204-206 Lê Thánh Tôn, P. Bến Thành, Quận 1, TP. Hồ Chí Minh.</v>
          </cell>
          <cell r="E748" t="str">
            <v>0300100037-023</v>
          </cell>
          <cell r="G748" t="str">
            <v>genshai@dochoadon.com</v>
          </cell>
        </row>
        <row r="749">
          <cell r="A749">
            <v>5150400001</v>
          </cell>
          <cell r="B749" t="str">
            <v>CÔNG TY TNHH AWESOME PRODUCTS</v>
          </cell>
          <cell r="D749" t="str">
            <v>202 Đường Số 8, Phường Tân Thuận Đông, Quận 7, Thành Phố Hồ Chí Minh, Việt Nam</v>
          </cell>
          <cell r="E749" t="str">
            <v>0316337553</v>
          </cell>
          <cell r="G749" t="str">
            <v>kam.nt@senseasia.net;sales.admin@senseasia.net;accounting@senseasia.net;genshai@dochoadon.com</v>
          </cell>
        </row>
        <row r="750">
          <cell r="A750">
            <v>5150500001</v>
          </cell>
          <cell r="B750" t="str">
            <v>VỰA TRÁI CÂY KHÁNH MY</v>
          </cell>
          <cell r="D750" t="str">
            <v>Khu Cồn Khương,  Cái Khế, Ninh Kiều, TP Cần Thơ</v>
          </cell>
          <cell r="E750" t="str">
            <v/>
          </cell>
          <cell r="G750" t="str">
            <v>genshai@dochoadon.com</v>
          </cell>
        </row>
        <row r="751">
          <cell r="A751">
            <v>5150600001</v>
          </cell>
          <cell r="B751" t="str">
            <v>CÔNG TY TNHH ĐẦU TƯ PHÁT TRIỂN HIỀN PHÁT</v>
          </cell>
          <cell r="D751" t="str">
            <v>Số U29 Bến Vân Đồn, Phường 08, Quận 4, TP. Hồ Chí Minh, Việt Nam</v>
          </cell>
          <cell r="E751" t="str">
            <v>0312741772</v>
          </cell>
          <cell r="G751" t="str">
            <v>khanhtran@hienphatltd.com; thuhongvina@gmail.com</v>
          </cell>
        </row>
        <row r="752">
          <cell r="A752">
            <v>5150700001</v>
          </cell>
          <cell r="B752" t="str">
            <v>CÔNG TY TNHH THƯƠNG MẠI DALIX</v>
          </cell>
          <cell r="D752" t="str">
            <v>Số 15 Dãy 16B6 Làng Việt Kiều Châu Âu, Phường Mộ Lao, Quận Hà Đông, Thành Phố Hà Nội, Việt Nam</v>
          </cell>
          <cell r="E752" t="str">
            <v>0109904035</v>
          </cell>
          <cell r="G752" t="str">
            <v>thanh.ngothimy@dalix.vn</v>
          </cell>
        </row>
        <row r="753">
          <cell r="A753">
            <v>5150800001</v>
          </cell>
          <cell r="B753" t="str">
            <v>CÔNG TY TNHH JUST VIET</v>
          </cell>
          <cell r="D753" t="str">
            <v>4 Nguyễn Thị Minh Khai, Phường Đa Kao, Quận 1, Thành Phố Hồ Chí Minh, Việt Nam</v>
          </cell>
          <cell r="E753" t="str">
            <v>0315924735</v>
          </cell>
          <cell r="G753" t="str">
            <v>vyntd@justviet.vn</v>
          </cell>
        </row>
        <row r="754">
          <cell r="A754">
            <v>5151000001</v>
          </cell>
          <cell r="B754" t="str">
            <v>CÔNG TY CP DỊCH VỤ RANG XAY CHUYÊN NGHIỆP SÀI GÒN</v>
          </cell>
          <cell r="D754" t="str">
            <v>14A Đường Số 22, Khu phố 7, Phường Linh Đông, Thành phố Thủ Đức, Thành phố Hồ Chí Minh, Việt Nam</v>
          </cell>
          <cell r="E754" t="str">
            <v>0312381128</v>
          </cell>
          <cell r="G754" t="str">
            <v>trang.tran@alambe.com;nguyen.phuong@alambe.com;alex.gruber@alambe.com;admin@alambe.com;accountant@alambe.com</v>
          </cell>
        </row>
        <row r="755">
          <cell r="A755">
            <v>5151100001</v>
          </cell>
          <cell r="B755" t="str">
            <v>CÔNG TY TRÁCH NHIỆM HỮU HẠN AN KHỞI</v>
          </cell>
          <cell r="D755" t="str">
            <v>105 Đường Số 1, Cư Xá Đô Thành, Phường 04, Quận 3, TP.HCM, Việt Nam</v>
          </cell>
          <cell r="E755" t="str">
            <v>0303166477</v>
          </cell>
          <cell r="G755" t="str">
            <v>genshai@dochoadon.com</v>
          </cell>
        </row>
        <row r="756">
          <cell r="A756">
            <v>5151200001</v>
          </cell>
          <cell r="B756" t="str">
            <v>CÔNG TY TNHH D&amp;J GROUP</v>
          </cell>
          <cell r="D756" t="str">
            <v>Tầng 2, Building Office 59, 71/59 Chế Lan Viên, Phường Tây Thạnh, Quận Tân Phú, Thành Phố Hồ Chí Minh</v>
          </cell>
          <cell r="E756" t="str">
            <v>0316410394</v>
          </cell>
          <cell r="G756" t="str">
            <v>genshai@dochoadon.com</v>
          </cell>
        </row>
        <row r="757">
          <cell r="A757">
            <v>5151300001</v>
          </cell>
          <cell r="B757" t="str">
            <v>CÔNG TY TNHH ĐẦU TƯ THƯƠNG MẠI DỊCH VỤ SONG NGƯ</v>
          </cell>
          <cell r="D757" t="str">
            <v>26 Đỗ Thị Tâm, Phường Tân Quý, Quận Tân Phú, Thành Phố Hồ Chí Minh, Việt Nam</v>
          </cell>
          <cell r="E757" t="str">
            <v>0315182025</v>
          </cell>
          <cell r="G757" t="str">
            <v>pistco.kd.vn@gmail.com,pitsco.vn@gmail.com</v>
          </cell>
        </row>
        <row r="758">
          <cell r="A758">
            <v>5151400001</v>
          </cell>
          <cell r="B758" t="str">
            <v>CÔNG TY TNHH THƯƠNG MẠI DỊCH VỤ VẬN TẢI XUẤT NHẬP KHẨU HẢI DƯƠNG</v>
          </cell>
          <cell r="D758" t="str">
            <v>108/99/11B Thích Quảng Đức, Phường 05, Quận Phú Nhuận, Thành Phố Hồ Chí Minh, Việt Nam</v>
          </cell>
          <cell r="E758" t="str">
            <v>0312792921</v>
          </cell>
          <cell r="G758" t="str">
            <v>vinny.quynh@hds-freight.com;diem@hds-freight.com;lan.hoangtuyet@newretailcpg.vn</v>
          </cell>
        </row>
        <row r="759">
          <cell r="A759">
            <v>5151500001</v>
          </cell>
          <cell r="B759" t="str">
            <v>CÔNG TY CỔ PHẦN GOODY GROUP</v>
          </cell>
          <cell r="D759" t="str">
            <v>139 Pasteur, Phường Võ Thị Sáu, Quận 3, Thành phố Hồ Chí Minh, Việt Nam</v>
          </cell>
          <cell r="E759" t="str">
            <v>0315489666</v>
          </cell>
          <cell r="G759" t="str">
            <v>genshai@dochoadon.com</v>
          </cell>
        </row>
        <row r="760">
          <cell r="A760">
            <v>5151600001</v>
          </cell>
          <cell r="B760" t="str">
            <v>CÔNG TY TNHH THƯƠNG MẠI PHÂN PHỐI THIÊN BẢO</v>
          </cell>
          <cell r="D760" t="str">
            <v>31/38 Phan Huy Ích, Phường 15, Quận Tân Bình, Thành Phố Hồ Chí Minh, Việt Nam</v>
          </cell>
          <cell r="E760" t="str">
            <v>0315835919</v>
          </cell>
          <cell r="G760" t="str">
            <v>genshai@dochoadon.com</v>
          </cell>
        </row>
        <row r="761">
          <cell r="A761">
            <v>5151700001</v>
          </cell>
          <cell r="B761" t="str">
            <v>CÔNG TY TNHH AGRIKIGAI</v>
          </cell>
          <cell r="D761" t="str">
            <v>263 Dương Quảng Hàm, Phường 6, Quận Gò Vấp, Thành Phố Hồ Chí Minh, Việt Nam</v>
          </cell>
          <cell r="E761" t="str">
            <v>0317078076</v>
          </cell>
          <cell r="G761" t="str">
            <v>ngochuyen@namxanh.vn;bichthuy1174@gmail.com;ketoan@namxanh.vn</v>
          </cell>
        </row>
        <row r="762">
          <cell r="A762">
            <v>5151800001</v>
          </cell>
          <cell r="B762" t="str">
            <v>CÔNG TY TNHH NÔNG SẢN PHƯỢNG TIỀN</v>
          </cell>
          <cell r="D762" t="str">
            <v>Ấp Vĩnh Hòa, Xã Vĩnh Kim, Huyện Châu Thành, Tỉnh Tiền Giang, Việt Nam</v>
          </cell>
          <cell r="E762" t="str">
            <v>1201571037</v>
          </cell>
          <cell r="G762" t="str">
            <v>huynhthiphuong69.tg@gmail.com</v>
          </cell>
        </row>
        <row r="763">
          <cell r="A763">
            <v>5151900001</v>
          </cell>
          <cell r="B763" t="str">
            <v>CÔNG TY TNHH NÔNG SẢN THỰC PHẨM CAO NGUYÊN</v>
          </cell>
          <cell r="D763" t="str">
            <v>408 Nguyễn Chí Thanh, Thôn Nghĩa Hội, Thị Trấn Thạnh Mỹ, Huyện Đơn Dương, Tỉnh Lâm Đồng, Việt Nam</v>
          </cell>
          <cell r="E763" t="str">
            <v>5801253058</v>
          </cell>
          <cell r="G763" t="str">
            <v>nongsancaonguyenltd@gmail.com</v>
          </cell>
        </row>
        <row r="764">
          <cell r="A764">
            <v>5152000001</v>
          </cell>
          <cell r="B764" t="str">
            <v>CÔNG TY TNHH XUẤT NHẬP KHẨU NÔNG SẢN ĐỒNG BẰNG SÔNG CỬU LONG</v>
          </cell>
          <cell r="D764" t="str">
            <v>154/1C Nguyễn Phúc Chu, Phường 15, Quận Tân Bình, Thành Phố Hồ Chí Minh</v>
          </cell>
          <cell r="E764" t="str">
            <v>0316963409</v>
          </cell>
          <cell r="G764" t="str">
            <v>thanhngaphan1711@gmail.com</v>
          </cell>
        </row>
        <row r="765">
          <cell r="A765">
            <v>5152100001</v>
          </cell>
          <cell r="B765" t="str">
            <v>CÔNG TY CỔ PHẦN KADO VIỆT NAM</v>
          </cell>
          <cell r="D765" t="str">
            <v>827 Quốc Lộ 13, Khu Phố 1, Phường Hiệp Bình Phước, Quận Thủ Đức, Thành Phố Hồ Chí Minh</v>
          </cell>
          <cell r="E765" t="str">
            <v>0313527757</v>
          </cell>
          <cell r="G765" t="str">
            <v>info@dakado.vn;customercare@dakado.vn;acc.dakado@gmail.com;nm.duc@dakadogroup.vn</v>
          </cell>
        </row>
        <row r="766">
          <cell r="A766">
            <v>5152200001</v>
          </cell>
          <cell r="B766" t="str">
            <v>CÔNG TY TNHH MTV NÔNG SẢN HOÀNG XUÂN</v>
          </cell>
          <cell r="D766" t="str">
            <v>Tổ 5, Tịnh Phong, Phường An Tịnh, Thị Xã Trảng Bàng, Tỉnh Tây Ninh</v>
          </cell>
          <cell r="E766" t="str">
            <v>3901205569</v>
          </cell>
          <cell r="G766" t="str">
            <v/>
          </cell>
        </row>
        <row r="767">
          <cell r="A767">
            <v>5152300001</v>
          </cell>
          <cell r="B767" t="str">
            <v>CÔNG TY TNHH VINA GREEN PLUS INVESTMENT</v>
          </cell>
          <cell r="D767" t="str">
            <v>A3.02 Chung cư Hưng Phát Silver Star, 156A Đường Nguyễn Hữu Thọ, Ấp 5, Tổ 9, Xã Phước Kiển, Huyện Nhà Bè, Thành phố Hồ Chí Minh, Việt Nam</v>
          </cell>
          <cell r="E767" t="str">
            <v>0315448444</v>
          </cell>
          <cell r="G767" t="str">
            <v>vinagreenpluss@gmail.com;ruby.thanhle@gmail.com;ketoanthanhdung2018@gmail.com</v>
          </cell>
        </row>
        <row r="768">
          <cell r="A768">
            <v>5152400001</v>
          </cell>
          <cell r="B768" t="str">
            <v>CÔNG TY CỔ PHẦN QUỐC TẾ GENTE FOOD</v>
          </cell>
          <cell r="D768" t="str">
            <v>Ấp 5, Xã Mỹ Yên, Huyện Bến Lức, Tỉnh Long An, Việt Nam</v>
          </cell>
          <cell r="E768" t="str">
            <v>1101995787</v>
          </cell>
          <cell r="G768" t="str">
            <v>adminkd@gentefood.vn,thevinh@gentefood.vn;lanphuong@gentefood.vn; thu.pham@seareal.vn; thevinh@gentefood.vn;tham.duong@seaholdings.com.vn</v>
          </cell>
        </row>
        <row r="769">
          <cell r="A769">
            <v>5152500001</v>
          </cell>
          <cell r="B769" t="str">
            <v>CÔNG TY TNHH KHOA HỌC DINH DƯỠNG ORGALIFE</v>
          </cell>
          <cell r="D769" t="str">
            <v>27 Đường 65, Phường Tân Phong, Quận 7, Thành Phố Hồ Chí Minh, Việt Nam</v>
          </cell>
          <cell r="E769" t="str">
            <v>0313004274</v>
          </cell>
          <cell r="G769" t="str">
            <v>donhangkenhmt@orgalife.com.vn;lethiphuongnhik19@gmail.com</v>
          </cell>
        </row>
        <row r="770">
          <cell r="A770">
            <v>5152600001</v>
          </cell>
          <cell r="B770" t="str">
            <v>CÔNG TY CỔ PHẦN GOOD FOOD FOR LIFE</v>
          </cell>
          <cell r="D770" t="str">
            <v>C10, Khu Dân Cư Park Riverside, Đường Bưng Ông Thoàn, Phường Phú Hữu, Thành Phố Thủ Đức, Thành Phố Hồ Chí Minh, Việt Nam</v>
          </cell>
          <cell r="E770" t="str">
            <v>0315986932</v>
          </cell>
          <cell r="G770" t="str">
            <v>ketoan@delifres.com.vn;contact@delifres.com.vn</v>
          </cell>
        </row>
        <row r="771">
          <cell r="A771">
            <v>5152700001</v>
          </cell>
          <cell r="B771" t="str">
            <v>CÔNG TY TNHH THƯƠNG MẠI DỊCH VỤ PHÂN PHỐI TRANG TIÊN</v>
          </cell>
          <cell r="D771" t="str">
            <v>232F/11 Đường Hưng Phú, Phường 8, Quận 8, Thành Phố Hồ Chí Minh, Việt Nam</v>
          </cell>
          <cell r="E771" t="str">
            <v>0316019328</v>
          </cell>
          <cell r="G771" t="str">
            <v>Pkd.nhathao@gmail.com, diennv0812@gmail.com,Thuyhong.pt81@gmail.com</v>
          </cell>
        </row>
        <row r="772">
          <cell r="A772">
            <v>5152800001</v>
          </cell>
          <cell r="B772" t="str">
            <v>DOANH NGHIỆP TƯ NHÂN MỸ LIÊN</v>
          </cell>
          <cell r="D772" t="str">
            <v>236 Nguyễn Tri Phương, Phường 04, Quận 10, Thành Phố Hồ Chí Minh, Việt Nam</v>
          </cell>
          <cell r="E772" t="str">
            <v>0302846367</v>
          </cell>
          <cell r="G772" t="str">
            <v/>
          </cell>
        </row>
        <row r="773">
          <cell r="A773">
            <v>5152900001</v>
          </cell>
          <cell r="B773" t="str">
            <v>CÔNG TY CỔ PHẦN SẢN XUẤT THƯƠNG MẠI NÔNG SẢN HITECH</v>
          </cell>
          <cell r="D773" t="str">
            <v>138/11 Đường 20, Phường 05, Quận Gò Vấp, Thành Phố Hồ Chí Minh</v>
          </cell>
          <cell r="E773" t="str">
            <v>0316174644</v>
          </cell>
          <cell r="G773" t="str">
            <v/>
          </cell>
        </row>
        <row r="774">
          <cell r="A774">
            <v>5153000001</v>
          </cell>
          <cell r="B774" t="str">
            <v>CÔNG TY CỔ PHẦN C&amp;G FOOD</v>
          </cell>
          <cell r="D774" t="str">
            <v>Thôn Minh Thắng, Xã Quỳnh Bảng, Huyện Quỳnh Lưu, Tỉnh Nghệ An, Việt Nam</v>
          </cell>
          <cell r="E774" t="str">
            <v>2902097240</v>
          </cell>
          <cell r="G774" t="str">
            <v>ahamisa.miraucusach@gmail.com, congtycgfood@gmail.com</v>
          </cell>
        </row>
        <row r="775">
          <cell r="A775">
            <v>5153100001</v>
          </cell>
          <cell r="B775" t="str">
            <v>CÔNG TY CỔ PHẦN SẢN XUẤT - THƯƠNG MẠI TÀI TÀI</v>
          </cell>
          <cell r="D775" t="str">
            <v>54 Nguyễn Thị Thử, Ấp 5, Xã Xuân Thới Thượng, Huyện Hóc Môn, Thành Phố Hồ Chí Minh, Việt Nam</v>
          </cell>
          <cell r="E775" t="str">
            <v>0302474976</v>
          </cell>
          <cell r="G775" t="str">
            <v>ktbh1@tatacopeanuts.com.vn;genshai.com.vn</v>
          </cell>
        </row>
        <row r="776">
          <cell r="A776">
            <v>5153200001</v>
          </cell>
          <cell r="B776" t="str">
            <v>CÔNG TY TNHH THƯƠNG MẠI QUẢN LÝ CHỢ THỦY HẢI SẢN TƯ BÌNH</v>
          </cell>
          <cell r="D776" t="str">
            <v>33 Đường Số 1, Lương Định Của, Khu Phố 3, Phường An Khánh , Thành Phố Thủ Đức, Thành Phố Hồ Chí Minh, Việt Nam</v>
          </cell>
          <cell r="E776" t="str">
            <v>0313673476</v>
          </cell>
          <cell r="G776" t="str">
            <v>nhahangtubinh33@gmail.com</v>
          </cell>
        </row>
        <row r="777">
          <cell r="A777">
            <v>5153300001</v>
          </cell>
          <cell r="B777" t="str">
            <v>CÔNG TY TNHH THƯƠNG MẠI DỊCH VỤ XUẤT NHẬP KHẨU AVANA</v>
          </cell>
          <cell r="D777" t="str">
            <v>109 Trần Hưng Đạo, Phường Cầu Ông Lãnh, Quận 1, Thành phố Hồ Chí Minh, Việt Nam</v>
          </cell>
          <cell r="E777" t="str">
            <v>0315069414</v>
          </cell>
          <cell r="G777" t="str">
            <v>baotram.britavn@gmail.com</v>
          </cell>
        </row>
        <row r="778">
          <cell r="A778">
            <v>5153400001</v>
          </cell>
          <cell r="B778" t="str">
            <v>CÔNG TY CỔ PHẦN ASTONISH VIỆT NAM</v>
          </cell>
          <cell r="D778" t="str">
            <v>193/6/10 Đường số 20, Phường 5, Quận Gò Vấp, Thành Phố Hồ Chí Minh</v>
          </cell>
          <cell r="E778" t="str">
            <v>0315329158</v>
          </cell>
          <cell r="G778" t="str">
            <v/>
          </cell>
        </row>
        <row r="779">
          <cell r="A779">
            <v>5153500001</v>
          </cell>
          <cell r="B779" t="str">
            <v>NGUYỄN THỊ THU NHI</v>
          </cell>
          <cell r="D779" t="str">
            <v>92 Nguyễn Hữu Cảnh, Phường 22, Quận Bình Thạnh, Thành Phố Hồ Chí Minh</v>
          </cell>
          <cell r="E779" t="str">
            <v/>
          </cell>
          <cell r="G779" t="str">
            <v/>
          </cell>
        </row>
        <row r="780">
          <cell r="A780">
            <v>5153600001</v>
          </cell>
          <cell r="B780" t="str">
            <v>CÔNG TY TNHH SẢN XUẤT VÀ THƯƠNG MẠI HATO</v>
          </cell>
          <cell r="D780" t="str">
            <v>373-375 Nguyễn Trọng Tuyển , Phường 2, Quận Tân Bình, Thành phố Hồ Chí Minh, Việt Nam</v>
          </cell>
          <cell r="E780" t="str">
            <v>0316678225</v>
          </cell>
          <cell r="G780" t="str">
            <v>info@hatofood.vn,sales@hatofood.vn</v>
          </cell>
        </row>
        <row r="781">
          <cell r="A781">
            <v>5153700001</v>
          </cell>
          <cell r="B781" t="str">
            <v>CÔNG TY CP THƯƠNG MẠI THỰC PHẨM THỦY HÀ</v>
          </cell>
          <cell r="D781" t="str">
            <v>92B Nguyễn Hữu Cảnh, Phường 22, Quận Bình Thạnh, Thành phố Hồ Chí Minh, Việt Nam</v>
          </cell>
          <cell r="E781" t="str">
            <v>0317028565</v>
          </cell>
          <cell r="G781" t="str">
            <v>ducnguyen@mrtbeef.vn;ketoan.thuyha@mrtbeef.vn</v>
          </cell>
        </row>
        <row r="782">
          <cell r="A782">
            <v>5153800001</v>
          </cell>
          <cell r="B782" t="str">
            <v>CÔNG TY CỔ PHẦN TẬP ĐOÀN GOLDEN GATE-CHI NHÁNH MIỀN NAM</v>
          </cell>
          <cell r="D782" t="str">
            <v>Tầng 7 TTTM Gigamall, Số 240-242 Phạm Văn Đồng, Phường Hiệp Bình Chánh, Thành Phố Thủ Đức, Thành Phố Hồ Chí Minh, Việt Nam.</v>
          </cell>
          <cell r="E782" t="str">
            <v>0102721191-001</v>
          </cell>
          <cell r="G782" t="str">
            <v>loc.giao@ggg.com.vn;saleicook.01@ggg.com.vn</v>
          </cell>
        </row>
        <row r="783">
          <cell r="A783">
            <v>5153900001</v>
          </cell>
          <cell r="B783" t="str">
            <v>CÔNG TY CỔ PHẦN ĐẠI THUẬN PHÂN PHỐI</v>
          </cell>
          <cell r="D783" t="str">
            <v>59-61 Nguyễn Trường Tộ, Phường 13, Quận 4, Thành Phố Hồ Chí Minh, Việt Nam</v>
          </cell>
          <cell r="E783" t="str">
            <v>4201938996</v>
          </cell>
          <cell r="G783" t="str">
            <v>ketoancn1@daithuan.vn</v>
          </cell>
        </row>
        <row r="784">
          <cell r="A784">
            <v>5154100001</v>
          </cell>
          <cell r="B784" t="str">
            <v>CÔNG TY CỔ PHẦN STAVIAN PHÂN PHỐI</v>
          </cell>
          <cell r="D784" t="str">
            <v>Tầng 5, Tòa Nhà Century Tower, Số 458 Phố Minh Khai, Phường Vĩnh Tuy, Quận Hai Bà Trưng, Thành Phố Hà Nội, Việt Nam</v>
          </cell>
          <cell r="E784" t="str">
            <v>0107381679</v>
          </cell>
          <cell r="G784" t="str">
            <v>thu.nguyen@stadi.vn;thuy.pham2@stadi.vn</v>
          </cell>
        </row>
        <row r="785">
          <cell r="A785">
            <v>5154200001</v>
          </cell>
          <cell r="B785" t="str">
            <v>CÔNG TY TNHH LATH GROUP</v>
          </cell>
          <cell r="D785" t="str">
            <v>Tầng 1, A3.1 Khu Dân Cư The EverRich 3, Đường Phú Thuận, Phường Tân Phú, Quận 7, Thành Phố Hồ Chí Minh, Việt Nam</v>
          </cell>
          <cell r="E785" t="str">
            <v>0316674439</v>
          </cell>
          <cell r="G785" t="str">
            <v>lathgroupofficial@gmail.com</v>
          </cell>
        </row>
        <row r="786">
          <cell r="A786">
            <v>5154300001</v>
          </cell>
          <cell r="B786" t="str">
            <v>CÔNG TY TNHH SAKA WATER</v>
          </cell>
          <cell r="D786" t="str">
            <v>12 Đường Trần Văn Chẩm, Ấp 3, Xã Phước Vĩnh An, Huyện Củ Chi, Thành Phố Hồ Chí Minh, Việt Nam</v>
          </cell>
          <cell r="E786" t="str">
            <v>0313243089</v>
          </cell>
          <cell r="G786" t="str">
            <v>sieuthi@sakawater.vn, binhntc75@gmail.com</v>
          </cell>
        </row>
        <row r="787">
          <cell r="A787">
            <v>5154400001</v>
          </cell>
          <cell r="B787" t="str">
            <v>CÔNG TY TNHH SẢN XUẤT THƯƠNG MẠI HỒNG PHÚC</v>
          </cell>
          <cell r="D787" t="str">
            <v>230 Nguyễn Văn Đậu, Phường 11, Quận Bình Thạnh, Thành Phố Hồ Chí Minh</v>
          </cell>
          <cell r="E787" t="str">
            <v>0304195079</v>
          </cell>
          <cell r="G787" t="str">
            <v/>
          </cell>
        </row>
        <row r="788">
          <cell r="A788">
            <v>5154500001</v>
          </cell>
          <cell r="B788" t="str">
            <v>CÔNG TY TNHH BÁNH KẸO THỰC PHẨM TSG</v>
          </cell>
          <cell r="D788" t="str">
            <v>Lộ Liên Ấp, Ấp 3, Xã Mỹ Yên, Huyện Bến Lức, Tỉnh Long An, Việt Nam</v>
          </cell>
          <cell r="E788" t="str">
            <v>1101959323</v>
          </cell>
          <cell r="G788" t="str">
            <v>Admin1@tsgcoop.com, mtsales@tsgcoop.com</v>
          </cell>
        </row>
        <row r="789">
          <cell r="A789">
            <v>5154600001</v>
          </cell>
          <cell r="B789" t="str">
            <v>CÔNG TY TNHH ĐỒNG XANH FARM</v>
          </cell>
          <cell r="D789" t="str">
            <v>Tầng 14, Tháp 1, Tòa Nhà Saigon Centre, 65 Lê Lợi, Phường Bến Nghé, Quận 1, Thành Phố Hồ Chí Minh.</v>
          </cell>
          <cell r="E789" t="str">
            <v>0314113614</v>
          </cell>
          <cell r="G789" t="str">
            <v>nghia-ptd@dongxanhfarm.com</v>
          </cell>
        </row>
        <row r="790">
          <cell r="A790">
            <v>5154700001</v>
          </cell>
          <cell r="B790" t="str">
            <v>CÔNG TY TNHH MINIGOOD</v>
          </cell>
          <cell r="D790" t="str">
            <v>132/56 Nguyễn Hữu Cảnh, Phường 22, Quận Bình Thạnh, Thành Phố Hồ Chí Minh.</v>
          </cell>
          <cell r="E790" t="str">
            <v>0313798838</v>
          </cell>
          <cell r="G790" t="str">
            <v/>
          </cell>
        </row>
        <row r="791">
          <cell r="A791">
            <v>5154800001</v>
          </cell>
          <cell r="B791" t="str">
            <v>CÔNG TY TNHH MỘT THÀNH VIÊN THƯƠNG MẠI DỊCH VỤ THIÊN LONG HOÀN CẦU</v>
          </cell>
          <cell r="D791" t="str">
            <v>658P - 658R, đường Phạm Văn Chí , Phường 08, Quận 6, Thành phố Hồ Chí Minh, Việt Nam</v>
          </cell>
          <cell r="E791" t="str">
            <v>0305341389</v>
          </cell>
          <cell r="G791" t="str">
            <v>quyen.ltt@thienlongvn.com; duy.tl@thienlongvn.com</v>
          </cell>
        </row>
        <row r="792">
          <cell r="A792">
            <v>5154900001</v>
          </cell>
          <cell r="B792" t="str">
            <v>CÔNG TY TNHH THƯƠNG MẠI WANT WANT VIỆT NAM</v>
          </cell>
          <cell r="D792" t="str">
            <v>Tầng 2, Số 506, Đường Nguyễn Đình Chiểu, Phường 04, Quận 3, Thành Phố Hồ Chí Minh,Việt Nam</v>
          </cell>
          <cell r="E792" t="str">
            <v>0315710518</v>
          </cell>
          <cell r="G792" t="str">
            <v>wantwant.vietnam.2020@gmail.com,nhan_po_sieuthi@want-want.com,Si_nh@want-want.com,Tam_th@want-want.com;dao_nx@want-want.com</v>
          </cell>
        </row>
        <row r="793">
          <cell r="A793">
            <v>5155000001</v>
          </cell>
          <cell r="B793" t="str">
            <v>CÔNG TY TNHH VIỆT DREAM UP</v>
          </cell>
          <cell r="D793" t="str">
            <v>Số 11, Ngõ 152 Hào Nam, Phường Ô Chợ Dừa, Quận Đống Đa, Thành Phố Hà Nội, Việt Nam</v>
          </cell>
          <cell r="E793" t="str">
            <v>0107556985</v>
          </cell>
          <cell r="G793" t="str">
            <v>vietdreamup@gmail.com,kinhdoanh@vietdreamup.com</v>
          </cell>
        </row>
        <row r="794">
          <cell r="A794">
            <v>5155100001</v>
          </cell>
          <cell r="B794" t="str">
            <v>CÔNG TY CỔ PHẦN PHÁT TRIỂN QUỐC TẾ LÊ HOÀNG</v>
          </cell>
          <cell r="D794" t="str">
            <v>Nhà 10 Ngách 11 Ngõ 10, Phố Pháo Đài Láng, Phường Láng Thượng, Quận Đống Đa, Thành phố Hà Nội, Việt Nam</v>
          </cell>
          <cell r="E794" t="str">
            <v>0104988923</v>
          </cell>
          <cell r="G794" t="str">
            <v>sales@timiclean.com; hongpt@timiclean.vn</v>
          </cell>
        </row>
        <row r="795">
          <cell r="A795">
            <v>5155200001</v>
          </cell>
          <cell r="B795" t="str">
            <v>CÔNG TY TNHH THỰC PHẨM AN HƯNG</v>
          </cell>
          <cell r="D795" t="str">
            <v>175/2 Đường TA16, Khu Phố 6, Phường Thới An, Quận 12, Thành Phố Hồ Chí Minh, Việt Nam</v>
          </cell>
          <cell r="E795" t="str">
            <v>0316352223</v>
          </cell>
          <cell r="G795" t="str">
            <v>bapafoodvietnam@gmail.com</v>
          </cell>
        </row>
        <row r="796">
          <cell r="A796">
            <v>5155300001</v>
          </cell>
          <cell r="B796" t="str">
            <v>CÔNG TY CỔ PHẦN ĐẦU TƯ THƯƠNG MẠI DỊCH VỤ ZENCO</v>
          </cell>
          <cell r="D796" t="str">
            <v>94 Đường 51, Phường An Phú, Thành Phố Thủ Đức, Thành Phố Hồ Chí Minh, Việt Nam</v>
          </cell>
          <cell r="E796" t="str">
            <v>0317452894</v>
          </cell>
          <cell r="G796" t="str">
            <v>zencoholding@gmail.com</v>
          </cell>
        </row>
        <row r="797">
          <cell r="A797">
            <v>5155400001</v>
          </cell>
          <cell r="B797" t="str">
            <v>CÔNG TY CỔ PHẦN VĨNH HOÀN</v>
          </cell>
          <cell r="D797" t="str">
            <v>Quốc Lộ 30, Phường 11, Thành Phố Cao Lãnh, Tỉnh Đồng Tháp, Việt Nam</v>
          </cell>
          <cell r="E797" t="str">
            <v>1400112623</v>
          </cell>
          <cell r="G797" t="str">
            <v>hieu.phamhong@vinhhoan.com;po.vhc@vinhhoan.com;mai.phan@vinhhoan.com</v>
          </cell>
        </row>
        <row r="798">
          <cell r="A798">
            <v>5155500001</v>
          </cell>
          <cell r="B798" t="str">
            <v>CÔNG TY CỔ PHẦN VĨNH TIẾN HÀ NỘI</v>
          </cell>
          <cell r="D798" t="str">
            <v>B9 lô 19, khu đô thị Định Công, đường Trần Điền, Phường Định Công, Quận Hoàng Mai, Thành phố Hà Nội, Việt Nam</v>
          </cell>
          <cell r="E798" t="str">
            <v>0107564418</v>
          </cell>
          <cell r="G798" t="str">
            <v>vinhtien01@gmail.com;vinhtien02@gmail.com;hđtvinhtienhn@meinvoice.vn</v>
          </cell>
        </row>
        <row r="799">
          <cell r="A799">
            <v>5155700001</v>
          </cell>
          <cell r="B799" t="str">
            <v>CÔNG TY CỔ PHẦN THỰC PHẨM VĨNH THÀNH ĐẠT</v>
          </cell>
          <cell r="D799" t="str">
            <v>350/25 Quốc lộ 1A, Phường An Phú Đông, Quận 12, Thành phố Hồ Chí Minh, Việt Nam</v>
          </cell>
          <cell r="E799" t="str">
            <v>0303012396</v>
          </cell>
          <cell r="G799" t="str">
            <v>Vfoodkd03@vinhthanhdat.com.vn; Vfoodkd05@vinhthanhdat.com.vn</v>
          </cell>
        </row>
        <row r="800">
          <cell r="A800">
            <v>5155800001</v>
          </cell>
          <cell r="B800" t="str">
            <v>CÔNC TY TNHH ÚC HOUSE</v>
          </cell>
          <cell r="D800" t="str">
            <v>161 Bùi Đình Túy, Phường 24, Quận Bình Thạnh, Thành Phố Hồ Chí Minh, Việt Nam</v>
          </cell>
          <cell r="E800" t="str">
            <v>0316982472</v>
          </cell>
          <cell r="G800" t="str">
            <v>info@uchouse.vn, loan8568@gmail.com, nguyenduybinh@gmail.com, ketoan@uchouse.vn</v>
          </cell>
        </row>
        <row r="801">
          <cell r="A801">
            <v>5155900001</v>
          </cell>
          <cell r="B801" t="str">
            <v>CÔNG TY TNHH THỰC PHẨM NGUYÊN HÀ</v>
          </cell>
          <cell r="D801" t="str">
            <v>14/7 Bis Kỳ Đồng, Phường 09, Quận 03, Thành Phố Hồ Chí Minh</v>
          </cell>
          <cell r="E801" t="str">
            <v>0305037004</v>
          </cell>
          <cell r="G801" t="str">
            <v/>
          </cell>
        </row>
        <row r="802">
          <cell r="A802">
            <v>5156000001</v>
          </cell>
          <cell r="B802" t="str">
            <v>CÔNG TY TNHH CJ VINA AGRI - CHI NHÁNH BÌNH DƯƠNG</v>
          </cell>
          <cell r="D802" t="str">
            <v>Thửa Đất Số 180, Tờ Bản Đồ Số 38, Ấp Bến Sắn, Xã Long Nguyên, Huyện Bàu Bàng, Tỉnh Bình Dương, Việt Nam</v>
          </cell>
          <cell r="E802" t="str">
            <v>1100439762-013</v>
          </cell>
          <cell r="G802" t="str">
            <v>thao.sale@cjvina.com</v>
          </cell>
        </row>
        <row r="803">
          <cell r="A803">
            <v>5156100001</v>
          </cell>
          <cell r="B803" t="str">
            <v>CÔNG TY TNHH SẢN XUẤT THƯƠNG MẠI KT FOODS AND DRINK VIỆT NAM</v>
          </cell>
          <cell r="D803" t="str">
            <v>Số 2 Đường 20, Phường Bình Trị Đông B, Quận Bình Tân, Thành Phố Hồ Chí Minh, Việt Nam</v>
          </cell>
          <cell r="E803" t="str">
            <v>0316056986</v>
          </cell>
          <cell r="G803" t="str">
            <v>mt@kimtanvietnam.com, tan.nd.kimtan@gmail.com</v>
          </cell>
        </row>
        <row r="804">
          <cell r="A804">
            <v>5156200001</v>
          </cell>
          <cell r="B804" t="str">
            <v>CÔNG TY TNHH LA CUSINA</v>
          </cell>
          <cell r="D804" t="str">
            <v>Thửa Đất Số 462, Tờ Bản Đồ Số 36, Ấp Lồ Ồ, Xã An Tây, Thị Xã Bến Cát, Tỉnh Bình Dương, Việt Nam</v>
          </cell>
          <cell r="E804" t="str">
            <v>3702300948</v>
          </cell>
          <cell r="G804" t="str">
            <v>ketoanlacusina@lcfoods.vn</v>
          </cell>
        </row>
        <row r="805">
          <cell r="A805">
            <v>5156300001</v>
          </cell>
          <cell r="B805" t="str">
            <v>CÔNG TY CỔ PHẦN ĐẦU TƯ VÀ PHÁT TRIỂN VICO VIỆT NAM</v>
          </cell>
          <cell r="D805" t="str">
            <v>74 Đường Số 12, Phường Bình Hưng Hòa, Quận Bình Tân, Thành Phố Hồ Chí Minh,Việt Nam</v>
          </cell>
          <cell r="E805" t="str">
            <v>0316188213</v>
          </cell>
          <cell r="G805" t="str">
            <v>vitobevietnam@gmail.com, dangquocviet2506@gmail.com, nguyenlam.salesgroup@gmail.com</v>
          </cell>
        </row>
        <row r="806">
          <cell r="A806">
            <v>5156400001</v>
          </cell>
          <cell r="B806" t="str">
            <v>HỢP TÁC XÃ NÔNG NGHIỆP THƯƠNG MẠI DỊCH VỤ PHÚ LỘC</v>
          </cell>
          <cell r="D806" t="str">
            <v>Số 01, Đường Số 82, Ấp Đình, Xã Tân Phú Trung, Huyện Củ Chi, Thành Phố Hồ Chí Minh, Việt Nam</v>
          </cell>
          <cell r="E806" t="str">
            <v>0311190924</v>
          </cell>
          <cell r="G806" t="str">
            <v>htxphulocnn@gmail.com</v>
          </cell>
        </row>
        <row r="807">
          <cell r="A807">
            <v>5156500001</v>
          </cell>
          <cell r="B807" t="str">
            <v>CÔNG TY TNHH THƯƠNG MẠI DỊCH VỤ XUÂN ĐIỀN SAIGON</v>
          </cell>
          <cell r="D807" t="str">
            <v>592C Xa Lộ Hà Nội, Phường Phước Long A, Thành Phố Thủ Đức, Thành Phố Hồ Chí Minh, Việt Nam</v>
          </cell>
          <cell r="E807" t="str">
            <v>0316519754</v>
          </cell>
          <cell r="G807" t="str">
            <v>phongketoanxuandien@gmail.com</v>
          </cell>
        </row>
        <row r="808">
          <cell r="A808">
            <v>5156600001</v>
          </cell>
          <cell r="B808" t="str">
            <v>CÔNG TY TNHH SẢN XUẤT THƯƠNG MẠI DỊCH VỤ XUẤT NHẬP KHẨU C&amp;H</v>
          </cell>
          <cell r="D808" t="str">
            <v>118/4 Phạm Đức Sơn, Phường 16, Quận 8, Thành phố Hồ Chí Minh, Việt Nam</v>
          </cell>
          <cell r="E808" t="str">
            <v>0316238746</v>
          </cell>
          <cell r="G808" t="str">
            <v>decaf.foods@gmail.com;binhntc75@gmail.com</v>
          </cell>
        </row>
        <row r="809">
          <cell r="A809">
            <v>5156800001</v>
          </cell>
          <cell r="B809" t="str">
            <v>CÔNG TY TNHH ĐẦU TƯ ĐỈNH NAM</v>
          </cell>
          <cell r="D809" t="str">
            <v>Số 43 Đường R, Khu Đô Thị Lakeview City, Phường An Phú, Thành Phố Thủ Đức, Thành Phố Hồ Chí Minh, Việt Nam</v>
          </cell>
          <cell r="E809" t="str">
            <v>0311604565</v>
          </cell>
          <cell r="G809" t="str">
            <v>info@wenatur.vn,wenatur.vn@wenatur.vn,wenatur.vn@gmail.com;account-dinhnam@wenatur.vn</v>
          </cell>
        </row>
        <row r="810">
          <cell r="A810">
            <v>5156900001</v>
          </cell>
          <cell r="B810" t="str">
            <v>CÔNG TY TNHH CHẾ BIẾN THỰC PHẨM &amp; BÁNH KẸO PHẠM NGUYÊN</v>
          </cell>
          <cell r="D810" t="str">
            <v>Số 613, Đường Trần Đại Nghĩa, Phường Tân Tạo A, Quận Bình Tân, Thành Phố Hồ Chí Minh, Việt Nam</v>
          </cell>
          <cell r="E810" t="str">
            <v>0302062877</v>
          </cell>
          <cell r="G810" t="str">
            <v>haiyen.pham@phaner.vn; thuan.ngo@phaner.vn; bich.le@phaner.vn</v>
          </cell>
        </row>
        <row r="811">
          <cell r="A811">
            <v>5157000001</v>
          </cell>
          <cell r="B811" t="str">
            <v>CÔNG TY CỔ PHẦN GAIA CONSUMER</v>
          </cell>
          <cell r="D811" t="str">
            <v>Số 23, Ngách 4, Ngõ 61, Phố Lạc Trung, Phường Vĩnh Tuy, Quận Hai Bà Trưng, Thành Phố Hà Nội, Việt Nam</v>
          </cell>
          <cell r="E811" t="str">
            <v>0901116835</v>
          </cell>
          <cell r="G811" t="str">
            <v>tuan.nguyen@gaiaconsumer.vn;linh.nguyen@gaiaconsumer.vn</v>
          </cell>
        </row>
        <row r="812">
          <cell r="A812">
            <v>5157100001</v>
          </cell>
          <cell r="B812" t="str">
            <v>CÔNG TY CỔ PHẦN ĐỒ NGHỀ VIỆT NAM</v>
          </cell>
          <cell r="D812" t="str">
            <v>Số 26A Trần Đại Nghĩa, Phường Tân Tạo A, Quận Bình Tân, Thành Phố Hồ Chí Minh, Việt Nam</v>
          </cell>
          <cell r="E812" t="str">
            <v>0312548747</v>
          </cell>
          <cell r="G812" t="str">
            <v>kinhdoanh01@tolsentools.vn;kinhdoanh02@tolsentools.vn;kd.donghe@gmail.com</v>
          </cell>
        </row>
        <row r="813">
          <cell r="A813">
            <v>5157200001</v>
          </cell>
          <cell r="B813" t="str">
            <v>CÔNG TY TRÁCH NHIỆM HỮU HẠN CÁNH NÂU</v>
          </cell>
          <cell r="D813" t="str">
            <v>Số 69, KDC Nam Thịnh, Khu phố Bình Đường 3, Phường An Bình, Thành Phố Dĩ An, Tỉnh Bình Dương, Việt Nam</v>
          </cell>
          <cell r="E813" t="str">
            <v>3702214199</v>
          </cell>
          <cell r="G813" t="str">
            <v>thanhthuy@shechocolate.com.vn,thuytinhtinh@gmail.com;ketoan1@shechocolate.com.vn</v>
          </cell>
        </row>
        <row r="814">
          <cell r="A814">
            <v>5157400001</v>
          </cell>
          <cell r="B814" t="str">
            <v>CÔNG TY TNHH MỘT THÀNH VIÊN YẾN SÀO GIA ĐẠT</v>
          </cell>
          <cell r="D814" t="str">
            <v>123 Nguyễn Trãi, Phường Tân An, Quận Ninh Kiều, Thành Phố Cần Thơ, Việt Nam</v>
          </cell>
          <cell r="E814" t="str">
            <v>1801323639</v>
          </cell>
          <cell r="G814" t="str">
            <v>info@yensaogiadat.com,son.vo@yensaogiadat.com,binhntc75@gmail.com</v>
          </cell>
        </row>
        <row r="815">
          <cell r="A815">
            <v>5157500001</v>
          </cell>
          <cell r="B815" t="str">
            <v>CÔNG TY TNHH TONG GARDEN FOOD MARKETING VIỆT NAM</v>
          </cell>
          <cell r="D815" t="str">
            <v>Phòng F.603, Tầng 6, Tòa nhà GIC Tower, 10A Nguyễn Thị Minh Khai, Phường Đa Kao, Quận 1, Thành Phố Hồ Chí Minh, Việt Nam</v>
          </cell>
          <cell r="E815" t="str">
            <v>0317304078</v>
          </cell>
          <cell r="G815" t="str">
            <v>Sales_vietnam@tonggarden.com, Admin_vietnam@tonggarden.com</v>
          </cell>
        </row>
        <row r="816">
          <cell r="A816">
            <v>5157600001</v>
          </cell>
          <cell r="B816" t="str">
            <v>CÔNG TY TNHH WIKI FRESH</v>
          </cell>
          <cell r="D816" t="str">
            <v>23B Nguyễn Văn Thủ, Phường Đa Kao, Quận 1, Thành Phố Hồ Chí Minh, Việt Nam</v>
          </cell>
          <cell r="E816" t="str">
            <v>0317456874</v>
          </cell>
          <cell r="G816" t="str">
            <v>cuong-bd@wikifresh.com.vn; merchandiser@wikifresh.com.vn; accountant1@wikifresh.com.vn</v>
          </cell>
        </row>
        <row r="817">
          <cell r="A817">
            <v>5157800001</v>
          </cell>
          <cell r="B817" t="str">
            <v>CÔNG TY TNHH MTV PHÚC ÂN</v>
          </cell>
          <cell r="D817" t="str">
            <v>458/21 Quang Trung, Phường 10, Quận Gò Vấp, Thành Phố Hồ Chí Minh, Việt Nam</v>
          </cell>
          <cell r="E817" t="str">
            <v>0317280564</v>
          </cell>
          <cell r="G817" t="str">
            <v>Kinhdoanh1.phucan@gmail.com, sale1phucan@gmail.com</v>
          </cell>
        </row>
        <row r="818">
          <cell r="A818">
            <v>5157900001</v>
          </cell>
          <cell r="B818" t="str">
            <v>CÔNG TY CỔ PHẦN MÙA GẶT</v>
          </cell>
          <cell r="D818" t="str">
            <v>Số 5 Đường 7, Khu Nhà Ở Đông Nam, Khu Phố 5, Phường Hiệp Bình Phước, Thành phố Thủ Đức, Thành Phố Hồ Chí Minh, Việt Nam</v>
          </cell>
          <cell r="E818" t="str">
            <v>0305033183</v>
          </cell>
          <cell r="G818" t="str">
            <v/>
          </cell>
        </row>
        <row r="819">
          <cell r="A819">
            <v>5158000001</v>
          </cell>
          <cell r="B819" t="str">
            <v>CÔNG TY TNHH AN VI F&amp;B</v>
          </cell>
          <cell r="D819" t="str">
            <v>35 Đường 711, Khu Nhà Ở Đại Học Bách Khoa, Khu Phố 2, Phường Phú Hữu, Thành Phố Thủ Đức, Thành Phố Hồ Chí Minh, Việt Nam</v>
          </cell>
          <cell r="E819" t="str">
            <v>0317019401</v>
          </cell>
          <cell r="G819" t="str">
            <v>Sales@anvifnb.com, anvi.fb09@gmail.com</v>
          </cell>
        </row>
        <row r="820">
          <cell r="A820">
            <v>5158100001</v>
          </cell>
          <cell r="B820" t="str">
            <v>CHI NHÁNH CÔNG TY CỔ PHẦN URI VIỆT NAM</v>
          </cell>
          <cell r="D820" t="str">
            <v>Số 63 Đường T6, Phường Tây Thạnh, Quận Tân Phú, Thành Phố Hồ Chí Minh, Việt Nam</v>
          </cell>
          <cell r="E820" t="str">
            <v>0101394657-003</v>
          </cell>
          <cell r="G820" t="str">
            <v>contact@urigroup.vn, ngatt@urigroup.vn</v>
          </cell>
        </row>
        <row r="821">
          <cell r="A821">
            <v>5158200001</v>
          </cell>
          <cell r="B821" t="str">
            <v>CÔNG TY CỔ PHẦN ĐẦU TƯ PHÁT TRIỂN Á LONG</v>
          </cell>
          <cell r="D821" t="str">
            <v>02 Bis Nguyễn Thị Minh Khai, Phường Đa Kao, Quận 1, Thành Phố Hồ Chí Minh, Việt Nam</v>
          </cell>
          <cell r="E821" t="str">
            <v>0311733056</v>
          </cell>
          <cell r="G821" t="str">
            <v>cs@cansygarden.com;tran_ntb@dragonvngroup.com;support@dragonvngroup.com</v>
          </cell>
        </row>
        <row r="822">
          <cell r="A822">
            <v>5158300001</v>
          </cell>
          <cell r="B822" t="str">
            <v>CÔNG TY CỔ PHẦN DỊCH VỤ PHÁT TRIỂN THỊ TRƯỜNG C.L</v>
          </cell>
          <cell r="D822" t="str">
            <v>Số 195 – 197 Đường Nguyễn Thái Bình, Phường Nguyễn Thái Bình, Quận 1, Thành Phố Hồ Chí Minh, Việt Nam</v>
          </cell>
          <cell r="E822" t="str">
            <v>0301483375</v>
          </cell>
          <cell r="G822" t="str">
            <v>kimqui.nguyen@vn.ab-inbev.com;tu.thai@vn.ab-inbev.com;tuyen.le@vn.ab-inbev.com;hoangtram@dgw.com.vn;hoangtram@dgw.com.vn</v>
          </cell>
        </row>
        <row r="823">
          <cell r="A823">
            <v>5158300002</v>
          </cell>
          <cell r="B823" t="str">
            <v>CÔNG TY CỔ PHẦN DỊCH VỤ PHÁT TRIỂN THỊ TRƯỜNG C.L</v>
          </cell>
          <cell r="D823" t="str">
            <v>Số 195 – 197 Nguyễn Thái Bình, Phường Nguyễn Thái Bình, Quận 1, TP. Hồ Chí Minh, Việt Nam</v>
          </cell>
          <cell r="E823" t="str">
            <v>0301483375</v>
          </cell>
          <cell r="G823" t="str">
            <v/>
          </cell>
        </row>
        <row r="824">
          <cell r="A824">
            <v>5158400001</v>
          </cell>
          <cell r="B824" t="str">
            <v>CÔNG TY TNHH HOÀI THỊNH VƯỢNG</v>
          </cell>
          <cell r="D824" t="str">
            <v>41/1Z Đường Lê Thị Hà, Tổ 8, Ấp Chánh 2, Xã Tân Xuân, Huyện Hóc Môn, Thành Phố Hồ Chí Minh, Việt Nam</v>
          </cell>
          <cell r="E824" t="str">
            <v>0317641034</v>
          </cell>
          <cell r="G824" t="str">
            <v>cthoaithinhvuong@gmail.com</v>
          </cell>
        </row>
        <row r="825">
          <cell r="A825">
            <v>5158500001</v>
          </cell>
          <cell r="B825" t="str">
            <v>CÔNG TY CỔ PHẦN HOÀNG ANH PHÚ</v>
          </cell>
          <cell r="D825" t="str">
            <v>Số 43, Ngõ 140, Đường Ngọc Thụy, Phường Ngọc Thuỵ, Quận Long Biên, Thành Phố Hà Nội, Việt Nam</v>
          </cell>
          <cell r="E825" t="str">
            <v>0106386882</v>
          </cell>
          <cell r="G825" t="str">
            <v>info@mcclean.vn; quanlysieuthi4@mcclean.vn</v>
          </cell>
        </row>
        <row r="826">
          <cell r="A826">
            <v>5158600001</v>
          </cell>
          <cell r="B826" t="str">
            <v>CÔNG TY TNHH NONGSHIM VIỆT NAM</v>
          </cell>
          <cell r="D826" t="str">
            <v>Tầng 7, Tòa nhà SFC, Số 9 Đinh Tiên Hoàng , Phường Đa Kao, Quận 1, Thành Phố Hồ Chí Minh, Việt Nam</v>
          </cell>
          <cell r="E826" t="str">
            <v>0315297266</v>
          </cell>
          <cell r="G826" t="str">
            <v>accountant3@nongshim.com.vn, accountant1@nongshim.com.vn, salesadmin@nongshim.com.vn, huong.nguyen@nongshim.com.vn, genshai@dochoadon.com</v>
          </cell>
        </row>
        <row r="827">
          <cell r="A827">
            <v>5158700001</v>
          </cell>
          <cell r="B827" t="str">
            <v>CÔNG TY TNHH THỰC PHẨM COOKHOUSE VIỆT NAM</v>
          </cell>
          <cell r="D827" t="str">
            <v>7/63 Mạc Thị Bưởi, Phường Trần Phú, Thành Phố Hải Dương, Tỉnh Hải Dương, Việt Nam</v>
          </cell>
          <cell r="E827" t="str">
            <v>0801370690</v>
          </cell>
          <cell r="G827" t="str">
            <v/>
          </cell>
        </row>
        <row r="828">
          <cell r="A828">
            <v>5158800001</v>
          </cell>
          <cell r="B828" t="str">
            <v>CHI NHÁNH THÀNH PHỐ HỒ CHÍ MINH CÔNG TY CỔ PHẦN THƯƠNG MẠI IMEXCO VIỆT NAM</v>
          </cell>
          <cell r="D828" t="str">
            <v>154 Lý Chiêu Hoàng, Phường 10, Quận 6, Thành Phố Hồ Chí Minh, Việt Nam.</v>
          </cell>
          <cell r="E828" t="str">
            <v>0104162894-001</v>
          </cell>
          <cell r="G828" t="str">
            <v>vu.imexcosaigpn@gmail.com;Long.imexcosaigon@gmail.com;Ktcn.imexco@gmail.com;Nganlekim2308@gmail.com</v>
          </cell>
        </row>
        <row r="829">
          <cell r="A829">
            <v>5158900001</v>
          </cell>
          <cell r="B829" t="str">
            <v>CÔNG TY TNHH THƯƠNG MẠI THOẠI AN</v>
          </cell>
          <cell r="D829" t="str">
            <v>790/46 Nguyễn Kiệm, Phường 3, Quận Gò Vấp, Thành Phố Hồ Chí Minh, Việt Nam</v>
          </cell>
          <cell r="E829" t="str">
            <v>0303800622</v>
          </cell>
          <cell r="G829" t="str">
            <v/>
          </cell>
        </row>
        <row r="830">
          <cell r="A830">
            <v>5159000001</v>
          </cell>
          <cell r="B830" t="str">
            <v>CÔNG TY CỔ PHẦN QUẢNG CÁO THƯƠNG MẠI ĐỒNG XANH</v>
          </cell>
          <cell r="D830" t="str">
            <v>149/4A Lũy Bán Bích, Phường Tân Thới Hoà, Quận Tân Phú, Thành Phố Hồ Chí Minh, Việt Nam</v>
          </cell>
          <cell r="E830" t="str">
            <v>0306132758</v>
          </cell>
          <cell r="G830" t="str">
            <v>anh.le@greenfieldgroup.com.vn ; ketoan@greenfieldgroup.com.vn</v>
          </cell>
        </row>
        <row r="831">
          <cell r="A831">
            <v>5159100001</v>
          </cell>
          <cell r="B831" t="str">
            <v>CÔNG TY CỔ PHẦN TẬP ĐOÀN VINAPRO</v>
          </cell>
          <cell r="D831" t="str">
            <v>Số nhà 39, ngõ 265, đường Ngọc Hồi, Thị Trấn Văn Điển, Huyện Thanh Trì, Thành phố Hà Nội, Việt Nam</v>
          </cell>
          <cell r="E831" t="str">
            <v>0106145936</v>
          </cell>
          <cell r="G831" t="str">
            <v/>
          </cell>
        </row>
        <row r="832">
          <cell r="A832">
            <v>5159200001</v>
          </cell>
          <cell r="B832" t="str">
            <v>CÔNG TY TNHH THƯƠNG MẠI MỸ PHẨM QUYÊN</v>
          </cell>
          <cell r="D832" t="str">
            <v>203 TL 41, Phường Thạnh Lộc, Quận 12, Thành Phố Hồ Chí Minh</v>
          </cell>
          <cell r="E832" t="str">
            <v>0309113337</v>
          </cell>
          <cell r="G832" t="str">
            <v>tpketoan.quyen@gmail.com</v>
          </cell>
        </row>
        <row r="833">
          <cell r="A833">
            <v>5159300001</v>
          </cell>
          <cell r="B833" t="str">
            <v>CÔNG TY CỔ PHẦN YẾN SÀO NHA TRANG</v>
          </cell>
          <cell r="D833" t="str">
            <v>159 Phong Châu, Phường Phước Hải, Thành Phố Nha Trang, Tỉnh Khánh Hòa, Việt Nam</v>
          </cell>
          <cell r="E833" t="str">
            <v>4201467218</v>
          </cell>
          <cell r="G833" t="str">
            <v/>
          </cell>
        </row>
        <row r="834">
          <cell r="A834">
            <v>5159400001</v>
          </cell>
          <cell r="B834" t="str">
            <v>CÔNG TY CỔ PHẦN TRƯỜNG FOODS</v>
          </cell>
          <cell r="D834" t="str">
            <v>Khu Ba Mỏ, Thị trấn Thanh Sơn, Huyện Thanh Sơn , Tỉnh Phú Thọ, Việt Nam</v>
          </cell>
          <cell r="E834" t="str">
            <v>2601062861</v>
          </cell>
          <cell r="G834" t="str">
            <v>keoanbanhang03truongfoods@gmail.com; truongfoods.cnmiennam@gmail.com</v>
          </cell>
        </row>
        <row r="835">
          <cell r="A835">
            <v>5159500001</v>
          </cell>
          <cell r="B835" t="str">
            <v>CÔNG TY CỔ PHẦN ĐẦU TƯ VÀ THƯƠNG MẠI VKD</v>
          </cell>
          <cell r="D835" t="str">
            <v>Tầng 12b, Tòa nhà Cienco4, Số 180 Đường Nguyễn Thị Minh Khai , Phường Võ Thị Sáu , Quận 3, Thành Phố Hồ Chí Minh</v>
          </cell>
          <cell r="E835" t="str">
            <v>0317547698</v>
          </cell>
          <cell r="G835" t="str">
            <v/>
          </cell>
        </row>
        <row r="836">
          <cell r="A836">
            <v>5159600001</v>
          </cell>
          <cell r="B836" t="str">
            <v>CÔNG TY CỔ PHẦN ĐẦU TƯ SẢN XUẤT BẢO NGỌC</v>
          </cell>
          <cell r="D836" t="str">
            <v>Tòa Nhà Bảo Ngọc, Lô A2CN8, Cụm công nghiệp Từ Liêm, Phường Phương Canh, Quận Nam Từ Liêm, Thành Phố Hà Nội, Việt Nam</v>
          </cell>
          <cell r="E836" t="str">
            <v>0105950129</v>
          </cell>
          <cell r="G836" t="str">
            <v>ketoancongnomn@banhbaongoc.vn</v>
          </cell>
        </row>
        <row r="837">
          <cell r="A837">
            <v>5159700001</v>
          </cell>
          <cell r="B837" t="str">
            <v>CÔNG TY TNHH THƯƠNG MẠI DỊCH VỤ TÂM HIỆP THÀNH</v>
          </cell>
          <cell r="D837" t="str">
            <v>256 Tô Hiến Thành, Phường 15, Quận 10, Thành Phố Hồ Chí Minh, Việt Nam</v>
          </cell>
          <cell r="E837" t="str">
            <v>0317247422</v>
          </cell>
          <cell r="G837" t="str">
            <v/>
          </cell>
        </row>
        <row r="838">
          <cell r="A838">
            <v>5159800001</v>
          </cell>
          <cell r="B838" t="str">
            <v>CÔNG TY CỔ PHẦN THẾ GIỚI TÚI VẢI</v>
          </cell>
          <cell r="D838" t="str">
            <v>596/16 Bình Long, Phường Tân Quý, Quận Tân Phú, Thành Phố Hồ Chí Minh</v>
          </cell>
          <cell r="E838" t="str">
            <v>0314701207</v>
          </cell>
          <cell r="G838" t="str">
            <v/>
          </cell>
        </row>
        <row r="839">
          <cell r="A839">
            <v>5159900001</v>
          </cell>
          <cell r="B839" t="str">
            <v>CÔNG TY TNHH LÊ GIA VINH</v>
          </cell>
          <cell r="D839" t="str">
            <v>646i Nguyễn Trãi, Phường 11, Quận 5, Thành Phố Hồ Chí Minh, Việt Nam</v>
          </cell>
          <cell r="E839" t="str">
            <v>0312349276</v>
          </cell>
          <cell r="G839" t="str">
            <v/>
          </cell>
        </row>
        <row r="840">
          <cell r="A840">
            <v>5160000001</v>
          </cell>
          <cell r="B840" t="str">
            <v>NGUYỄN VŨ RIÊNG</v>
          </cell>
          <cell r="D840" t="str">
            <v>B14/16 Ấp 2, Xã Tân Quý Tây, Huyện Bình Chánh, Thành Phố Hồ Chí Minh</v>
          </cell>
          <cell r="E840" t="str">
            <v>8547617513</v>
          </cell>
          <cell r="G840" t="str">
            <v/>
          </cell>
        </row>
        <row r="841">
          <cell r="A841">
            <v>5160100001</v>
          </cell>
          <cell r="B841" t="str">
            <v>CÔNG TY TNHH KIM THIÊN LỘC</v>
          </cell>
          <cell r="D841" t="str">
            <v>1870/1/39 Tỉnh lộ 10, Khu phố 1, Phường Tân Tạo,Quận Bình Tân,Thành phố Hồ Chí Minh,Việt Na</v>
          </cell>
          <cell r="E841" t="str">
            <v>0317716794</v>
          </cell>
          <cell r="G841" t="str">
            <v/>
          </cell>
        </row>
        <row r="842">
          <cell r="A842">
            <v>5160300001</v>
          </cell>
          <cell r="B842" t="str">
            <v>CÔNG TY TNHH XUẤT NHẬP KHẨU QUỐC VIỆT FOODS - VN</v>
          </cell>
          <cell r="D842" t="str">
            <v>547 Phạm Văn Đồng, Phường 13, Quận Bình Thạnh, Thành phố Hồ Chí Minh, Việt Nam</v>
          </cell>
          <cell r="E842" t="str">
            <v>0313004877</v>
          </cell>
          <cell r="G842" t="str">
            <v/>
          </cell>
        </row>
        <row r="843">
          <cell r="A843">
            <v>5160400001</v>
          </cell>
          <cell r="B843" t="str">
            <v>CÔNG TY CỔ PHẦN MORINAGA LÊ MÂY VIỆT NAM</v>
          </cell>
          <cell r="D843" t="str">
            <v>9-9A Nơ Trang Long , Phường 7, Quận Bình Thạnh, Thành Phố Hồ Chí Minh, Việt Nam</v>
          </cell>
          <cell r="E843" t="str">
            <v>0317550965</v>
          </cell>
          <cell r="G843" t="str">
            <v>kinhdoanh-sieuthi@lemay.com.vn;uyen.ntk@lemay.com.vn;kthcm@morinagalemay.com.vn;thuy.ltt@lemay.com.vn</v>
          </cell>
        </row>
        <row r="844">
          <cell r="A844">
            <v>5160500001</v>
          </cell>
          <cell r="B844" t="str">
            <v>CÔNG TY TNHH TÂN LÂM LONG</v>
          </cell>
          <cell r="D844" t="str">
            <v>554/4 Nguyễn Kiệm , Phường 04, Quận Phú Nhuận , TP Hồ Chí Minh , Việt Nam.</v>
          </cell>
          <cell r="E844" t="str">
            <v>0302891024</v>
          </cell>
          <cell r="G844" t="str">
            <v/>
          </cell>
        </row>
        <row r="845">
          <cell r="A845">
            <v>5160600001</v>
          </cell>
          <cell r="B845" t="str">
            <v>CÔNG TY CỔ PHẦN DƯỢC PHẨM VÀ SINH HỌC Y TẾ</v>
          </cell>
          <cell r="D845" t="str">
            <v>31 Ngô Thời Nhiệm, Phường Võ Thị Sáu, Quận 3, Thành Phố Hồ Chí Minh, Việt Nam</v>
          </cell>
          <cell r="E845" t="str">
            <v>0300533351</v>
          </cell>
          <cell r="G845" t="str">
            <v/>
          </cell>
        </row>
        <row r="846">
          <cell r="A846">
            <v>5160700001</v>
          </cell>
          <cell r="B846" t="str">
            <v>CÔNG TY TNHH SAYAM INTERNATIONAL</v>
          </cell>
          <cell r="D846" t="str">
            <v>44 Đường số 5, Khu dân cư Phong Phú, Xã Phong Phú, Huyện Bình Chánh, Thành phố Hồ Chí Minh, Việt Nam</v>
          </cell>
          <cell r="E846" t="str">
            <v>0312347582</v>
          </cell>
          <cell r="G846" t="str">
            <v/>
          </cell>
        </row>
        <row r="847">
          <cell r="A847">
            <v>5160800001</v>
          </cell>
          <cell r="B847" t="str">
            <v>CÔNG TY TNHH CHEMAROME</v>
          </cell>
          <cell r="D847" t="str">
            <v>Tầng 6, Số 36 Mạc Đĩnh Chi, Phường Đakao, Quận 1, Thành Phố Hồ Chí Minh</v>
          </cell>
          <cell r="E847" t="str">
            <v>0309477609</v>
          </cell>
          <cell r="G847" t="str">
            <v>nguyet@tetebeer.com; thao@tetebeer.com;admin@tetebeer.com</v>
          </cell>
        </row>
        <row r="848">
          <cell r="A848">
            <v>5160900001</v>
          </cell>
          <cell r="B848" t="str">
            <v>CÔNG TY TNHH TÚ PHƯỢNG TONY</v>
          </cell>
          <cell r="D848" t="str">
            <v>212 Đường 48, Phường 03, Quận 04, Thành Phố Hồ Chí Minh</v>
          </cell>
          <cell r="E848" t="str">
            <v>0315101259</v>
          </cell>
          <cell r="G848" t="str">
            <v/>
          </cell>
        </row>
        <row r="849">
          <cell r="A849">
            <v>5161000001</v>
          </cell>
          <cell r="B849" t="str">
            <v>CÔNG TY TNHH MTV ĐẦU TƯ THƯƠNG MẠI KHẢI LÂM</v>
          </cell>
          <cell r="D849" t="str">
            <v>101B Nguyễn Chí Thanh, Phường Hải Châu 1, Quận Hải Châu, Thành Phố Đà Nẵng, Việt Nam</v>
          </cell>
          <cell r="E849" t="str">
            <v>0402196384</v>
          </cell>
          <cell r="G849" t="str">
            <v/>
          </cell>
        </row>
        <row r="850">
          <cell r="A850">
            <v>5161100001</v>
          </cell>
          <cell r="B850" t="str">
            <v>CÔNG TY CỔ PHÂN NƯỚC GIẢI KHÁT CHƯƠNG DƯƠNG</v>
          </cell>
          <cell r="D850" t="str">
            <v>606 Võ Văn Kiệt, Phường Cầu Kho , Quận 1, Thành Phố Hồ Chí Minh , Việt Nam.</v>
          </cell>
          <cell r="E850" t="str">
            <v>0300584564</v>
          </cell>
          <cell r="G850" t="str">
            <v/>
          </cell>
        </row>
        <row r="851">
          <cell r="A851">
            <v>5161300001</v>
          </cell>
          <cell r="B851" t="str">
            <v>CÔNG TY CỔ PHẦN THỰC PHẨM SUN DO</v>
          </cell>
          <cell r="D851" t="str">
            <v>34/6 Trần Khánh Dư, Phường Tân Định, Quận 1, Thành Phố Hồ Chí Minh</v>
          </cell>
          <cell r="E851" t="str">
            <v>0305301107</v>
          </cell>
          <cell r="G851" t="str">
            <v/>
          </cell>
        </row>
        <row r="852">
          <cell r="A852">
            <v>5161400001</v>
          </cell>
          <cell r="B852" t="str">
            <v>CÔNG TY TNHH KDTM BẢO AN</v>
          </cell>
          <cell r="D852" t="str">
            <v>Tk46/22 Võ Văn Kiệt, Phường Cầu Kho, Quận 1, Thành phố Hồ Chí Minh, Việt Nam</v>
          </cell>
          <cell r="E852" t="str">
            <v>0317485392</v>
          </cell>
          <cell r="G852" t="str">
            <v>daothibachkim@bao-an.vn;info@baoan.vn</v>
          </cell>
        </row>
        <row r="853">
          <cell r="A853">
            <v>5161500001</v>
          </cell>
          <cell r="B853" t="str">
            <v>CÔNG TY CỔ PHẨN NEW RETAIL CPG</v>
          </cell>
          <cell r="D853" t="str">
            <v>Số 313 Đường Nguyễn Thị Thập, Phường Tân Phú, Quận 7, Thành phố Hồ Chí Minh, Việt Nam</v>
          </cell>
          <cell r="E853" t="str">
            <v>0316492608</v>
          </cell>
          <cell r="G853" t="str">
            <v/>
          </cell>
        </row>
        <row r="854">
          <cell r="A854">
            <v>5161600001</v>
          </cell>
          <cell r="B854" t="str">
            <v>CÔNG TY TNHH TRIPLE LIKE VIỆT NAM</v>
          </cell>
          <cell r="D854" t="str">
            <v>149/51 Lũy Bán Bích, Phường Tân Thới Hoà, Quận Tân Phú, Thành phố Hồ Chí Minh, Việt Nam</v>
          </cell>
          <cell r="E854" t="str">
            <v>0314341610</v>
          </cell>
          <cell r="G854" t="str">
            <v/>
          </cell>
        </row>
        <row r="855">
          <cell r="A855">
            <v>5161700001</v>
          </cell>
          <cell r="B855" t="str">
            <v>CÔNG TY TNHH THÁI BON</v>
          </cell>
          <cell r="D855" t="str">
            <v>04 Ngô Tất Tố, Phường Phước Long, Thành Phố Nha Trang, Tỉnh Khánh Hòa, Việt Nam</v>
          </cell>
          <cell r="E855" t="str">
            <v>4201887484</v>
          </cell>
          <cell r="G855" t="str">
            <v/>
          </cell>
        </row>
        <row r="856">
          <cell r="A856">
            <v>5161800001</v>
          </cell>
          <cell r="B856" t="str">
            <v>CÔNG TY TNHH CP PHÚ THƯƠNG</v>
          </cell>
          <cell r="D856" t="str">
            <v>Số 43, phố Thượng Thuỵ, Phường Phú Thượng, Quận Tây Hồ, Thành phố Hà Nội, Việt Nam</v>
          </cell>
          <cell r="E856" t="str">
            <v>0104568340</v>
          </cell>
          <cell r="G856" t="str">
            <v>an.pham@phuthung.com;huetran1088@gmail.com</v>
          </cell>
        </row>
        <row r="857">
          <cell r="A857">
            <v>5161900001</v>
          </cell>
          <cell r="B857" t="str">
            <v>CÔNG TY CỔ PHẦN HÀNG TIÊU DÙNG PHÚC SINH</v>
          </cell>
          <cell r="D857" t="str">
            <v>Số 61 Đường 41, Phường 06, Quận 4, Thành Phố Hồ Chí Minh, Việt Nam</v>
          </cell>
          <cell r="E857" t="str">
            <v>0314195575</v>
          </cell>
          <cell r="G857" t="str">
            <v/>
          </cell>
        </row>
        <row r="858">
          <cell r="A858">
            <v>5162000001</v>
          </cell>
          <cell r="B858" t="str">
            <v>CÔNG TY TNHH THƯƠNG MẠI YẾN ĐẢO VIỆT NAM</v>
          </cell>
          <cell r="D858" t="str">
            <v>Số 70 đường số 18,Khu Phố 5,Khu B,Phường An Phú,Thành phố Thủ Đức,Thành phố Hồ Chí Minh,Việt Nam</v>
          </cell>
          <cell r="E858" t="str">
            <v>0311805952</v>
          </cell>
          <cell r="G858" t="str">
            <v>ngocphi@yendaovietnam.com ; diemmy@yendaovietnam.com;info@yendaovietnam.com</v>
          </cell>
        </row>
        <row r="859">
          <cell r="A859">
            <v>5162100001</v>
          </cell>
          <cell r="B859" t="str">
            <v>CÔNG TY TNHH BÁN LẺ SONG MÃ</v>
          </cell>
          <cell r="D859" t="str">
            <v>28/8 Trần Trọng Cung, Phường Tân Thuận Đông, Quận 7, Thành phố Hồ Chí Minh, Việt Nam</v>
          </cell>
          <cell r="E859" t="str">
            <v>0309979020</v>
          </cell>
          <cell r="G859" t="str">
            <v/>
          </cell>
        </row>
        <row r="860">
          <cell r="A860">
            <v>5162200001</v>
          </cell>
          <cell r="B860" t="str">
            <v>CÔNG TY TNHH PHÂN PHỐI TIÊN TIẾN</v>
          </cell>
          <cell r="D860" t="str">
            <v>1D Phổ Quang, Phường 2, Quận Tân Bình, Thành phố Hồ Chí Minh, Việt Nam</v>
          </cell>
          <cell r="E860" t="str">
            <v>0303549039</v>
          </cell>
          <cell r="G860" t="str">
            <v/>
          </cell>
        </row>
        <row r="861">
          <cell r="A861">
            <v>5162300001</v>
          </cell>
          <cell r="B861" t="str">
            <v>CÔNG TY TNHH VƯỜN RAU THỦY CANH SUSU</v>
          </cell>
          <cell r="D861" t="str">
            <v>87/18 Đường 379 Phường Tăng Nhơn Phú A, Tp Thủ Đức, Tp HCM</v>
          </cell>
          <cell r="E861" t="str">
            <v>0317848536</v>
          </cell>
          <cell r="G861" t="str">
            <v/>
          </cell>
        </row>
        <row r="862">
          <cell r="A862">
            <v>5162400001</v>
          </cell>
          <cell r="B862" t="str">
            <v>CÔNG TY TNHH NÔNG SẢN SẠCH AN FARM</v>
          </cell>
          <cell r="D862" t="str">
            <v>Ấp Gò Tre, Xã Long Thuận, Thị xã Gò Công, Tỉnh Tiền Giang</v>
          </cell>
          <cell r="E862" t="str">
            <v>1201673857</v>
          </cell>
          <cell r="G862" t="str">
            <v>congtyanfarm@gmail.com</v>
          </cell>
        </row>
        <row r="863">
          <cell r="A863">
            <v>5162500001</v>
          </cell>
          <cell r="B863" t="str">
            <v>CÔNG TY CỔ PHẦN THỰC PHẨM VĨNH TÂN</v>
          </cell>
          <cell r="D863" t="str">
            <v>706 Quang Trung, Phường 8, Quận Gò Vấp, Thành Phố Hồ Chí Minh</v>
          </cell>
          <cell r="E863" t="str">
            <v>0315390850</v>
          </cell>
          <cell r="G863" t="str">
            <v/>
          </cell>
        </row>
        <row r="864">
          <cell r="A864">
            <v>5162600001</v>
          </cell>
          <cell r="B864" t="str">
            <v>CÔNG TY TNHH THƯƠNG MẠI TỔNG HỢP HƯNG THUỶ</v>
          </cell>
          <cell r="D864" t="str">
            <v>Số 133/38/26 Đường Cống Lỡ, Phường 15, Quận Tân Bình, Thành Phố Hồ Chí Minh, Việt Nam</v>
          </cell>
          <cell r="E864" t="str">
            <v>0315884592</v>
          </cell>
          <cell r="G864" t="str">
            <v/>
          </cell>
        </row>
        <row r="865">
          <cell r="A865">
            <v>5162700001</v>
          </cell>
          <cell r="B865" t="str">
            <v>CÔNG TY CỔ PHẦN SẢN XUẤT KEM BLISS</v>
          </cell>
          <cell r="D865" t="str">
            <v>77 Lê Liễu, Phường Tân Qúy, Quận Tân Phú, Thành Phố Hồ Chí Minh</v>
          </cell>
          <cell r="E865" t="str">
            <v>0316526208</v>
          </cell>
          <cell r="G865" t="str">
            <v/>
          </cell>
        </row>
        <row r="866">
          <cell r="A866">
            <v>5162800001</v>
          </cell>
          <cell r="B866" t="str">
            <v>CÔNG TY TNHH THỦY SẢN LENGER VIỆT NAM</v>
          </cell>
          <cell r="D866" t="str">
            <v>Lô Số 59 - 69 Cụm CN An Xá, Xã Lộc An, Thành Phố Nam Định, Tỉnh Nam Định, Việt Nam</v>
          </cell>
          <cell r="E866" t="str">
            <v>0600367994</v>
          </cell>
          <cell r="G866" t="str">
            <v>Hongmt@lengerseafoodsvietnam.com;thant@lengerseafoodsvietnam.com</v>
          </cell>
        </row>
        <row r="867">
          <cell r="A867">
            <v>5162900001</v>
          </cell>
          <cell r="B867" t="str">
            <v>CÔNG TY TNHH HEART OF DARKNESS VIỆT NAM</v>
          </cell>
          <cell r="D867" t="str">
            <v>Số 30, Đường Số 4, Khu Công Nghiệp Việt Nam - Singapore, Phường Bình Hoà, Thành Phố Thuận An, Tỉnh Bình Dương, Việt Nam</v>
          </cell>
          <cell r="E867" t="str">
            <v>3702486509</v>
          </cell>
          <cell r="G867" t="str">
            <v/>
          </cell>
        </row>
        <row r="868">
          <cell r="A868">
            <v>5163100001</v>
          </cell>
          <cell r="B868" t="str">
            <v>CHI NHÁNH CÔNG TY TNHH MINH LONG I</v>
          </cell>
          <cell r="D868" t="str">
            <v>45/46 Tây Thạnh, Phường Tây Thạnh, Quận Tân Phú, Thành Phố Hồ Chí Minh</v>
          </cell>
          <cell r="E868" t="str">
            <v>3700147620-005</v>
          </cell>
          <cell r="G868" t="str">
            <v/>
          </cell>
        </row>
        <row r="869">
          <cell r="A869">
            <v>5163200001</v>
          </cell>
          <cell r="B869" t="str">
            <v>CÔNG TY TNHH DELIZONE VIỆT NAM</v>
          </cell>
          <cell r="D869" t="str">
            <v>Số Nhà 13, Ngõ 119 Tam Trinh, Phường Mai Động, Quận Hoàng Mai, Thành Phố Hà Nội, Việt Nam</v>
          </cell>
          <cell r="E869" t="str">
            <v>0110109352</v>
          </cell>
          <cell r="G869" t="str">
            <v/>
          </cell>
        </row>
        <row r="870">
          <cell r="A870">
            <v>5163300001</v>
          </cell>
          <cell r="B870" t="str">
            <v>CÔNG TY TNHH THƯƠNG MẠI SẢN XUẤT AN TRÍ VIỆT</v>
          </cell>
          <cell r="D870" t="str">
            <v>62/22/4 Đường số 6, Phường 5, Quận Gò Vấp, Thành Phố Hồ Chí Minh, Việt Nam</v>
          </cell>
          <cell r="E870" t="str">
            <v>0317565489</v>
          </cell>
          <cell r="G870" t="str">
            <v/>
          </cell>
        </row>
        <row r="871">
          <cell r="A871">
            <v>5163400001</v>
          </cell>
          <cell r="B871" t="str">
            <v>CÔNG TY CỔ PHẦN ĐẦU TƯ VÀ XUẤT NHẬP KHẨU STAR WORLD</v>
          </cell>
          <cell r="D871" t="str">
            <v>75 Đỗ Xuân Hợp, Phường Phước Long B, Thành Phố Thủ Đức, Thành Phố Hồ Chí Minh, Việt Nam</v>
          </cell>
          <cell r="E871" t="str">
            <v>0315134342</v>
          </cell>
          <cell r="G871" t="str">
            <v/>
          </cell>
        </row>
        <row r="872">
          <cell r="A872">
            <v>5163500001</v>
          </cell>
          <cell r="B872" t="str">
            <v>CÔNG TY TNHH VAGOO</v>
          </cell>
          <cell r="D872" t="str">
            <v>179/14 đường Tô Hiến Thành, Phường 13, Quận 10, Thành Phố Hồ Chí Minh, Việt Nam</v>
          </cell>
          <cell r="E872" t="str">
            <v>0316226204</v>
          </cell>
          <cell r="G872" t="str">
            <v/>
          </cell>
        </row>
        <row r="873">
          <cell r="A873">
            <v>5163600001</v>
          </cell>
          <cell r="B873" t="str">
            <v>CÔNG TY TNHH RED NEST</v>
          </cell>
          <cell r="D873" t="str">
            <v>577 Nguyễn Kiệm, Phường 09, Quận Phú Nhuận, Thành Phố Hồ Chí Minh, Việt Nam</v>
          </cell>
          <cell r="E873" t="str">
            <v>0312007699</v>
          </cell>
          <cell r="G873" t="str">
            <v/>
          </cell>
        </row>
        <row r="874">
          <cell r="A874">
            <v>5163700001</v>
          </cell>
          <cell r="B874" t="str">
            <v>CÔNG TY TNHH PHÂN PHỐI QUẢ TÁO ĐỎ</v>
          </cell>
          <cell r="D874" t="str">
            <v>28/8 Trần Trọng Cung, Phường Tân Thuận Đông, Quận 7, Thành Phố Hồ Chí Minh</v>
          </cell>
          <cell r="E874" t="str">
            <v>0313933854</v>
          </cell>
          <cell r="G874" t="str">
            <v/>
          </cell>
        </row>
        <row r="875">
          <cell r="A875">
            <v>5164000001</v>
          </cell>
          <cell r="B875" t="str">
            <v>HỢP TÁC XÃ RAU AN TOÀN THẠNH HƯNG</v>
          </cell>
          <cell r="D875" t="str">
            <v>Ấp Thạnh Hưng, Xã Thạnh Trị, Huyện Gò Công Tây, Tiền Giang</v>
          </cell>
          <cell r="E875" t="str">
            <v>1201456524</v>
          </cell>
          <cell r="G875" t="str">
            <v>rau.thanhhung@gmail.com</v>
          </cell>
        </row>
        <row r="876">
          <cell r="A876">
            <v>5164100001</v>
          </cell>
          <cell r="B876" t="str">
            <v>CÔNG TY TNHH PHÂN PHỐI TIÊN TIẾN</v>
          </cell>
          <cell r="D876" t="str">
            <v>1D Phổ Quang, Phường 2, Quận Tân Bình, Thành phố Hồ Chí Minh, Việt Nam</v>
          </cell>
          <cell r="E876" t="str">
            <v>0303549039</v>
          </cell>
          <cell r="G876" t="str">
            <v/>
          </cell>
        </row>
        <row r="877">
          <cell r="A877">
            <v>5164500001</v>
          </cell>
          <cell r="B877" t="str">
            <v>CÔNG TY TNHH CÔNG NGHỆ VÀ THƯƠNG MẠI DHF</v>
          </cell>
          <cell r="D877" t="str">
            <v>68 Nguyễn Huệ, Phường Bến Nghé, Quận 1, Thành Phố Hồ Chí Minh</v>
          </cell>
          <cell r="E877" t="str">
            <v>0317564132</v>
          </cell>
          <cell r="F877">
            <v>392248289</v>
          </cell>
        </row>
        <row r="878">
          <cell r="A878">
            <v>5164700001</v>
          </cell>
          <cell r="B878" t="str">
            <v>CÔNG TY TNHH THƯƠNG MẠI VÀ XUẤT NHẬP KHẨU THÁI MỸ</v>
          </cell>
          <cell r="D878" t="str">
            <v>Tầng 2 Tòa Nhà 381 Đội Cấn, Số 381 Đội Cấn, Phường Liễu Giai, Quận Ba Đình, Thành Phố Hà Nội</v>
          </cell>
          <cell r="E878" t="str">
            <v>0108043792</v>
          </cell>
        </row>
        <row r="3371">
          <cell r="A3371" t="str">
            <v>AB</v>
          </cell>
          <cell r="B3371" t="str">
            <v>Saigon Pearl</v>
          </cell>
        </row>
        <row r="3372">
          <cell r="A3372" t="str">
            <v>AC</v>
          </cell>
          <cell r="B3372" t="str">
            <v>The Vista</v>
          </cell>
        </row>
        <row r="3373">
          <cell r="A3373" t="str">
            <v>AD</v>
          </cell>
          <cell r="B3373" t="str">
            <v>Vista Verde</v>
          </cell>
        </row>
        <row r="3374">
          <cell r="A3374" t="str">
            <v>AE</v>
          </cell>
          <cell r="B3374" t="str">
            <v>Cửa Hàng 4</v>
          </cell>
        </row>
        <row r="3375">
          <cell r="A3375" t="str">
            <v>DAISO</v>
          </cell>
          <cell r="B3375" t="str">
            <v>Daiso industries co.,ltd</v>
          </cell>
          <cell r="D3375" t="str">
            <v>japan</v>
          </cell>
        </row>
        <row r="3376">
          <cell r="A3376" t="str">
            <v>HAIQUAN</v>
          </cell>
          <cell r="B3376" t="str">
            <v>co quan hai quan</v>
          </cell>
          <cell r="D3376" t="str">
            <v>viet nam</v>
          </cell>
        </row>
        <row r="3377">
          <cell r="A3377" t="str">
            <v>ZHONG.01102013</v>
          </cell>
          <cell r="B3377" t="str">
            <v>ZHONGSHAN HAOTONG ELECTRICAL APPLIANCES CO LTD</v>
          </cell>
          <cell r="D3377" t="str">
            <v>CHINA</v>
          </cell>
        </row>
        <row r="3378">
          <cell r="A3378" t="str">
            <v>ZHONG.30092013</v>
          </cell>
          <cell r="B3378" t="str">
            <v>ZHONGSHAN HAOTONG ELECTRICAL APPLIANCES CO LTD</v>
          </cell>
          <cell r="D3378" t="str">
            <v>CHINA</v>
          </cell>
        </row>
        <row r="3379">
          <cell r="A3379" t="str">
            <v>ZHONGSHAN</v>
          </cell>
          <cell r="B3379" t="str">
            <v>ZHONGSHAN HAOTONG ELECTRICAL APPLIANCES CO LTD</v>
          </cell>
          <cell r="D3379" t="str">
            <v>CHINA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83"/>
  <sheetViews>
    <sheetView tabSelected="1" topLeftCell="A7" workbookViewId="0">
      <selection activeCell="D8" sqref="D8"/>
    </sheetView>
  </sheetViews>
  <sheetFormatPr defaultRowHeight="10.5" x14ac:dyDescent="0.15"/>
  <cols>
    <col min="1" max="1" width="15" style="43" customWidth="1"/>
    <col min="2" max="2" width="14.28515625" style="43" customWidth="1"/>
    <col min="3" max="3" width="12.42578125" style="43" bestFit="1" customWidth="1"/>
    <col min="4" max="4" width="13.7109375" style="43" customWidth="1"/>
    <col min="5" max="5" width="9.140625" style="43"/>
    <col min="6" max="6" width="15.42578125" style="44" bestFit="1" customWidth="1"/>
    <col min="7" max="7" width="14.28515625" style="44" bestFit="1" customWidth="1"/>
    <col min="8" max="8" width="15.28515625" style="44" bestFit="1" customWidth="1"/>
    <col min="9" max="9" width="9.140625" style="43"/>
    <col min="10" max="10" width="14.85546875" style="43" bestFit="1" customWidth="1"/>
    <col min="11" max="11" width="13.140625" style="43" customWidth="1"/>
    <col min="12" max="12" width="14.85546875" style="43" customWidth="1"/>
    <col min="13" max="13" width="11" style="43" bestFit="1" customWidth="1"/>
    <col min="14" max="14" width="9.140625" style="43"/>
    <col min="15" max="15" width="11.85546875" style="73" bestFit="1" customWidth="1"/>
    <col min="16" max="16" width="9.140625" style="73"/>
    <col min="17" max="16384" width="9.140625" style="43"/>
  </cols>
  <sheetData>
    <row r="1" spans="1:16" s="4" customFormat="1" ht="12.75" x14ac:dyDescent="0.2">
      <c r="A1" s="2"/>
      <c r="B1" s="3" t="s">
        <v>3</v>
      </c>
      <c r="F1" s="5"/>
      <c r="G1" s="5"/>
      <c r="H1" s="5"/>
      <c r="I1" s="6"/>
      <c r="N1" s="7"/>
      <c r="O1" s="68"/>
      <c r="P1" s="5"/>
    </row>
    <row r="2" spans="1:16" s="4" customFormat="1" ht="12.75" x14ac:dyDescent="0.2">
      <c r="A2" s="2"/>
      <c r="B2" s="3" t="s">
        <v>4</v>
      </c>
      <c r="F2" s="5"/>
      <c r="G2" s="5"/>
      <c r="H2" s="5"/>
      <c r="I2" s="6"/>
      <c r="N2" s="7"/>
      <c r="O2" s="68"/>
      <c r="P2" s="5"/>
    </row>
    <row r="3" spans="1:16" s="4" customFormat="1" ht="12.75" x14ac:dyDescent="0.2">
      <c r="A3" s="2"/>
      <c r="B3" s="3" t="s">
        <v>5</v>
      </c>
      <c r="F3" s="5"/>
      <c r="G3" s="5"/>
      <c r="H3" s="5"/>
      <c r="I3" s="6"/>
      <c r="N3" s="7"/>
      <c r="O3" s="68"/>
      <c r="P3" s="5"/>
    </row>
    <row r="4" spans="1:16" s="4" customFormat="1" ht="12.75" x14ac:dyDescent="0.2">
      <c r="A4" s="8"/>
      <c r="F4" s="5"/>
      <c r="G4" s="5"/>
      <c r="H4" s="5"/>
      <c r="I4" s="6"/>
      <c r="N4" s="7"/>
      <c r="O4" s="68"/>
      <c r="P4" s="5"/>
    </row>
    <row r="5" spans="1:16" s="4" customFormat="1" ht="18" x14ac:dyDescent="0.2">
      <c r="A5" s="52" t="s">
        <v>281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7"/>
      <c r="O5" s="68"/>
      <c r="P5" s="5"/>
    </row>
    <row r="6" spans="1:16" s="4" customFormat="1" ht="12.75" x14ac:dyDescent="0.2">
      <c r="A6" s="8"/>
      <c r="F6" s="5"/>
      <c r="G6" s="5"/>
      <c r="H6" s="5"/>
      <c r="I6" s="6"/>
      <c r="N6" s="7"/>
      <c r="O6" s="68"/>
      <c r="P6" s="5"/>
    </row>
    <row r="7" spans="1:16" s="13" customFormat="1" ht="15.75" x14ac:dyDescent="0.15">
      <c r="A7" s="9"/>
      <c r="B7" s="10" t="s">
        <v>6</v>
      </c>
      <c r="C7" s="11">
        <v>50904</v>
      </c>
      <c r="D7" s="12" t="s">
        <v>280</v>
      </c>
      <c r="F7" s="14"/>
      <c r="G7" s="14"/>
      <c r="H7" s="14"/>
      <c r="I7" s="12"/>
      <c r="J7" s="12"/>
      <c r="K7" s="12"/>
      <c r="L7" s="12"/>
      <c r="N7" s="15"/>
      <c r="O7" s="69"/>
      <c r="P7" s="14"/>
    </row>
    <row r="8" spans="1:16" s="4" customFormat="1" ht="25.5" x14ac:dyDescent="0.2">
      <c r="A8" s="16" t="s">
        <v>7</v>
      </c>
      <c r="B8" s="17" t="s">
        <v>8</v>
      </c>
      <c r="C8" s="17" t="s">
        <v>9</v>
      </c>
      <c r="D8" s="16" t="s">
        <v>10</v>
      </c>
      <c r="E8" s="16" t="s">
        <v>11</v>
      </c>
      <c r="F8" s="18" t="s">
        <v>12</v>
      </c>
      <c r="G8" s="18" t="s">
        <v>13</v>
      </c>
      <c r="H8" s="18" t="s">
        <v>14</v>
      </c>
      <c r="I8" s="19" t="s">
        <v>15</v>
      </c>
      <c r="J8" s="20" t="s">
        <v>16</v>
      </c>
      <c r="K8" s="20" t="s">
        <v>17</v>
      </c>
      <c r="L8" s="21" t="s">
        <v>18</v>
      </c>
      <c r="M8" s="22" t="s">
        <v>0</v>
      </c>
      <c r="N8" s="22" t="s">
        <v>1</v>
      </c>
      <c r="O8" s="68"/>
      <c r="P8" s="5"/>
    </row>
    <row r="9" spans="1:16" customFormat="1" ht="12.75" hidden="1" x14ac:dyDescent="0.15">
      <c r="A9" s="45">
        <v>45295</v>
      </c>
      <c r="B9" s="46" t="s">
        <v>184</v>
      </c>
      <c r="C9" s="46" t="s">
        <v>24</v>
      </c>
      <c r="D9" s="45">
        <v>45294</v>
      </c>
      <c r="E9" s="45" t="s">
        <v>2</v>
      </c>
      <c r="F9" s="47">
        <v>1051514</v>
      </c>
      <c r="G9" s="47">
        <v>84121</v>
      </c>
      <c r="H9" s="47">
        <f t="shared" ref="H9:H168" si="0">F9+G9</f>
        <v>1135635</v>
      </c>
      <c r="I9" s="48">
        <v>0.01</v>
      </c>
      <c r="J9" s="49">
        <f t="shared" ref="J9" si="1">-(F9*I9)</f>
        <v>-10515.14</v>
      </c>
      <c r="K9" s="49">
        <f t="shared" ref="K9" si="2">J9*N9/100</f>
        <v>-841.21119999999996</v>
      </c>
      <c r="L9" s="49">
        <f t="shared" ref="L9" si="3">J9+K9</f>
        <v>-11356.351199999999</v>
      </c>
      <c r="M9" s="50" t="s">
        <v>279</v>
      </c>
      <c r="N9" s="51">
        <v>8</v>
      </c>
      <c r="O9" s="70">
        <f>+VLOOKUP(C9,'DS 2024'!B:H,7,0)</f>
        <v>1135635</v>
      </c>
      <c r="P9" s="71">
        <f>+O9-H9</f>
        <v>0</v>
      </c>
    </row>
    <row r="10" spans="1:16" customFormat="1" ht="12.75" hidden="1" x14ac:dyDescent="0.15">
      <c r="A10" s="45">
        <v>45295</v>
      </c>
      <c r="B10" s="46" t="s">
        <v>185</v>
      </c>
      <c r="C10" s="46" t="s">
        <v>25</v>
      </c>
      <c r="D10" s="45">
        <v>45294</v>
      </c>
      <c r="E10" s="45" t="s">
        <v>2</v>
      </c>
      <c r="F10" s="47">
        <v>1317744</v>
      </c>
      <c r="G10" s="47">
        <v>105420</v>
      </c>
      <c r="H10" s="47">
        <f t="shared" si="0"/>
        <v>1423164</v>
      </c>
      <c r="I10" s="48">
        <v>0.01</v>
      </c>
      <c r="J10" s="49">
        <f t="shared" ref="J10:J73" si="4">-(F10*I10)</f>
        <v>-13177.44</v>
      </c>
      <c r="K10" s="49">
        <f t="shared" ref="K10:K73" si="5">J10*N10/100</f>
        <v>-1054.1952000000001</v>
      </c>
      <c r="L10" s="49">
        <f t="shared" ref="L10:L73" si="6">J10+K10</f>
        <v>-14231.635200000001</v>
      </c>
      <c r="M10" s="50" t="s">
        <v>279</v>
      </c>
      <c r="N10" s="51">
        <v>8</v>
      </c>
      <c r="O10" s="70">
        <f>+VLOOKUP(C10,'DS 2024'!B:H,7,0)</f>
        <v>1423164</v>
      </c>
      <c r="P10" s="71">
        <f t="shared" ref="P10:P73" si="7">+O10-H10</f>
        <v>0</v>
      </c>
    </row>
    <row r="11" spans="1:16" customFormat="1" ht="12.75" hidden="1" x14ac:dyDescent="0.15">
      <c r="A11" s="45">
        <v>45295</v>
      </c>
      <c r="B11" s="46" t="s">
        <v>186</v>
      </c>
      <c r="C11" s="46" t="s">
        <v>26</v>
      </c>
      <c r="D11" s="45">
        <v>45294</v>
      </c>
      <c r="E11" s="45" t="s">
        <v>2</v>
      </c>
      <c r="F11" s="47">
        <v>928512</v>
      </c>
      <c r="G11" s="47">
        <v>74281</v>
      </c>
      <c r="H11" s="47">
        <f t="shared" si="0"/>
        <v>1002793</v>
      </c>
      <c r="I11" s="48">
        <v>0.01</v>
      </c>
      <c r="J11" s="49">
        <f t="shared" si="4"/>
        <v>-9285.1200000000008</v>
      </c>
      <c r="K11" s="49">
        <f t="shared" si="5"/>
        <v>-742.80960000000005</v>
      </c>
      <c r="L11" s="49">
        <f t="shared" si="6"/>
        <v>-10027.929600000001</v>
      </c>
      <c r="M11" s="50" t="s">
        <v>279</v>
      </c>
      <c r="N11" s="51">
        <v>8</v>
      </c>
      <c r="O11" s="70">
        <f>+VLOOKUP(C11,'DS 2024'!B:H,7,0)</f>
        <v>1002793</v>
      </c>
      <c r="P11" s="71">
        <f t="shared" si="7"/>
        <v>0</v>
      </c>
    </row>
    <row r="12" spans="1:16" customFormat="1" ht="12.75" hidden="1" x14ac:dyDescent="0.15">
      <c r="A12" s="45">
        <v>45306</v>
      </c>
      <c r="B12" s="46" t="s">
        <v>187</v>
      </c>
      <c r="C12" s="46" t="s">
        <v>27</v>
      </c>
      <c r="D12" s="45">
        <v>45300</v>
      </c>
      <c r="E12" s="45" t="s">
        <v>2</v>
      </c>
      <c r="F12" s="47">
        <v>1296453</v>
      </c>
      <c r="G12" s="47">
        <v>103716</v>
      </c>
      <c r="H12" s="47">
        <f t="shared" si="0"/>
        <v>1400169</v>
      </c>
      <c r="I12" s="48">
        <v>0.01</v>
      </c>
      <c r="J12" s="49">
        <f t="shared" si="4"/>
        <v>-12964.53</v>
      </c>
      <c r="K12" s="49">
        <f t="shared" si="5"/>
        <v>-1037.1624000000002</v>
      </c>
      <c r="L12" s="49">
        <f t="shared" si="6"/>
        <v>-14001.6924</v>
      </c>
      <c r="M12" s="50" t="s">
        <v>279</v>
      </c>
      <c r="N12" s="51">
        <v>8</v>
      </c>
      <c r="O12" s="70">
        <f>+VLOOKUP(C12,'DS 2024'!B:H,7,0)</f>
        <v>1400169</v>
      </c>
      <c r="P12" s="71">
        <f t="shared" si="7"/>
        <v>0</v>
      </c>
    </row>
    <row r="13" spans="1:16" customFormat="1" ht="12.75" hidden="1" x14ac:dyDescent="0.15">
      <c r="A13" s="45">
        <v>45303</v>
      </c>
      <c r="B13" s="46" t="s">
        <v>28</v>
      </c>
      <c r="C13" s="46" t="s">
        <v>28</v>
      </c>
      <c r="D13" s="45">
        <v>45303</v>
      </c>
      <c r="E13" s="45" t="s">
        <v>23</v>
      </c>
      <c r="F13" s="47">
        <v>-96484</v>
      </c>
      <c r="G13" s="47">
        <v>-7719</v>
      </c>
      <c r="H13" s="47">
        <f t="shared" si="0"/>
        <v>-104203</v>
      </c>
      <c r="I13" s="48">
        <v>0.01</v>
      </c>
      <c r="J13" s="49">
        <f t="shared" si="4"/>
        <v>964.84</v>
      </c>
      <c r="K13" s="49">
        <f t="shared" si="5"/>
        <v>77.187200000000004</v>
      </c>
      <c r="L13" s="49">
        <f t="shared" si="6"/>
        <v>1042.0272</v>
      </c>
      <c r="M13" s="50" t="s">
        <v>279</v>
      </c>
      <c r="N13" s="51">
        <v>8</v>
      </c>
      <c r="O13" s="70">
        <f>+VLOOKUP(C13,'DS 2024'!B:H,7,0)</f>
        <v>-104203</v>
      </c>
      <c r="P13" s="71">
        <f t="shared" si="7"/>
        <v>0</v>
      </c>
    </row>
    <row r="14" spans="1:16" customFormat="1" ht="12.75" hidden="1" x14ac:dyDescent="0.15">
      <c r="A14" s="45">
        <v>45304</v>
      </c>
      <c r="B14" s="46" t="s">
        <v>188</v>
      </c>
      <c r="C14" s="46" t="s">
        <v>29</v>
      </c>
      <c r="D14" s="45">
        <v>45303</v>
      </c>
      <c r="E14" s="45" t="s">
        <v>2</v>
      </c>
      <c r="F14" s="47">
        <v>959301</v>
      </c>
      <c r="G14" s="47">
        <v>76744</v>
      </c>
      <c r="H14" s="47">
        <f t="shared" si="0"/>
        <v>1036045</v>
      </c>
      <c r="I14" s="48">
        <v>0.01</v>
      </c>
      <c r="J14" s="49">
        <f t="shared" si="4"/>
        <v>-9593.01</v>
      </c>
      <c r="K14" s="49">
        <f t="shared" si="5"/>
        <v>-767.44079999999997</v>
      </c>
      <c r="L14" s="49">
        <f t="shared" si="6"/>
        <v>-10360.450800000001</v>
      </c>
      <c r="M14" s="50" t="s">
        <v>279</v>
      </c>
      <c r="N14" s="51">
        <v>8</v>
      </c>
      <c r="O14" s="70">
        <f>+VLOOKUP(C14,'DS 2024'!B:H,7,0)</f>
        <v>1036045</v>
      </c>
      <c r="P14" s="71">
        <f t="shared" si="7"/>
        <v>0</v>
      </c>
    </row>
    <row r="15" spans="1:16" customFormat="1" ht="12.75" hidden="1" x14ac:dyDescent="0.15">
      <c r="A15" s="45">
        <v>45307</v>
      </c>
      <c r="B15" s="46" t="s">
        <v>189</v>
      </c>
      <c r="C15" s="46" t="s">
        <v>30</v>
      </c>
      <c r="D15" s="45">
        <v>45307</v>
      </c>
      <c r="E15" s="45" t="s">
        <v>2</v>
      </c>
      <c r="F15" s="47">
        <v>985651</v>
      </c>
      <c r="G15" s="47">
        <v>78852</v>
      </c>
      <c r="H15" s="47">
        <f t="shared" si="0"/>
        <v>1064503</v>
      </c>
      <c r="I15" s="48">
        <v>0.01</v>
      </c>
      <c r="J15" s="49">
        <f t="shared" si="4"/>
        <v>-9856.51</v>
      </c>
      <c r="K15" s="49">
        <f t="shared" si="5"/>
        <v>-788.52080000000001</v>
      </c>
      <c r="L15" s="49">
        <f t="shared" si="6"/>
        <v>-10645.0308</v>
      </c>
      <c r="M15" s="50" t="s">
        <v>279</v>
      </c>
      <c r="N15" s="51">
        <v>8</v>
      </c>
      <c r="O15" s="70">
        <f>+VLOOKUP(C15,'DS 2024'!B:H,7,0)</f>
        <v>1064503</v>
      </c>
      <c r="P15" s="71">
        <f t="shared" si="7"/>
        <v>0</v>
      </c>
    </row>
    <row r="16" spans="1:16" customFormat="1" ht="12.75" hidden="1" x14ac:dyDescent="0.15">
      <c r="A16" s="45">
        <v>45308</v>
      </c>
      <c r="B16" s="46" t="s">
        <v>31</v>
      </c>
      <c r="C16" s="46" t="s">
        <v>31</v>
      </c>
      <c r="D16" s="45">
        <v>45308</v>
      </c>
      <c r="E16" s="45" t="s">
        <v>23</v>
      </c>
      <c r="F16" s="47">
        <v>-183918</v>
      </c>
      <c r="G16" s="47">
        <v>-14713</v>
      </c>
      <c r="H16" s="47">
        <f t="shared" si="0"/>
        <v>-198631</v>
      </c>
      <c r="I16" s="48">
        <v>0.01</v>
      </c>
      <c r="J16" s="49">
        <f t="shared" si="4"/>
        <v>1839.18</v>
      </c>
      <c r="K16" s="49">
        <f t="shared" si="5"/>
        <v>147.1344</v>
      </c>
      <c r="L16" s="49">
        <f t="shared" si="6"/>
        <v>1986.3144</v>
      </c>
      <c r="M16" s="50" t="s">
        <v>279</v>
      </c>
      <c r="N16" s="51">
        <v>8</v>
      </c>
      <c r="O16" s="70">
        <f>+VLOOKUP(C16,'DS 2024'!B:H,7,0)</f>
        <v>-198631</v>
      </c>
      <c r="P16" s="71">
        <f t="shared" si="7"/>
        <v>0</v>
      </c>
    </row>
    <row r="17" spans="1:16" customFormat="1" ht="12.75" hidden="1" x14ac:dyDescent="0.15">
      <c r="A17" s="45">
        <v>45314</v>
      </c>
      <c r="B17" s="46" t="s">
        <v>190</v>
      </c>
      <c r="C17" s="46" t="s">
        <v>32</v>
      </c>
      <c r="D17" s="45">
        <v>45311</v>
      </c>
      <c r="E17" s="45" t="s">
        <v>2</v>
      </c>
      <c r="F17" s="47">
        <v>1214384</v>
      </c>
      <c r="G17" s="47">
        <v>97151</v>
      </c>
      <c r="H17" s="47">
        <f t="shared" si="0"/>
        <v>1311535</v>
      </c>
      <c r="I17" s="48">
        <v>0.01</v>
      </c>
      <c r="J17" s="49">
        <f t="shared" si="4"/>
        <v>-12143.84</v>
      </c>
      <c r="K17" s="49">
        <f t="shared" si="5"/>
        <v>-971.50720000000001</v>
      </c>
      <c r="L17" s="49">
        <f t="shared" si="6"/>
        <v>-13115.3472</v>
      </c>
      <c r="M17" s="50" t="s">
        <v>279</v>
      </c>
      <c r="N17" s="51">
        <v>8</v>
      </c>
      <c r="O17" s="70">
        <f>+VLOOKUP(C17,'DS 2024'!B:H,7,0)</f>
        <v>1311535</v>
      </c>
      <c r="P17" s="71">
        <f t="shared" si="7"/>
        <v>0</v>
      </c>
    </row>
    <row r="18" spans="1:16" customFormat="1" ht="12.75" hidden="1" x14ac:dyDescent="0.15">
      <c r="A18" s="45">
        <v>45315</v>
      </c>
      <c r="B18" s="46" t="s">
        <v>191</v>
      </c>
      <c r="C18" s="46" t="s">
        <v>33</v>
      </c>
      <c r="D18" s="45">
        <v>45314</v>
      </c>
      <c r="E18" s="45" t="s">
        <v>2</v>
      </c>
      <c r="F18" s="47">
        <v>799618</v>
      </c>
      <c r="G18" s="47">
        <v>63969</v>
      </c>
      <c r="H18" s="47">
        <f t="shared" si="0"/>
        <v>863587</v>
      </c>
      <c r="I18" s="48">
        <v>0.01</v>
      </c>
      <c r="J18" s="49">
        <f t="shared" si="4"/>
        <v>-7996.18</v>
      </c>
      <c r="K18" s="49">
        <f t="shared" si="5"/>
        <v>-639.69439999999997</v>
      </c>
      <c r="L18" s="49">
        <f t="shared" si="6"/>
        <v>-8635.8744000000006</v>
      </c>
      <c r="M18" s="50" t="s">
        <v>279</v>
      </c>
      <c r="N18" s="51">
        <v>8</v>
      </c>
      <c r="O18" s="70">
        <f>+VLOOKUP(C18,'DS 2024'!B:H,7,0)</f>
        <v>863587</v>
      </c>
      <c r="P18" s="71">
        <f t="shared" si="7"/>
        <v>0</v>
      </c>
    </row>
    <row r="19" spans="1:16" customFormat="1" ht="12.75" hidden="1" x14ac:dyDescent="0.15">
      <c r="A19" s="45">
        <v>45315</v>
      </c>
      <c r="B19" s="46" t="s">
        <v>192</v>
      </c>
      <c r="C19" s="46" t="s">
        <v>34</v>
      </c>
      <c r="D19" s="45">
        <v>45314</v>
      </c>
      <c r="E19" s="45" t="s">
        <v>2</v>
      </c>
      <c r="F19" s="47">
        <v>871512</v>
      </c>
      <c r="G19" s="47">
        <v>69721</v>
      </c>
      <c r="H19" s="47">
        <f t="shared" si="0"/>
        <v>941233</v>
      </c>
      <c r="I19" s="48">
        <v>0.01</v>
      </c>
      <c r="J19" s="49">
        <f t="shared" si="4"/>
        <v>-8715.1200000000008</v>
      </c>
      <c r="K19" s="49">
        <f t="shared" si="5"/>
        <v>-697.20960000000002</v>
      </c>
      <c r="L19" s="49">
        <f t="shared" si="6"/>
        <v>-9412.3296000000009</v>
      </c>
      <c r="M19" s="50" t="s">
        <v>279</v>
      </c>
      <c r="N19" s="51">
        <v>8</v>
      </c>
      <c r="O19" s="70">
        <f>+VLOOKUP(C19,'DS 2024'!B:H,7,0)</f>
        <v>941233</v>
      </c>
      <c r="P19" s="71">
        <f t="shared" si="7"/>
        <v>0</v>
      </c>
    </row>
    <row r="20" spans="1:16" customFormat="1" ht="12.75" hidden="1" x14ac:dyDescent="0.15">
      <c r="A20" s="45">
        <v>45315</v>
      </c>
      <c r="B20" s="46" t="s">
        <v>35</v>
      </c>
      <c r="C20" s="46" t="s">
        <v>35</v>
      </c>
      <c r="D20" s="45">
        <v>45315</v>
      </c>
      <c r="E20" s="45" t="s">
        <v>23</v>
      </c>
      <c r="F20" s="47">
        <v>-399809</v>
      </c>
      <c r="G20" s="47">
        <v>-31985</v>
      </c>
      <c r="H20" s="47">
        <f t="shared" si="0"/>
        <v>-431794</v>
      </c>
      <c r="I20" s="48">
        <v>0.01</v>
      </c>
      <c r="J20" s="49">
        <f t="shared" si="4"/>
        <v>3998.09</v>
      </c>
      <c r="K20" s="49">
        <f t="shared" si="5"/>
        <v>319.84719999999999</v>
      </c>
      <c r="L20" s="49">
        <f t="shared" si="6"/>
        <v>4317.9372000000003</v>
      </c>
      <c r="M20" s="50" t="s">
        <v>279</v>
      </c>
      <c r="N20" s="51">
        <v>8</v>
      </c>
      <c r="O20" s="70">
        <f>+VLOOKUP(C20,'DS 2024'!B:H,7,0)</f>
        <v>-431794</v>
      </c>
      <c r="P20" s="71">
        <f t="shared" si="7"/>
        <v>0</v>
      </c>
    </row>
    <row r="21" spans="1:16" customFormat="1" ht="12.75" hidden="1" x14ac:dyDescent="0.15">
      <c r="A21" s="45">
        <v>45317</v>
      </c>
      <c r="B21" s="46" t="s">
        <v>193</v>
      </c>
      <c r="C21" s="46" t="s">
        <v>36</v>
      </c>
      <c r="D21" s="45">
        <v>45317</v>
      </c>
      <c r="E21" s="45" t="s">
        <v>2</v>
      </c>
      <c r="F21" s="47">
        <v>2457440</v>
      </c>
      <c r="G21" s="47">
        <v>196595</v>
      </c>
      <c r="H21" s="47">
        <f t="shared" si="0"/>
        <v>2654035</v>
      </c>
      <c r="I21" s="48">
        <v>0.01</v>
      </c>
      <c r="J21" s="49">
        <f t="shared" si="4"/>
        <v>-24574.400000000001</v>
      </c>
      <c r="K21" s="49">
        <f t="shared" si="5"/>
        <v>-1965.9520000000002</v>
      </c>
      <c r="L21" s="49">
        <f t="shared" si="6"/>
        <v>-26540.352000000003</v>
      </c>
      <c r="M21" s="50" t="s">
        <v>279</v>
      </c>
      <c r="N21" s="51">
        <v>8</v>
      </c>
      <c r="O21" s="70">
        <f>+VLOOKUP(C21,'DS 2024'!B:H,7,0)</f>
        <v>2654035</v>
      </c>
      <c r="P21" s="71">
        <f t="shared" si="7"/>
        <v>0</v>
      </c>
    </row>
    <row r="22" spans="1:16" customFormat="1" ht="12.75" hidden="1" x14ac:dyDescent="0.15">
      <c r="A22" s="45">
        <v>45317</v>
      </c>
      <c r="B22" s="46" t="s">
        <v>194</v>
      </c>
      <c r="C22" s="46" t="s">
        <v>37</v>
      </c>
      <c r="D22" s="45">
        <v>45317</v>
      </c>
      <c r="E22" s="45" t="s">
        <v>2</v>
      </c>
      <c r="F22" s="47">
        <v>1103308</v>
      </c>
      <c r="G22" s="47">
        <v>88265</v>
      </c>
      <c r="H22" s="47">
        <f t="shared" si="0"/>
        <v>1191573</v>
      </c>
      <c r="I22" s="48">
        <v>0.01</v>
      </c>
      <c r="J22" s="49">
        <f t="shared" si="4"/>
        <v>-11033.08</v>
      </c>
      <c r="K22" s="49">
        <f t="shared" si="5"/>
        <v>-882.64639999999997</v>
      </c>
      <c r="L22" s="49">
        <f t="shared" si="6"/>
        <v>-11915.7264</v>
      </c>
      <c r="M22" s="50" t="s">
        <v>279</v>
      </c>
      <c r="N22" s="51">
        <v>8</v>
      </c>
      <c r="O22" s="70">
        <f>+VLOOKUP(C22,'DS 2024'!B:H,7,0)</f>
        <v>1191573</v>
      </c>
      <c r="P22" s="71">
        <f t="shared" si="7"/>
        <v>0</v>
      </c>
    </row>
    <row r="23" spans="1:16" customFormat="1" ht="12.75" hidden="1" x14ac:dyDescent="0.15">
      <c r="A23" s="45">
        <v>45320</v>
      </c>
      <c r="B23" s="46" t="s">
        <v>38</v>
      </c>
      <c r="C23" s="46" t="s">
        <v>38</v>
      </c>
      <c r="D23" s="45">
        <v>45320</v>
      </c>
      <c r="E23" s="45" t="s">
        <v>23</v>
      </c>
      <c r="F23" s="47">
        <v>-353489</v>
      </c>
      <c r="G23" s="47">
        <v>-28279</v>
      </c>
      <c r="H23" s="47">
        <f t="shared" si="0"/>
        <v>-381768</v>
      </c>
      <c r="I23" s="48">
        <v>0.01</v>
      </c>
      <c r="J23" s="49">
        <f t="shared" si="4"/>
        <v>3534.89</v>
      </c>
      <c r="K23" s="49">
        <f t="shared" si="5"/>
        <v>282.7912</v>
      </c>
      <c r="L23" s="49">
        <f t="shared" si="6"/>
        <v>3817.6812</v>
      </c>
      <c r="M23" s="50" t="s">
        <v>279</v>
      </c>
      <c r="N23" s="51">
        <v>8</v>
      </c>
      <c r="O23" s="70">
        <f>+VLOOKUP(C23,'DS 2024'!B:H,7,0)</f>
        <v>-381768</v>
      </c>
      <c r="P23" s="71">
        <f t="shared" si="7"/>
        <v>0</v>
      </c>
    </row>
    <row r="24" spans="1:16" customFormat="1" ht="12.75" hidden="1" x14ac:dyDescent="0.15">
      <c r="A24" s="45">
        <v>45320</v>
      </c>
      <c r="B24" s="46" t="s">
        <v>39</v>
      </c>
      <c r="C24" s="46" t="s">
        <v>39</v>
      </c>
      <c r="D24" s="45">
        <v>45320</v>
      </c>
      <c r="E24" s="45" t="s">
        <v>23</v>
      </c>
      <c r="F24" s="47">
        <v>-264349</v>
      </c>
      <c r="G24" s="47">
        <v>-21148</v>
      </c>
      <c r="H24" s="47">
        <f t="shared" si="0"/>
        <v>-285497</v>
      </c>
      <c r="I24" s="48">
        <v>0.01</v>
      </c>
      <c r="J24" s="49">
        <f t="shared" si="4"/>
        <v>2643.4900000000002</v>
      </c>
      <c r="K24" s="49">
        <f t="shared" si="5"/>
        <v>211.47920000000002</v>
      </c>
      <c r="L24" s="49">
        <f t="shared" si="6"/>
        <v>2854.9692000000005</v>
      </c>
      <c r="M24" s="50" t="s">
        <v>279</v>
      </c>
      <c r="N24" s="51">
        <v>8</v>
      </c>
      <c r="O24" s="70">
        <f>+VLOOKUP(C24,'DS 2024'!B:H,7,0)</f>
        <v>-285497</v>
      </c>
      <c r="P24" s="71">
        <f t="shared" si="7"/>
        <v>0</v>
      </c>
    </row>
    <row r="25" spans="1:16" customFormat="1" ht="12.75" hidden="1" x14ac:dyDescent="0.15">
      <c r="A25" s="45">
        <v>45322</v>
      </c>
      <c r="B25" s="46" t="s">
        <v>195</v>
      </c>
      <c r="C25" s="46" t="s">
        <v>40</v>
      </c>
      <c r="D25" s="45">
        <v>45322</v>
      </c>
      <c r="E25" s="45" t="s">
        <v>2</v>
      </c>
      <c r="F25" s="47">
        <v>698025</v>
      </c>
      <c r="G25" s="47">
        <v>55842</v>
      </c>
      <c r="H25" s="47">
        <f t="shared" si="0"/>
        <v>753867</v>
      </c>
      <c r="I25" s="48">
        <v>0.01</v>
      </c>
      <c r="J25" s="49">
        <f t="shared" si="4"/>
        <v>-6980.25</v>
      </c>
      <c r="K25" s="49">
        <f t="shared" si="5"/>
        <v>-558.41999999999996</v>
      </c>
      <c r="L25" s="49">
        <f t="shared" si="6"/>
        <v>-7538.67</v>
      </c>
      <c r="M25" s="50" t="s">
        <v>279</v>
      </c>
      <c r="N25" s="51">
        <v>8</v>
      </c>
      <c r="O25" s="70">
        <f>+VLOOKUP(C25,'DS 2024'!B:H,7,0)</f>
        <v>753867</v>
      </c>
      <c r="P25" s="71">
        <f t="shared" si="7"/>
        <v>0</v>
      </c>
    </row>
    <row r="26" spans="1:16" customFormat="1" ht="12.75" hidden="1" x14ac:dyDescent="0.15">
      <c r="A26" s="45">
        <v>45322</v>
      </c>
      <c r="B26" s="46" t="s">
        <v>196</v>
      </c>
      <c r="C26" s="46" t="s">
        <v>41</v>
      </c>
      <c r="D26" s="45">
        <v>45322</v>
      </c>
      <c r="E26" s="45" t="s">
        <v>2</v>
      </c>
      <c r="F26" s="47">
        <v>2153710</v>
      </c>
      <c r="G26" s="47">
        <v>172297</v>
      </c>
      <c r="H26" s="47">
        <f t="shared" si="0"/>
        <v>2326007</v>
      </c>
      <c r="I26" s="48">
        <v>0.01</v>
      </c>
      <c r="J26" s="49">
        <f t="shared" si="4"/>
        <v>-21537.100000000002</v>
      </c>
      <c r="K26" s="49">
        <f t="shared" si="5"/>
        <v>-1722.9680000000001</v>
      </c>
      <c r="L26" s="49">
        <f t="shared" si="6"/>
        <v>-23260.068000000003</v>
      </c>
      <c r="M26" s="50" t="s">
        <v>279</v>
      </c>
      <c r="N26" s="51">
        <v>8</v>
      </c>
      <c r="O26" s="70">
        <f>+VLOOKUP(C26,'DS 2024'!B:H,7,0)</f>
        <v>2326007</v>
      </c>
      <c r="P26" s="71">
        <f t="shared" si="7"/>
        <v>0</v>
      </c>
    </row>
    <row r="27" spans="1:16" customFormat="1" ht="12.75" hidden="1" x14ac:dyDescent="0.15">
      <c r="A27" s="45">
        <v>45325</v>
      </c>
      <c r="B27" s="46" t="s">
        <v>197</v>
      </c>
      <c r="C27" s="46" t="s">
        <v>42</v>
      </c>
      <c r="D27" s="45">
        <v>45325</v>
      </c>
      <c r="E27" s="45" t="s">
        <v>2</v>
      </c>
      <c r="F27" s="47">
        <v>449963</v>
      </c>
      <c r="G27" s="47">
        <v>35997</v>
      </c>
      <c r="H27" s="47">
        <f t="shared" si="0"/>
        <v>485960</v>
      </c>
      <c r="I27" s="48">
        <v>0.01</v>
      </c>
      <c r="J27" s="49">
        <f t="shared" si="4"/>
        <v>-4499.63</v>
      </c>
      <c r="K27" s="49">
        <f t="shared" si="5"/>
        <v>-359.97039999999998</v>
      </c>
      <c r="L27" s="49">
        <f t="shared" si="6"/>
        <v>-4859.6004000000003</v>
      </c>
      <c r="M27" s="50" t="s">
        <v>279</v>
      </c>
      <c r="N27" s="51">
        <v>8</v>
      </c>
      <c r="O27" s="70">
        <f>+VLOOKUP(C27,'DS 2024'!B:H,7,0)</f>
        <v>485960</v>
      </c>
      <c r="P27" s="71">
        <f t="shared" si="7"/>
        <v>0</v>
      </c>
    </row>
    <row r="28" spans="1:16" customFormat="1" ht="12.75" hidden="1" x14ac:dyDescent="0.15">
      <c r="A28" s="45">
        <v>45325</v>
      </c>
      <c r="B28" s="46" t="s">
        <v>198</v>
      </c>
      <c r="C28" s="46" t="s">
        <v>43</v>
      </c>
      <c r="D28" s="45">
        <v>45325</v>
      </c>
      <c r="E28" s="45" t="s">
        <v>2</v>
      </c>
      <c r="F28" s="47">
        <v>799618</v>
      </c>
      <c r="G28" s="47">
        <v>63969</v>
      </c>
      <c r="H28" s="47">
        <f t="shared" si="0"/>
        <v>863587</v>
      </c>
      <c r="I28" s="48">
        <v>0.01</v>
      </c>
      <c r="J28" s="49">
        <f t="shared" si="4"/>
        <v>-7996.18</v>
      </c>
      <c r="K28" s="49">
        <f t="shared" si="5"/>
        <v>-639.69439999999997</v>
      </c>
      <c r="L28" s="49">
        <f t="shared" si="6"/>
        <v>-8635.8744000000006</v>
      </c>
      <c r="M28" s="50" t="s">
        <v>279</v>
      </c>
      <c r="N28" s="51">
        <v>8</v>
      </c>
      <c r="O28" s="70">
        <f>+VLOOKUP(C28,'DS 2024'!B:H,7,0)</f>
        <v>863587</v>
      </c>
      <c r="P28" s="71">
        <f t="shared" si="7"/>
        <v>0</v>
      </c>
    </row>
    <row r="29" spans="1:16" customFormat="1" ht="12.75" hidden="1" x14ac:dyDescent="0.15">
      <c r="A29" s="45">
        <v>45351</v>
      </c>
      <c r="B29" s="46" t="s">
        <v>44</v>
      </c>
      <c r="C29" s="46" t="s">
        <v>44</v>
      </c>
      <c r="D29" s="45">
        <v>45351</v>
      </c>
      <c r="E29" s="45" t="s">
        <v>23</v>
      </c>
      <c r="F29" s="47">
        <v>-96484</v>
      </c>
      <c r="G29" s="47">
        <v>-7719</v>
      </c>
      <c r="H29" s="47">
        <f t="shared" si="0"/>
        <v>-104203</v>
      </c>
      <c r="I29" s="48">
        <v>0.01</v>
      </c>
      <c r="J29" s="49">
        <f t="shared" si="4"/>
        <v>964.84</v>
      </c>
      <c r="K29" s="49">
        <f t="shared" si="5"/>
        <v>77.187200000000004</v>
      </c>
      <c r="L29" s="49">
        <f t="shared" si="6"/>
        <v>1042.0272</v>
      </c>
      <c r="M29" s="50" t="s">
        <v>279</v>
      </c>
      <c r="N29" s="51">
        <v>8</v>
      </c>
      <c r="O29" s="70">
        <f>+VLOOKUP(C29,'DS 2024'!B:H,7,0)</f>
        <v>-104203</v>
      </c>
      <c r="P29" s="71">
        <f t="shared" si="7"/>
        <v>0</v>
      </c>
    </row>
    <row r="30" spans="1:16" customFormat="1" ht="12.75" hidden="1" x14ac:dyDescent="0.15">
      <c r="A30" s="45">
        <v>45363</v>
      </c>
      <c r="B30" s="46" t="s">
        <v>45</v>
      </c>
      <c r="C30" s="46" t="s">
        <v>45</v>
      </c>
      <c r="D30" s="45">
        <v>45363</v>
      </c>
      <c r="E30" s="45" t="s">
        <v>23</v>
      </c>
      <c r="F30" s="47">
        <v>-117830</v>
      </c>
      <c r="G30" s="47">
        <v>-9426</v>
      </c>
      <c r="H30" s="47">
        <f t="shared" si="0"/>
        <v>-127256</v>
      </c>
      <c r="I30" s="48">
        <v>0.01</v>
      </c>
      <c r="J30" s="49">
        <f t="shared" si="4"/>
        <v>1178.3</v>
      </c>
      <c r="K30" s="49">
        <f t="shared" si="5"/>
        <v>94.263999999999996</v>
      </c>
      <c r="L30" s="49">
        <f t="shared" si="6"/>
        <v>1272.5639999999999</v>
      </c>
      <c r="M30" s="50" t="s">
        <v>279</v>
      </c>
      <c r="N30" s="51">
        <v>8</v>
      </c>
      <c r="O30" s="70">
        <f>+VLOOKUP(C30,'DS 2024'!B:H,7,0)</f>
        <v>-127256</v>
      </c>
      <c r="P30" s="71">
        <f t="shared" si="7"/>
        <v>0</v>
      </c>
    </row>
    <row r="31" spans="1:16" customFormat="1" ht="12.75" hidden="1" x14ac:dyDescent="0.15">
      <c r="A31" s="45">
        <v>45365</v>
      </c>
      <c r="B31" s="46" t="s">
        <v>46</v>
      </c>
      <c r="C31" s="46" t="s">
        <v>46</v>
      </c>
      <c r="D31" s="45">
        <v>45365</v>
      </c>
      <c r="E31" s="45" t="s">
        <v>23</v>
      </c>
      <c r="F31" s="47">
        <v>-560600</v>
      </c>
      <c r="G31" s="47">
        <v>-44848</v>
      </c>
      <c r="H31" s="47">
        <f t="shared" si="0"/>
        <v>-605448</v>
      </c>
      <c r="I31" s="48">
        <v>0.01</v>
      </c>
      <c r="J31" s="49">
        <f t="shared" si="4"/>
        <v>5606</v>
      </c>
      <c r="K31" s="49">
        <f t="shared" si="5"/>
        <v>448.48</v>
      </c>
      <c r="L31" s="49">
        <f t="shared" si="6"/>
        <v>6054.48</v>
      </c>
      <c r="M31" s="50" t="s">
        <v>279</v>
      </c>
      <c r="N31" s="51">
        <v>8</v>
      </c>
      <c r="O31" s="70">
        <f>+VLOOKUP(C31,'DS 2024'!B:H,7,0)</f>
        <v>-605448</v>
      </c>
      <c r="P31" s="71">
        <f t="shared" si="7"/>
        <v>0</v>
      </c>
    </row>
    <row r="32" spans="1:16" customFormat="1" ht="12.75" hidden="1" x14ac:dyDescent="0.15">
      <c r="A32" s="45">
        <v>45366</v>
      </c>
      <c r="B32" s="46" t="s">
        <v>47</v>
      </c>
      <c r="C32" s="46" t="s">
        <v>47</v>
      </c>
      <c r="D32" s="45">
        <v>45366</v>
      </c>
      <c r="E32" s="45" t="s">
        <v>23</v>
      </c>
      <c r="F32" s="47">
        <v>-589149</v>
      </c>
      <c r="G32" s="47">
        <v>-47132</v>
      </c>
      <c r="H32" s="47">
        <f t="shared" si="0"/>
        <v>-636281</v>
      </c>
      <c r="I32" s="48">
        <v>0.01</v>
      </c>
      <c r="J32" s="49">
        <f t="shared" si="4"/>
        <v>5891.49</v>
      </c>
      <c r="K32" s="49">
        <f t="shared" si="5"/>
        <v>471.31919999999997</v>
      </c>
      <c r="L32" s="49">
        <f t="shared" si="6"/>
        <v>6362.8091999999997</v>
      </c>
      <c r="M32" s="50" t="s">
        <v>279</v>
      </c>
      <c r="N32" s="51">
        <v>8</v>
      </c>
      <c r="O32" s="70">
        <f>+VLOOKUP(C32,'DS 2024'!B:H,7,0)</f>
        <v>-636281</v>
      </c>
      <c r="P32" s="71">
        <f t="shared" si="7"/>
        <v>0</v>
      </c>
    </row>
    <row r="33" spans="1:16" customFormat="1" ht="12.75" hidden="1" x14ac:dyDescent="0.15">
      <c r="A33" s="45">
        <v>45369</v>
      </c>
      <c r="B33" s="46" t="s">
        <v>48</v>
      </c>
      <c r="C33" s="46" t="s">
        <v>48</v>
      </c>
      <c r="D33" s="45">
        <v>45369</v>
      </c>
      <c r="E33" s="45" t="s">
        <v>23</v>
      </c>
      <c r="F33" s="47">
        <v>-453560</v>
      </c>
      <c r="G33" s="47">
        <v>-36285</v>
      </c>
      <c r="H33" s="47">
        <f t="shared" si="0"/>
        <v>-489845</v>
      </c>
      <c r="I33" s="48">
        <v>0.01</v>
      </c>
      <c r="J33" s="49">
        <f t="shared" si="4"/>
        <v>4535.6000000000004</v>
      </c>
      <c r="K33" s="49">
        <f t="shared" si="5"/>
        <v>362.84800000000001</v>
      </c>
      <c r="L33" s="49">
        <f t="shared" si="6"/>
        <v>4898.4480000000003</v>
      </c>
      <c r="M33" s="50" t="s">
        <v>279</v>
      </c>
      <c r="N33" s="51">
        <v>8</v>
      </c>
      <c r="O33" s="70">
        <f>+VLOOKUP(C33,'DS 2024'!B:H,7,0)</f>
        <v>-489845</v>
      </c>
      <c r="P33" s="71">
        <f t="shared" si="7"/>
        <v>0</v>
      </c>
    </row>
    <row r="34" spans="1:16" customFormat="1" ht="12.75" hidden="1" x14ac:dyDescent="0.15">
      <c r="A34" s="45">
        <v>45371</v>
      </c>
      <c r="B34" s="46" t="s">
        <v>49</v>
      </c>
      <c r="C34" s="46" t="s">
        <v>49</v>
      </c>
      <c r="D34" s="45">
        <v>45371</v>
      </c>
      <c r="E34" s="45" t="s">
        <v>23</v>
      </c>
      <c r="F34" s="47">
        <v>-99952</v>
      </c>
      <c r="G34" s="47">
        <v>-7996</v>
      </c>
      <c r="H34" s="47">
        <f t="shared" si="0"/>
        <v>-107948</v>
      </c>
      <c r="I34" s="48">
        <v>0.01</v>
      </c>
      <c r="J34" s="49">
        <f t="shared" si="4"/>
        <v>999.52</v>
      </c>
      <c r="K34" s="49">
        <f t="shared" si="5"/>
        <v>79.961600000000004</v>
      </c>
      <c r="L34" s="49">
        <f t="shared" si="6"/>
        <v>1079.4816000000001</v>
      </c>
      <c r="M34" s="50" t="s">
        <v>279</v>
      </c>
      <c r="N34" s="51">
        <v>8</v>
      </c>
      <c r="O34" s="70">
        <f>+VLOOKUP(C34,'DS 2024'!B:H,7,0)</f>
        <v>-107948</v>
      </c>
      <c r="P34" s="71">
        <f t="shared" si="7"/>
        <v>0</v>
      </c>
    </row>
    <row r="35" spans="1:16" customFormat="1" ht="12.75" hidden="1" x14ac:dyDescent="0.15">
      <c r="A35" s="45">
        <v>45372</v>
      </c>
      <c r="B35" s="46" t="s">
        <v>50</v>
      </c>
      <c r="C35" s="46" t="s">
        <v>50</v>
      </c>
      <c r="D35" s="45">
        <v>45372</v>
      </c>
      <c r="E35" s="45" t="s">
        <v>23</v>
      </c>
      <c r="F35" s="47">
        <v>-753298</v>
      </c>
      <c r="G35" s="47">
        <v>-60264</v>
      </c>
      <c r="H35" s="47">
        <f t="shared" si="0"/>
        <v>-813562</v>
      </c>
      <c r="I35" s="48">
        <v>0.01</v>
      </c>
      <c r="J35" s="49">
        <f t="shared" si="4"/>
        <v>7532.9800000000005</v>
      </c>
      <c r="K35" s="49">
        <f t="shared" si="5"/>
        <v>602.63840000000005</v>
      </c>
      <c r="L35" s="49">
        <f t="shared" si="6"/>
        <v>8135.6184000000003</v>
      </c>
      <c r="M35" s="50" t="s">
        <v>279</v>
      </c>
      <c r="N35" s="51">
        <v>8</v>
      </c>
      <c r="O35" s="70">
        <f>+VLOOKUP(C35,'DS 2024'!B:H,7,0)</f>
        <v>-813562</v>
      </c>
      <c r="P35" s="71">
        <f t="shared" si="7"/>
        <v>0</v>
      </c>
    </row>
    <row r="36" spans="1:16" customFormat="1" ht="12.75" hidden="1" x14ac:dyDescent="0.15">
      <c r="A36" s="45">
        <v>45374</v>
      </c>
      <c r="B36" s="46" t="s">
        <v>199</v>
      </c>
      <c r="C36" s="46" t="s">
        <v>51</v>
      </c>
      <c r="D36" s="45">
        <v>45374</v>
      </c>
      <c r="E36" s="45" t="s">
        <v>2</v>
      </c>
      <c r="F36" s="47">
        <v>1474916</v>
      </c>
      <c r="G36" s="47">
        <v>117993</v>
      </c>
      <c r="H36" s="47">
        <f t="shared" si="0"/>
        <v>1592909</v>
      </c>
      <c r="I36" s="48">
        <v>0.01</v>
      </c>
      <c r="J36" s="49">
        <f t="shared" si="4"/>
        <v>-14749.16</v>
      </c>
      <c r="K36" s="49">
        <f t="shared" si="5"/>
        <v>-1179.9328</v>
      </c>
      <c r="L36" s="49">
        <f t="shared" si="6"/>
        <v>-15929.0928</v>
      </c>
      <c r="M36" s="50" t="s">
        <v>279</v>
      </c>
      <c r="N36" s="51">
        <v>8</v>
      </c>
      <c r="O36" s="70">
        <f>+VLOOKUP(C36,'DS 2024'!B:H,7,0)</f>
        <v>1592909</v>
      </c>
      <c r="P36" s="71">
        <f t="shared" si="7"/>
        <v>0</v>
      </c>
    </row>
    <row r="37" spans="1:16" customFormat="1" ht="12.75" hidden="1" x14ac:dyDescent="0.15">
      <c r="A37" s="45">
        <v>45377</v>
      </c>
      <c r="B37" s="46" t="s">
        <v>52</v>
      </c>
      <c r="C37" s="46" t="s">
        <v>52</v>
      </c>
      <c r="D37" s="74">
        <v>45377</v>
      </c>
      <c r="E37" s="45" t="s">
        <v>23</v>
      </c>
      <c r="F37" s="47">
        <v>-1180572</v>
      </c>
      <c r="G37" s="47">
        <v>-94446</v>
      </c>
      <c r="H37" s="47">
        <f t="shared" si="0"/>
        <v>-1275018</v>
      </c>
      <c r="I37" s="48">
        <v>0.01</v>
      </c>
      <c r="J37" s="49">
        <f t="shared" si="4"/>
        <v>11805.72</v>
      </c>
      <c r="K37" s="49">
        <f t="shared" si="5"/>
        <v>944.45759999999996</v>
      </c>
      <c r="L37" s="49">
        <f t="shared" si="6"/>
        <v>12750.177599999999</v>
      </c>
      <c r="M37" s="50" t="s">
        <v>279</v>
      </c>
      <c r="N37" s="51">
        <v>8</v>
      </c>
      <c r="O37" s="70" t="e">
        <f>+VLOOKUP(C37,'DS 2024'!B:H,7,0)</f>
        <v>#N/A</v>
      </c>
      <c r="P37" s="71" t="e">
        <f t="shared" si="7"/>
        <v>#N/A</v>
      </c>
    </row>
    <row r="38" spans="1:16" customFormat="1" ht="12.75" hidden="1" x14ac:dyDescent="0.15">
      <c r="A38" s="45">
        <v>45377</v>
      </c>
      <c r="B38" s="46" t="s">
        <v>53</v>
      </c>
      <c r="C38" s="46" t="s">
        <v>53</v>
      </c>
      <c r="D38" s="74">
        <v>45377</v>
      </c>
      <c r="E38" s="45" t="s">
        <v>23</v>
      </c>
      <c r="F38" s="47">
        <v>1180572</v>
      </c>
      <c r="G38" s="47">
        <v>94446</v>
      </c>
      <c r="H38" s="47">
        <f t="shared" si="0"/>
        <v>1275018</v>
      </c>
      <c r="I38" s="48">
        <v>0.01</v>
      </c>
      <c r="J38" s="49">
        <f t="shared" si="4"/>
        <v>-11805.72</v>
      </c>
      <c r="K38" s="49">
        <f t="shared" si="5"/>
        <v>0</v>
      </c>
      <c r="L38" s="49">
        <f t="shared" si="6"/>
        <v>-11805.72</v>
      </c>
      <c r="M38" s="50" t="s">
        <v>279</v>
      </c>
      <c r="N38" s="51">
        <v>0</v>
      </c>
      <c r="O38" s="70" t="e">
        <f>+VLOOKUP(C38,'DS 2024'!B:H,7,0)</f>
        <v>#N/A</v>
      </c>
      <c r="P38" s="71" t="e">
        <f t="shared" si="7"/>
        <v>#N/A</v>
      </c>
    </row>
    <row r="39" spans="1:16" customFormat="1" ht="12.75" hidden="1" x14ac:dyDescent="0.15">
      <c r="A39" s="45">
        <v>45378</v>
      </c>
      <c r="B39" s="46" t="s">
        <v>200</v>
      </c>
      <c r="C39" s="46" t="s">
        <v>54</v>
      </c>
      <c r="D39" s="45">
        <v>45378</v>
      </c>
      <c r="E39" s="45" t="s">
        <v>2</v>
      </c>
      <c r="F39" s="47">
        <v>1795045</v>
      </c>
      <c r="G39" s="47">
        <v>143604</v>
      </c>
      <c r="H39" s="47">
        <f t="shared" si="0"/>
        <v>1938649</v>
      </c>
      <c r="I39" s="48">
        <v>0.01</v>
      </c>
      <c r="J39" s="49">
        <f t="shared" si="4"/>
        <v>-17950.45</v>
      </c>
      <c r="K39" s="49">
        <f t="shared" si="5"/>
        <v>-1436.0360000000001</v>
      </c>
      <c r="L39" s="49">
        <f t="shared" si="6"/>
        <v>-19386.486000000001</v>
      </c>
      <c r="M39" s="50" t="s">
        <v>279</v>
      </c>
      <c r="N39" s="51">
        <v>8</v>
      </c>
      <c r="O39" s="70">
        <f>+VLOOKUP(C39,'DS 2024'!B:H,7,0)</f>
        <v>1938649</v>
      </c>
      <c r="P39" s="71">
        <f t="shared" si="7"/>
        <v>0</v>
      </c>
    </row>
    <row r="40" spans="1:16" customFormat="1" ht="12.75" hidden="1" x14ac:dyDescent="0.15">
      <c r="A40" s="45">
        <v>45378</v>
      </c>
      <c r="B40" s="46" t="s">
        <v>201</v>
      </c>
      <c r="C40" s="46" t="s">
        <v>55</v>
      </c>
      <c r="D40" s="45">
        <v>45378</v>
      </c>
      <c r="E40" s="45" t="s">
        <v>2</v>
      </c>
      <c r="F40" s="47">
        <v>264352</v>
      </c>
      <c r="G40" s="47">
        <v>21148</v>
      </c>
      <c r="H40" s="47">
        <f t="shared" si="0"/>
        <v>285500</v>
      </c>
      <c r="I40" s="48">
        <v>0.01</v>
      </c>
      <c r="J40" s="49">
        <f t="shared" si="4"/>
        <v>-2643.52</v>
      </c>
      <c r="K40" s="49">
        <f t="shared" si="5"/>
        <v>-211.48159999999999</v>
      </c>
      <c r="L40" s="49">
        <f t="shared" si="6"/>
        <v>-2855.0016000000001</v>
      </c>
      <c r="M40" s="50" t="s">
        <v>279</v>
      </c>
      <c r="N40" s="51">
        <v>8</v>
      </c>
      <c r="O40" s="70">
        <f>+VLOOKUP(C40,'DS 2024'!B:H,7,0)</f>
        <v>285500</v>
      </c>
      <c r="P40" s="71">
        <f t="shared" si="7"/>
        <v>0</v>
      </c>
    </row>
    <row r="41" spans="1:16" customFormat="1" ht="12.75" hidden="1" x14ac:dyDescent="0.15">
      <c r="A41" s="45">
        <v>45378</v>
      </c>
      <c r="B41" s="46" t="s">
        <v>202</v>
      </c>
      <c r="C41" s="46" t="s">
        <v>56</v>
      </c>
      <c r="D41" s="45">
        <v>45378</v>
      </c>
      <c r="E41" s="45" t="s">
        <v>2</v>
      </c>
      <c r="F41" s="47">
        <v>1155467</v>
      </c>
      <c r="G41" s="47">
        <v>92437</v>
      </c>
      <c r="H41" s="47">
        <f t="shared" si="0"/>
        <v>1247904</v>
      </c>
      <c r="I41" s="48">
        <v>0.01</v>
      </c>
      <c r="J41" s="49">
        <f t="shared" si="4"/>
        <v>-11554.67</v>
      </c>
      <c r="K41" s="49">
        <f t="shared" si="5"/>
        <v>-924.37360000000001</v>
      </c>
      <c r="L41" s="49">
        <f t="shared" si="6"/>
        <v>-12479.043600000001</v>
      </c>
      <c r="M41" s="50" t="s">
        <v>279</v>
      </c>
      <c r="N41" s="51">
        <v>8</v>
      </c>
      <c r="O41" s="70">
        <f>+VLOOKUP(C41,'DS 2024'!B:H,7,0)</f>
        <v>1247904</v>
      </c>
      <c r="P41" s="71">
        <f t="shared" si="7"/>
        <v>0</v>
      </c>
    </row>
    <row r="42" spans="1:16" customFormat="1" ht="12.75" hidden="1" x14ac:dyDescent="0.15">
      <c r="A42" s="45">
        <v>45379</v>
      </c>
      <c r="B42" s="46" t="s">
        <v>57</v>
      </c>
      <c r="C42" s="46" t="s">
        <v>57</v>
      </c>
      <c r="D42" s="45">
        <v>45379</v>
      </c>
      <c r="E42" s="45" t="s">
        <v>23</v>
      </c>
      <c r="F42" s="47">
        <v>-149987</v>
      </c>
      <c r="G42" s="47">
        <v>-11999</v>
      </c>
      <c r="H42" s="47">
        <f t="shared" si="0"/>
        <v>-161986</v>
      </c>
      <c r="I42" s="48">
        <v>0.01</v>
      </c>
      <c r="J42" s="49">
        <f t="shared" si="4"/>
        <v>1499.8700000000001</v>
      </c>
      <c r="K42" s="49">
        <f t="shared" si="5"/>
        <v>119.98960000000001</v>
      </c>
      <c r="L42" s="49">
        <f t="shared" si="6"/>
        <v>1619.8596000000002</v>
      </c>
      <c r="M42" s="50" t="s">
        <v>279</v>
      </c>
      <c r="N42" s="51">
        <v>8</v>
      </c>
      <c r="O42" s="70">
        <f>+VLOOKUP(C42,'DS 2024'!B:H,7,0)</f>
        <v>-161986</v>
      </c>
      <c r="P42" s="71">
        <f t="shared" si="7"/>
        <v>0</v>
      </c>
    </row>
    <row r="43" spans="1:16" customFormat="1" ht="12.75" hidden="1" x14ac:dyDescent="0.15">
      <c r="A43" s="45">
        <v>45379</v>
      </c>
      <c r="B43" s="46" t="s">
        <v>58</v>
      </c>
      <c r="C43" s="46" t="s">
        <v>58</v>
      </c>
      <c r="D43" s="45">
        <v>45379</v>
      </c>
      <c r="E43" s="45" t="s">
        <v>23</v>
      </c>
      <c r="F43" s="47">
        <v>-600070</v>
      </c>
      <c r="G43" s="47">
        <v>-48006</v>
      </c>
      <c r="H43" s="47">
        <f t="shared" si="0"/>
        <v>-648076</v>
      </c>
      <c r="I43" s="48">
        <v>0.01</v>
      </c>
      <c r="J43" s="49">
        <f t="shared" si="4"/>
        <v>6000.7</v>
      </c>
      <c r="K43" s="49">
        <f t="shared" si="5"/>
        <v>480.05599999999998</v>
      </c>
      <c r="L43" s="49">
        <f t="shared" si="6"/>
        <v>6480.7559999999994</v>
      </c>
      <c r="M43" s="50" t="s">
        <v>279</v>
      </c>
      <c r="N43" s="51">
        <v>8</v>
      </c>
      <c r="O43" s="70">
        <f>+VLOOKUP(C43,'DS 2024'!B:H,7,0)</f>
        <v>-648076</v>
      </c>
      <c r="P43" s="71">
        <f t="shared" si="7"/>
        <v>0</v>
      </c>
    </row>
    <row r="44" spans="1:16" customFormat="1" ht="12.75" hidden="1" x14ac:dyDescent="0.15">
      <c r="A44" s="45">
        <v>45381</v>
      </c>
      <c r="B44" s="46" t="s">
        <v>59</v>
      </c>
      <c r="C44" s="46" t="s">
        <v>59</v>
      </c>
      <c r="D44" s="45">
        <v>45381</v>
      </c>
      <c r="E44" s="45" t="s">
        <v>23</v>
      </c>
      <c r="F44" s="47">
        <v>-271977</v>
      </c>
      <c r="G44" s="47">
        <v>-27198</v>
      </c>
      <c r="H44" s="47">
        <f t="shared" si="0"/>
        <v>-299175</v>
      </c>
      <c r="I44" s="48">
        <v>0.01</v>
      </c>
      <c r="J44" s="49">
        <f t="shared" si="4"/>
        <v>2719.77</v>
      </c>
      <c r="K44" s="49">
        <f t="shared" si="5"/>
        <v>271.97700000000003</v>
      </c>
      <c r="L44" s="49">
        <f t="shared" si="6"/>
        <v>2991.7469999999998</v>
      </c>
      <c r="M44" s="50" t="s">
        <v>279</v>
      </c>
      <c r="N44" s="51">
        <v>10</v>
      </c>
      <c r="O44" s="70">
        <f>+VLOOKUP(C44,'DS 2024'!B:H,7,0)</f>
        <v>-299175</v>
      </c>
      <c r="P44" s="71">
        <f t="shared" si="7"/>
        <v>0</v>
      </c>
    </row>
    <row r="45" spans="1:16" customFormat="1" ht="12.75" hidden="1" x14ac:dyDescent="0.15">
      <c r="A45" s="45">
        <v>45381</v>
      </c>
      <c r="B45" s="46" t="s">
        <v>60</v>
      </c>
      <c r="C45" s="46" t="s">
        <v>60</v>
      </c>
      <c r="D45" s="45">
        <v>45381</v>
      </c>
      <c r="E45" s="45" t="s">
        <v>23</v>
      </c>
      <c r="F45" s="47">
        <v>-285695</v>
      </c>
      <c r="G45" s="47">
        <v>-22856</v>
      </c>
      <c r="H45" s="47">
        <f t="shared" si="0"/>
        <v>-308551</v>
      </c>
      <c r="I45" s="48">
        <v>0.01</v>
      </c>
      <c r="J45" s="49">
        <f t="shared" si="4"/>
        <v>2856.9500000000003</v>
      </c>
      <c r="K45" s="49">
        <f t="shared" si="5"/>
        <v>228.55600000000001</v>
      </c>
      <c r="L45" s="49">
        <f t="shared" si="6"/>
        <v>3085.5060000000003</v>
      </c>
      <c r="M45" s="50" t="s">
        <v>279</v>
      </c>
      <c r="N45" s="51">
        <v>8</v>
      </c>
      <c r="O45" s="70">
        <f>+VLOOKUP(C45,'DS 2024'!B:H,7,0)</f>
        <v>-308551</v>
      </c>
      <c r="P45" s="71">
        <f t="shared" si="7"/>
        <v>0</v>
      </c>
    </row>
    <row r="46" spans="1:16" customFormat="1" ht="12.75" hidden="1" x14ac:dyDescent="0.15">
      <c r="A46" s="45">
        <v>45381</v>
      </c>
      <c r="B46" s="46" t="s">
        <v>61</v>
      </c>
      <c r="C46" s="46" t="s">
        <v>61</v>
      </c>
      <c r="D46" s="45">
        <v>45381</v>
      </c>
      <c r="E46" s="45" t="s">
        <v>23</v>
      </c>
      <c r="F46" s="47">
        <v>-582328</v>
      </c>
      <c r="G46" s="47">
        <v>-46586</v>
      </c>
      <c r="H46" s="47">
        <f t="shared" si="0"/>
        <v>-628914</v>
      </c>
      <c r="I46" s="48">
        <v>0.01</v>
      </c>
      <c r="J46" s="49">
        <f t="shared" si="4"/>
        <v>5823.28</v>
      </c>
      <c r="K46" s="49">
        <f t="shared" si="5"/>
        <v>465.86239999999998</v>
      </c>
      <c r="L46" s="49">
        <f t="shared" si="6"/>
        <v>6289.1423999999997</v>
      </c>
      <c r="M46" s="50" t="s">
        <v>279</v>
      </c>
      <c r="N46" s="51">
        <v>8</v>
      </c>
      <c r="O46" s="70">
        <f>+VLOOKUP(C46,'DS 2024'!B:H,7,0)</f>
        <v>-628914</v>
      </c>
      <c r="P46" s="71">
        <f t="shared" si="7"/>
        <v>0</v>
      </c>
    </row>
    <row r="47" spans="1:16" customFormat="1" ht="12.75" hidden="1" x14ac:dyDescent="0.15">
      <c r="A47" s="45">
        <v>45385</v>
      </c>
      <c r="B47" s="46" t="s">
        <v>203</v>
      </c>
      <c r="C47" s="46" t="s">
        <v>62</v>
      </c>
      <c r="D47" s="45">
        <v>45385</v>
      </c>
      <c r="E47" s="45" t="s">
        <v>2</v>
      </c>
      <c r="F47" s="47">
        <v>1616174</v>
      </c>
      <c r="G47" s="47">
        <v>129294</v>
      </c>
      <c r="H47" s="47">
        <f t="shared" si="0"/>
        <v>1745468</v>
      </c>
      <c r="I47" s="48">
        <v>0.01</v>
      </c>
      <c r="J47" s="49">
        <f t="shared" si="4"/>
        <v>-16161.74</v>
      </c>
      <c r="K47" s="49">
        <f t="shared" si="5"/>
        <v>-1292.9392</v>
      </c>
      <c r="L47" s="49">
        <f t="shared" si="6"/>
        <v>-17454.679199999999</v>
      </c>
      <c r="M47" s="50" t="s">
        <v>279</v>
      </c>
      <c r="N47" s="51">
        <v>8</v>
      </c>
      <c r="O47" s="70">
        <f>+VLOOKUP(C47,'DS 2024'!B:H,7,0)</f>
        <v>1745468</v>
      </c>
      <c r="P47" s="71">
        <f t="shared" si="7"/>
        <v>0</v>
      </c>
    </row>
    <row r="48" spans="1:16" customFormat="1" ht="12.75" hidden="1" x14ac:dyDescent="0.15">
      <c r="A48" s="45">
        <v>45387</v>
      </c>
      <c r="B48" s="46" t="s">
        <v>63</v>
      </c>
      <c r="C48" s="46" t="s">
        <v>63</v>
      </c>
      <c r="D48" s="45">
        <v>45387</v>
      </c>
      <c r="E48" s="45" t="s">
        <v>23</v>
      </c>
      <c r="F48" s="47">
        <v>-199904</v>
      </c>
      <c r="G48" s="47">
        <v>-15992</v>
      </c>
      <c r="H48" s="47">
        <f t="shared" si="0"/>
        <v>-215896</v>
      </c>
      <c r="I48" s="48">
        <v>0.01</v>
      </c>
      <c r="J48" s="49">
        <f t="shared" si="4"/>
        <v>1999.04</v>
      </c>
      <c r="K48" s="49">
        <f t="shared" si="5"/>
        <v>159.92320000000001</v>
      </c>
      <c r="L48" s="49">
        <f t="shared" si="6"/>
        <v>2158.9632000000001</v>
      </c>
      <c r="M48" s="50" t="s">
        <v>279</v>
      </c>
      <c r="N48" s="51">
        <v>8</v>
      </c>
      <c r="O48" s="70">
        <f>+VLOOKUP(C48,'DS 2024'!B:H,7,0)</f>
        <v>-215896</v>
      </c>
      <c r="P48" s="71">
        <f t="shared" si="7"/>
        <v>0</v>
      </c>
    </row>
    <row r="49" spans="1:16" customFormat="1" ht="12.75" hidden="1" x14ac:dyDescent="0.15">
      <c r="A49" s="45">
        <v>45387</v>
      </c>
      <c r="B49" s="46" t="s">
        <v>64</v>
      </c>
      <c r="C49" s="46" t="s">
        <v>64</v>
      </c>
      <c r="D49" s="45">
        <v>45387</v>
      </c>
      <c r="E49" s="45" t="s">
        <v>23</v>
      </c>
      <c r="F49" s="47">
        <v>-150106</v>
      </c>
      <c r="G49" s="47">
        <v>-12008</v>
      </c>
      <c r="H49" s="47">
        <f t="shared" si="0"/>
        <v>-162114</v>
      </c>
      <c r="I49" s="48">
        <v>0.01</v>
      </c>
      <c r="J49" s="49">
        <f t="shared" si="4"/>
        <v>1501.06</v>
      </c>
      <c r="K49" s="49">
        <f t="shared" si="5"/>
        <v>120.0848</v>
      </c>
      <c r="L49" s="49">
        <f t="shared" si="6"/>
        <v>1621.1448</v>
      </c>
      <c r="M49" s="50" t="s">
        <v>279</v>
      </c>
      <c r="N49" s="51">
        <v>8</v>
      </c>
      <c r="O49" s="70">
        <f>+VLOOKUP(C49,'DS 2024'!B:H,7,0)</f>
        <v>-162114</v>
      </c>
      <c r="P49" s="71">
        <f t="shared" si="7"/>
        <v>0</v>
      </c>
    </row>
    <row r="50" spans="1:16" customFormat="1" ht="12.75" hidden="1" x14ac:dyDescent="0.15">
      <c r="A50" s="45">
        <v>45392</v>
      </c>
      <c r="B50" s="46" t="s">
        <v>65</v>
      </c>
      <c r="C50" s="46" t="s">
        <v>65</v>
      </c>
      <c r="D50" s="45">
        <v>45392</v>
      </c>
      <c r="E50" s="45" t="s">
        <v>23</v>
      </c>
      <c r="F50" s="47">
        <v>-66088</v>
      </c>
      <c r="G50" s="47">
        <v>-5287</v>
      </c>
      <c r="H50" s="47">
        <f t="shared" si="0"/>
        <v>-71375</v>
      </c>
      <c r="I50" s="48">
        <v>0.01</v>
      </c>
      <c r="J50" s="49">
        <f t="shared" si="4"/>
        <v>660.88</v>
      </c>
      <c r="K50" s="49">
        <f t="shared" si="5"/>
        <v>52.870399999999997</v>
      </c>
      <c r="L50" s="49">
        <f t="shared" si="6"/>
        <v>713.75040000000001</v>
      </c>
      <c r="M50" s="50" t="s">
        <v>279</v>
      </c>
      <c r="N50" s="51">
        <v>8</v>
      </c>
      <c r="O50" s="70">
        <f>+VLOOKUP(C50,'DS 2024'!B:H,7,0)</f>
        <v>-71375</v>
      </c>
      <c r="P50" s="71">
        <f t="shared" si="7"/>
        <v>0</v>
      </c>
    </row>
    <row r="51" spans="1:16" customFormat="1" ht="12.75" hidden="1" x14ac:dyDescent="0.15">
      <c r="A51" s="45">
        <v>45394</v>
      </c>
      <c r="B51" s="46" t="s">
        <v>66</v>
      </c>
      <c r="C51" s="46" t="s">
        <v>66</v>
      </c>
      <c r="D51" s="45">
        <v>45394</v>
      </c>
      <c r="E51" s="45" t="s">
        <v>23</v>
      </c>
      <c r="F51" s="47">
        <v>-199904</v>
      </c>
      <c r="G51" s="47">
        <v>-15992</v>
      </c>
      <c r="H51" s="47">
        <f t="shared" si="0"/>
        <v>-215896</v>
      </c>
      <c r="I51" s="48">
        <v>0.01</v>
      </c>
      <c r="J51" s="49">
        <f t="shared" si="4"/>
        <v>1999.04</v>
      </c>
      <c r="K51" s="49">
        <f t="shared" si="5"/>
        <v>159.92320000000001</v>
      </c>
      <c r="L51" s="49">
        <f t="shared" si="6"/>
        <v>2158.9632000000001</v>
      </c>
      <c r="M51" s="50" t="s">
        <v>279</v>
      </c>
      <c r="N51" s="51">
        <v>8</v>
      </c>
      <c r="O51" s="70">
        <f>+VLOOKUP(C51,'DS 2024'!B:H,7,0)</f>
        <v>-215896</v>
      </c>
      <c r="P51" s="71">
        <f t="shared" si="7"/>
        <v>0</v>
      </c>
    </row>
    <row r="52" spans="1:16" customFormat="1" ht="12.75" hidden="1" x14ac:dyDescent="0.15">
      <c r="A52" s="45">
        <v>45394</v>
      </c>
      <c r="B52" s="46" t="s">
        <v>67</v>
      </c>
      <c r="C52" s="46" t="s">
        <v>67</v>
      </c>
      <c r="D52" s="45">
        <v>45394</v>
      </c>
      <c r="E52" s="45" t="s">
        <v>23</v>
      </c>
      <c r="F52" s="47">
        <v>-1183958</v>
      </c>
      <c r="G52" s="47">
        <v>-94717</v>
      </c>
      <c r="H52" s="47">
        <f t="shared" si="0"/>
        <v>-1278675</v>
      </c>
      <c r="I52" s="48">
        <v>0.01</v>
      </c>
      <c r="J52" s="49">
        <f t="shared" si="4"/>
        <v>11839.58</v>
      </c>
      <c r="K52" s="49">
        <f t="shared" si="5"/>
        <v>947.16639999999995</v>
      </c>
      <c r="L52" s="49">
        <f t="shared" si="6"/>
        <v>12786.7464</v>
      </c>
      <c r="M52" s="50" t="s">
        <v>279</v>
      </c>
      <c r="N52" s="51">
        <v>8</v>
      </c>
      <c r="O52" s="70">
        <f>+VLOOKUP(C52,'DS 2024'!B:H,7,0)</f>
        <v>-1278675</v>
      </c>
      <c r="P52" s="71">
        <f t="shared" si="7"/>
        <v>0</v>
      </c>
    </row>
    <row r="53" spans="1:16" customFormat="1" ht="12.75" hidden="1" x14ac:dyDescent="0.15">
      <c r="A53" s="45">
        <v>45399</v>
      </c>
      <c r="B53" s="46" t="s">
        <v>204</v>
      </c>
      <c r="C53" s="46" t="s">
        <v>68</v>
      </c>
      <c r="D53" s="45">
        <v>45399</v>
      </c>
      <c r="E53" s="45" t="s">
        <v>2</v>
      </c>
      <c r="F53" s="47">
        <v>1080377</v>
      </c>
      <c r="G53" s="47">
        <v>86430</v>
      </c>
      <c r="H53" s="47">
        <f t="shared" si="0"/>
        <v>1166807</v>
      </c>
      <c r="I53" s="48">
        <v>0.01</v>
      </c>
      <c r="J53" s="49">
        <f t="shared" si="4"/>
        <v>-10803.77</v>
      </c>
      <c r="K53" s="49">
        <f t="shared" si="5"/>
        <v>-864.30160000000001</v>
      </c>
      <c r="L53" s="49">
        <f t="shared" si="6"/>
        <v>-11668.071600000001</v>
      </c>
      <c r="M53" s="50" t="s">
        <v>279</v>
      </c>
      <c r="N53" s="51">
        <v>8</v>
      </c>
      <c r="O53" s="70">
        <f>+VLOOKUP(C53,'DS 2024'!B:H,7,0)</f>
        <v>1166807</v>
      </c>
      <c r="P53" s="71">
        <f t="shared" si="7"/>
        <v>0</v>
      </c>
    </row>
    <row r="54" spans="1:16" customFormat="1" ht="12.75" hidden="1" x14ac:dyDescent="0.15">
      <c r="A54" s="45">
        <v>45401</v>
      </c>
      <c r="B54" s="46" t="s">
        <v>205</v>
      </c>
      <c r="C54" s="46" t="s">
        <v>69</v>
      </c>
      <c r="D54" s="45">
        <v>45401</v>
      </c>
      <c r="E54" s="45" t="s">
        <v>2</v>
      </c>
      <c r="F54" s="47">
        <v>1110692</v>
      </c>
      <c r="G54" s="47">
        <v>88855</v>
      </c>
      <c r="H54" s="47">
        <f t="shared" si="0"/>
        <v>1199547</v>
      </c>
      <c r="I54" s="48">
        <v>0.01</v>
      </c>
      <c r="J54" s="49">
        <f t="shared" si="4"/>
        <v>-11106.92</v>
      </c>
      <c r="K54" s="49">
        <f t="shared" si="5"/>
        <v>-888.55359999999996</v>
      </c>
      <c r="L54" s="49">
        <f t="shared" si="6"/>
        <v>-11995.473599999999</v>
      </c>
      <c r="M54" s="50" t="s">
        <v>279</v>
      </c>
      <c r="N54" s="51">
        <v>8</v>
      </c>
      <c r="O54" s="70">
        <f>+VLOOKUP(C54,'DS 2024'!B:H,7,0)</f>
        <v>1199547</v>
      </c>
      <c r="P54" s="71">
        <f t="shared" si="7"/>
        <v>0</v>
      </c>
    </row>
    <row r="55" spans="1:16" customFormat="1" ht="12.75" hidden="1" x14ac:dyDescent="0.15">
      <c r="A55" s="45">
        <v>45402</v>
      </c>
      <c r="B55" s="46" t="s">
        <v>70</v>
      </c>
      <c r="C55" s="46" t="s">
        <v>70</v>
      </c>
      <c r="D55" s="45">
        <v>45402</v>
      </c>
      <c r="E55" s="45" t="s">
        <v>23</v>
      </c>
      <c r="F55" s="47">
        <v>-99952</v>
      </c>
      <c r="G55" s="47">
        <v>-7996</v>
      </c>
      <c r="H55" s="47">
        <f t="shared" si="0"/>
        <v>-107948</v>
      </c>
      <c r="I55" s="48">
        <v>0.01</v>
      </c>
      <c r="J55" s="49">
        <f t="shared" si="4"/>
        <v>999.52</v>
      </c>
      <c r="K55" s="49">
        <f t="shared" si="5"/>
        <v>79.961600000000004</v>
      </c>
      <c r="L55" s="49">
        <f t="shared" si="6"/>
        <v>1079.4816000000001</v>
      </c>
      <c r="M55" s="50" t="s">
        <v>279</v>
      </c>
      <c r="N55" s="51">
        <v>8</v>
      </c>
      <c r="O55" s="70">
        <f>+VLOOKUP(C55,'DS 2024'!B:H,7,0)</f>
        <v>-107948</v>
      </c>
      <c r="P55" s="71">
        <f t="shared" si="7"/>
        <v>0</v>
      </c>
    </row>
    <row r="56" spans="1:16" customFormat="1" ht="12.75" hidden="1" x14ac:dyDescent="0.15">
      <c r="A56" s="45">
        <v>45402</v>
      </c>
      <c r="B56" s="46" t="s">
        <v>206</v>
      </c>
      <c r="C56" s="46" t="s">
        <v>71</v>
      </c>
      <c r="D56" s="45">
        <v>45402</v>
      </c>
      <c r="E56" s="45" t="s">
        <v>2</v>
      </c>
      <c r="F56" s="47">
        <v>698025</v>
      </c>
      <c r="G56" s="47">
        <v>55842</v>
      </c>
      <c r="H56" s="47">
        <f t="shared" si="0"/>
        <v>753867</v>
      </c>
      <c r="I56" s="48">
        <v>0.01</v>
      </c>
      <c r="J56" s="49">
        <f t="shared" si="4"/>
        <v>-6980.25</v>
      </c>
      <c r="K56" s="49">
        <f t="shared" si="5"/>
        <v>-558.41999999999996</v>
      </c>
      <c r="L56" s="49">
        <f t="shared" si="6"/>
        <v>-7538.67</v>
      </c>
      <c r="M56" s="50" t="s">
        <v>279</v>
      </c>
      <c r="N56" s="51">
        <v>8</v>
      </c>
      <c r="O56" s="70">
        <f>+VLOOKUP(C56,'DS 2024'!B:H,7,0)</f>
        <v>753867</v>
      </c>
      <c r="P56" s="71">
        <f t="shared" si="7"/>
        <v>0</v>
      </c>
    </row>
    <row r="57" spans="1:16" customFormat="1" ht="12.75" hidden="1" x14ac:dyDescent="0.15">
      <c r="A57" s="45">
        <v>45404</v>
      </c>
      <c r="B57" s="46" t="s">
        <v>72</v>
      </c>
      <c r="C57" s="46" t="s">
        <v>72</v>
      </c>
      <c r="D57" s="45">
        <v>45404</v>
      </c>
      <c r="E57" s="45" t="s">
        <v>23</v>
      </c>
      <c r="F57" s="47">
        <v>-289453</v>
      </c>
      <c r="G57" s="47">
        <v>-23156</v>
      </c>
      <c r="H57" s="47">
        <f t="shared" si="0"/>
        <v>-312609</v>
      </c>
      <c r="I57" s="48">
        <v>0.01</v>
      </c>
      <c r="J57" s="49">
        <f t="shared" si="4"/>
        <v>2894.53</v>
      </c>
      <c r="K57" s="49">
        <f t="shared" si="5"/>
        <v>231.56240000000003</v>
      </c>
      <c r="L57" s="49">
        <f t="shared" si="6"/>
        <v>3126.0924000000005</v>
      </c>
      <c r="M57" s="50" t="s">
        <v>279</v>
      </c>
      <c r="N57" s="51">
        <v>8</v>
      </c>
      <c r="O57" s="70">
        <f>+VLOOKUP(C57,'DS 2024'!B:H,7,0)</f>
        <v>-312609</v>
      </c>
      <c r="P57" s="71">
        <f t="shared" si="7"/>
        <v>0</v>
      </c>
    </row>
    <row r="58" spans="1:16" customFormat="1" ht="12.75" hidden="1" x14ac:dyDescent="0.15">
      <c r="A58" s="45">
        <v>45407</v>
      </c>
      <c r="B58" s="46" t="s">
        <v>207</v>
      </c>
      <c r="C58" s="46" t="s">
        <v>73</v>
      </c>
      <c r="D58" s="45">
        <v>45407</v>
      </c>
      <c r="E58" s="45" t="s">
        <v>2</v>
      </c>
      <c r="F58" s="47">
        <v>648227</v>
      </c>
      <c r="G58" s="47">
        <v>51858</v>
      </c>
      <c r="H58" s="47">
        <f t="shared" si="0"/>
        <v>700085</v>
      </c>
      <c r="I58" s="48">
        <v>0.01</v>
      </c>
      <c r="J58" s="49">
        <f t="shared" si="4"/>
        <v>-6482.27</v>
      </c>
      <c r="K58" s="49">
        <f t="shared" si="5"/>
        <v>-518.58159999999998</v>
      </c>
      <c r="L58" s="49">
        <f t="shared" si="6"/>
        <v>-7000.8516</v>
      </c>
      <c r="M58" s="50" t="s">
        <v>279</v>
      </c>
      <c r="N58" s="51">
        <v>8</v>
      </c>
      <c r="O58" s="70">
        <f>+VLOOKUP(C58,'DS 2024'!B:H,7,0)</f>
        <v>700085</v>
      </c>
      <c r="P58" s="71">
        <f t="shared" si="7"/>
        <v>0</v>
      </c>
    </row>
    <row r="59" spans="1:16" customFormat="1" ht="12.75" hidden="1" x14ac:dyDescent="0.15">
      <c r="A59" s="45">
        <v>45409</v>
      </c>
      <c r="B59" s="46" t="s">
        <v>208</v>
      </c>
      <c r="C59" s="46" t="s">
        <v>74</v>
      </c>
      <c r="D59" s="45">
        <v>45409</v>
      </c>
      <c r="E59" s="45" t="s">
        <v>2</v>
      </c>
      <c r="F59" s="47">
        <v>864065</v>
      </c>
      <c r="G59" s="47">
        <v>69125</v>
      </c>
      <c r="H59" s="47">
        <f t="shared" si="0"/>
        <v>933190</v>
      </c>
      <c r="I59" s="48">
        <v>0.01</v>
      </c>
      <c r="J59" s="49">
        <f t="shared" si="4"/>
        <v>-8640.65</v>
      </c>
      <c r="K59" s="49">
        <f t="shared" si="5"/>
        <v>-691.25199999999995</v>
      </c>
      <c r="L59" s="49">
        <f t="shared" si="6"/>
        <v>-9331.902</v>
      </c>
      <c r="M59" s="50" t="s">
        <v>279</v>
      </c>
      <c r="N59" s="51">
        <v>8</v>
      </c>
      <c r="O59" s="70">
        <f>+VLOOKUP(C59,'DS 2024'!B:H,7,0)</f>
        <v>933190</v>
      </c>
      <c r="P59" s="71">
        <f t="shared" si="7"/>
        <v>0</v>
      </c>
    </row>
    <row r="60" spans="1:16" customFormat="1" ht="12.75" hidden="1" x14ac:dyDescent="0.15">
      <c r="A60" s="45">
        <v>45416</v>
      </c>
      <c r="B60" s="46" t="s">
        <v>75</v>
      </c>
      <c r="C60" s="46" t="s">
        <v>75</v>
      </c>
      <c r="D60" s="45">
        <v>45416</v>
      </c>
      <c r="E60" s="45" t="s">
        <v>23</v>
      </c>
      <c r="F60" s="47">
        <v>-499761</v>
      </c>
      <c r="G60" s="47">
        <v>-39981</v>
      </c>
      <c r="H60" s="47">
        <f t="shared" si="0"/>
        <v>-539742</v>
      </c>
      <c r="I60" s="48">
        <v>0.01</v>
      </c>
      <c r="J60" s="49">
        <f t="shared" si="4"/>
        <v>4997.6099999999997</v>
      </c>
      <c r="K60" s="49">
        <f t="shared" si="5"/>
        <v>399.80879999999996</v>
      </c>
      <c r="L60" s="49">
        <f t="shared" si="6"/>
        <v>5397.4187999999995</v>
      </c>
      <c r="M60" s="50" t="s">
        <v>279</v>
      </c>
      <c r="N60" s="51">
        <v>8</v>
      </c>
      <c r="O60" s="70">
        <f>+VLOOKUP(C60,'DS 2024'!B:H,7,0)</f>
        <v>-539742</v>
      </c>
      <c r="P60" s="71">
        <f t="shared" si="7"/>
        <v>0</v>
      </c>
    </row>
    <row r="61" spans="1:16" customFormat="1" ht="12.75" hidden="1" x14ac:dyDescent="0.15">
      <c r="A61" s="45">
        <v>45418</v>
      </c>
      <c r="B61" s="46" t="s">
        <v>76</v>
      </c>
      <c r="C61" s="46" t="s">
        <v>76</v>
      </c>
      <c r="D61" s="45">
        <v>45418</v>
      </c>
      <c r="E61" s="45" t="s">
        <v>23</v>
      </c>
      <c r="F61" s="47">
        <v>-199904</v>
      </c>
      <c r="G61" s="47">
        <v>-15992</v>
      </c>
      <c r="H61" s="47">
        <f t="shared" si="0"/>
        <v>-215896</v>
      </c>
      <c r="I61" s="48">
        <v>0.01</v>
      </c>
      <c r="J61" s="49">
        <f t="shared" si="4"/>
        <v>1999.04</v>
      </c>
      <c r="K61" s="49">
        <f t="shared" si="5"/>
        <v>159.92320000000001</v>
      </c>
      <c r="L61" s="49">
        <f t="shared" si="6"/>
        <v>2158.9632000000001</v>
      </c>
      <c r="M61" s="50" t="s">
        <v>279</v>
      </c>
      <c r="N61" s="51">
        <v>8</v>
      </c>
      <c r="O61" s="70">
        <f>+VLOOKUP(C61,'DS 2024'!B:H,7,0)</f>
        <v>-215896</v>
      </c>
      <c r="P61" s="71">
        <f t="shared" si="7"/>
        <v>0</v>
      </c>
    </row>
    <row r="62" spans="1:16" customFormat="1" ht="12.75" hidden="1" x14ac:dyDescent="0.15">
      <c r="A62" s="45">
        <v>45420</v>
      </c>
      <c r="B62" s="46" t="s">
        <v>209</v>
      </c>
      <c r="C62" s="46" t="s">
        <v>77</v>
      </c>
      <c r="D62" s="45">
        <v>45420</v>
      </c>
      <c r="E62" s="45" t="s">
        <v>2</v>
      </c>
      <c r="F62" s="47">
        <v>1541712</v>
      </c>
      <c r="G62" s="47">
        <v>123337</v>
      </c>
      <c r="H62" s="47">
        <f t="shared" si="0"/>
        <v>1665049</v>
      </c>
      <c r="I62" s="48">
        <v>0.01</v>
      </c>
      <c r="J62" s="49">
        <f t="shared" si="4"/>
        <v>-15417.12</v>
      </c>
      <c r="K62" s="49">
        <f t="shared" si="5"/>
        <v>-1233.3696</v>
      </c>
      <c r="L62" s="49">
        <f t="shared" si="6"/>
        <v>-16650.489600000001</v>
      </c>
      <c r="M62" s="50" t="s">
        <v>279</v>
      </c>
      <c r="N62" s="51">
        <v>8</v>
      </c>
      <c r="O62" s="70">
        <f>+VLOOKUP(C62,'DS 2024'!B:H,7,0)</f>
        <v>1665049</v>
      </c>
      <c r="P62" s="71">
        <f t="shared" si="7"/>
        <v>0</v>
      </c>
    </row>
    <row r="63" spans="1:16" customFormat="1" ht="12.75" hidden="1" x14ac:dyDescent="0.15">
      <c r="A63" s="45">
        <v>45421</v>
      </c>
      <c r="B63" s="46" t="s">
        <v>210</v>
      </c>
      <c r="C63" s="46" t="s">
        <v>78</v>
      </c>
      <c r="D63" s="45">
        <v>45421</v>
      </c>
      <c r="E63" s="45" t="s">
        <v>2</v>
      </c>
      <c r="F63" s="47">
        <v>860783</v>
      </c>
      <c r="G63" s="47">
        <v>68863</v>
      </c>
      <c r="H63" s="47">
        <f t="shared" si="0"/>
        <v>929646</v>
      </c>
      <c r="I63" s="48">
        <v>0.01</v>
      </c>
      <c r="J63" s="49">
        <f t="shared" si="4"/>
        <v>-8607.83</v>
      </c>
      <c r="K63" s="49">
        <f t="shared" si="5"/>
        <v>-688.62639999999999</v>
      </c>
      <c r="L63" s="49">
        <f t="shared" si="6"/>
        <v>-9296.4563999999991</v>
      </c>
      <c r="M63" s="50" t="s">
        <v>279</v>
      </c>
      <c r="N63" s="51">
        <v>8</v>
      </c>
      <c r="O63" s="70">
        <f>+VLOOKUP(C63,'DS 2024'!B:H,7,0)</f>
        <v>929646</v>
      </c>
      <c r="P63" s="71">
        <f t="shared" si="7"/>
        <v>0</v>
      </c>
    </row>
    <row r="64" spans="1:16" customFormat="1" ht="12.75" hidden="1" x14ac:dyDescent="0.15">
      <c r="A64" s="45">
        <v>45427</v>
      </c>
      <c r="B64" s="46" t="s">
        <v>211</v>
      </c>
      <c r="C64" s="46" t="s">
        <v>79</v>
      </c>
      <c r="D64" s="45">
        <v>45427</v>
      </c>
      <c r="E64" s="45" t="s">
        <v>2</v>
      </c>
      <c r="F64" s="47">
        <v>969705</v>
      </c>
      <c r="G64" s="47">
        <v>77576</v>
      </c>
      <c r="H64" s="47">
        <f t="shared" si="0"/>
        <v>1047281</v>
      </c>
      <c r="I64" s="48">
        <v>0.01</v>
      </c>
      <c r="J64" s="49">
        <f t="shared" si="4"/>
        <v>-9697.0500000000011</v>
      </c>
      <c r="K64" s="49">
        <f t="shared" si="5"/>
        <v>-775.76400000000012</v>
      </c>
      <c r="L64" s="49">
        <f t="shared" si="6"/>
        <v>-10472.814000000002</v>
      </c>
      <c r="M64" s="50" t="s">
        <v>279</v>
      </c>
      <c r="N64" s="51">
        <v>8</v>
      </c>
      <c r="O64" s="70">
        <f>+VLOOKUP(C64,'DS 2024'!B:H,7,0)</f>
        <v>1047281</v>
      </c>
      <c r="P64" s="71">
        <f t="shared" si="7"/>
        <v>0</v>
      </c>
    </row>
    <row r="65" spans="1:16" customFormat="1" ht="12.75" hidden="1" x14ac:dyDescent="0.15">
      <c r="A65" s="45">
        <v>45428</v>
      </c>
      <c r="B65" s="46" t="s">
        <v>212</v>
      </c>
      <c r="C65" s="46" t="s">
        <v>80</v>
      </c>
      <c r="D65" s="45">
        <v>45428</v>
      </c>
      <c r="E65" s="45" t="s">
        <v>2</v>
      </c>
      <c r="F65" s="47">
        <v>1384516</v>
      </c>
      <c r="G65" s="47">
        <v>110761</v>
      </c>
      <c r="H65" s="47">
        <f t="shared" si="0"/>
        <v>1495277</v>
      </c>
      <c r="I65" s="48">
        <v>0.01</v>
      </c>
      <c r="J65" s="49">
        <f t="shared" si="4"/>
        <v>-13845.16</v>
      </c>
      <c r="K65" s="49">
        <f t="shared" si="5"/>
        <v>-1107.6127999999999</v>
      </c>
      <c r="L65" s="49">
        <f t="shared" si="6"/>
        <v>-14952.772799999999</v>
      </c>
      <c r="M65" s="50" t="s">
        <v>279</v>
      </c>
      <c r="N65" s="51">
        <v>8</v>
      </c>
      <c r="O65" s="70">
        <f>+VLOOKUP(C65,'DS 2024'!B:H,7,0)</f>
        <v>1495277</v>
      </c>
      <c r="P65" s="71">
        <f t="shared" si="7"/>
        <v>0</v>
      </c>
    </row>
    <row r="66" spans="1:16" customFormat="1" ht="12.75" hidden="1" x14ac:dyDescent="0.15">
      <c r="A66" s="45">
        <v>45434</v>
      </c>
      <c r="B66" s="46" t="s">
        <v>213</v>
      </c>
      <c r="C66" s="46" t="s">
        <v>81</v>
      </c>
      <c r="D66" s="45">
        <v>45432</v>
      </c>
      <c r="E66" s="45" t="s">
        <v>2</v>
      </c>
      <c r="F66" s="47">
        <v>2278592</v>
      </c>
      <c r="G66" s="47">
        <v>182287</v>
      </c>
      <c r="H66" s="47">
        <f t="shared" si="0"/>
        <v>2460879</v>
      </c>
      <c r="I66" s="48">
        <v>0.01</v>
      </c>
      <c r="J66" s="49">
        <f t="shared" si="4"/>
        <v>-22785.920000000002</v>
      </c>
      <c r="K66" s="49">
        <f t="shared" si="5"/>
        <v>-1822.8736000000001</v>
      </c>
      <c r="L66" s="49">
        <f t="shared" si="6"/>
        <v>-24608.793600000001</v>
      </c>
      <c r="M66" s="50" t="s">
        <v>279</v>
      </c>
      <c r="N66" s="51">
        <v>8</v>
      </c>
      <c r="O66" s="70">
        <f>+VLOOKUP(C66,'DS 2024'!B:H,7,0)</f>
        <v>2460879</v>
      </c>
      <c r="P66" s="71">
        <f t="shared" si="7"/>
        <v>0</v>
      </c>
    </row>
    <row r="67" spans="1:16" customFormat="1" ht="12.75" hidden="1" x14ac:dyDescent="0.15">
      <c r="A67" s="45">
        <v>45434</v>
      </c>
      <c r="B67" s="46" t="s">
        <v>214</v>
      </c>
      <c r="C67" s="46" t="s">
        <v>82</v>
      </c>
      <c r="D67" s="45">
        <v>45434</v>
      </c>
      <c r="E67" s="45" t="s">
        <v>2</v>
      </c>
      <c r="F67" s="47">
        <v>600070</v>
      </c>
      <c r="G67" s="47">
        <v>48006</v>
      </c>
      <c r="H67" s="47">
        <f t="shared" si="0"/>
        <v>648076</v>
      </c>
      <c r="I67" s="48">
        <v>0.01</v>
      </c>
      <c r="J67" s="49">
        <f t="shared" si="4"/>
        <v>-6000.7</v>
      </c>
      <c r="K67" s="49">
        <f t="shared" si="5"/>
        <v>-480.05599999999998</v>
      </c>
      <c r="L67" s="49">
        <f t="shared" si="6"/>
        <v>-6480.7559999999994</v>
      </c>
      <c r="M67" s="50" t="s">
        <v>279</v>
      </c>
      <c r="N67" s="51">
        <v>8</v>
      </c>
      <c r="O67" s="70">
        <f>+VLOOKUP(C67,'DS 2024'!B:H,7,0)</f>
        <v>648076</v>
      </c>
      <c r="P67" s="71">
        <f t="shared" si="7"/>
        <v>0</v>
      </c>
    </row>
    <row r="68" spans="1:16" customFormat="1" ht="12.75" hidden="1" x14ac:dyDescent="0.15">
      <c r="A68" s="45">
        <v>45435</v>
      </c>
      <c r="B68" s="46" t="s">
        <v>83</v>
      </c>
      <c r="C68" s="46" t="s">
        <v>83</v>
      </c>
      <c r="D68" s="45">
        <v>45435</v>
      </c>
      <c r="E68" s="45" t="s">
        <v>23</v>
      </c>
      <c r="F68" s="47">
        <v>-395041</v>
      </c>
      <c r="G68" s="47">
        <v>-39504</v>
      </c>
      <c r="H68" s="47">
        <f t="shared" si="0"/>
        <v>-434545</v>
      </c>
      <c r="I68" s="48">
        <v>0.01</v>
      </c>
      <c r="J68" s="49">
        <f t="shared" si="4"/>
        <v>3950.4100000000003</v>
      </c>
      <c r="K68" s="49">
        <f t="shared" si="5"/>
        <v>395.04100000000005</v>
      </c>
      <c r="L68" s="49">
        <f t="shared" si="6"/>
        <v>4345.451</v>
      </c>
      <c r="M68" s="50" t="s">
        <v>279</v>
      </c>
      <c r="N68" s="51">
        <v>10</v>
      </c>
      <c r="O68" s="70">
        <f>+VLOOKUP(C68,'DS 2024'!B:H,7,0)</f>
        <v>-434545</v>
      </c>
      <c r="P68" s="71">
        <f t="shared" si="7"/>
        <v>0</v>
      </c>
    </row>
    <row r="69" spans="1:16" customFormat="1" ht="12.75" hidden="1" x14ac:dyDescent="0.15">
      <c r="A69" s="45">
        <v>45435</v>
      </c>
      <c r="B69" s="46" t="s">
        <v>84</v>
      </c>
      <c r="C69" s="46" t="s">
        <v>84</v>
      </c>
      <c r="D69" s="45">
        <v>45435</v>
      </c>
      <c r="E69" s="45" t="s">
        <v>23</v>
      </c>
      <c r="F69" s="47">
        <v>-706979</v>
      </c>
      <c r="G69" s="47">
        <v>-56558</v>
      </c>
      <c r="H69" s="47">
        <f t="shared" si="0"/>
        <v>-763537</v>
      </c>
      <c r="I69" s="48">
        <v>0.01</v>
      </c>
      <c r="J69" s="49">
        <f t="shared" si="4"/>
        <v>7069.79</v>
      </c>
      <c r="K69" s="49">
        <f t="shared" si="5"/>
        <v>565.58320000000003</v>
      </c>
      <c r="L69" s="49">
        <f t="shared" si="6"/>
        <v>7635.3732</v>
      </c>
      <c r="M69" s="50" t="s">
        <v>279</v>
      </c>
      <c r="N69" s="51">
        <v>8</v>
      </c>
      <c r="O69" s="70">
        <f>+VLOOKUP(C69,'DS 2024'!B:H,7,0)</f>
        <v>-763537</v>
      </c>
      <c r="P69" s="71">
        <f t="shared" si="7"/>
        <v>0</v>
      </c>
    </row>
    <row r="70" spans="1:16" customFormat="1" ht="12.75" hidden="1" x14ac:dyDescent="0.15">
      <c r="A70" s="45">
        <v>45435</v>
      </c>
      <c r="B70" s="46" t="s">
        <v>85</v>
      </c>
      <c r="C70" s="46" t="s">
        <v>85</v>
      </c>
      <c r="D70" s="45">
        <v>45435</v>
      </c>
      <c r="E70" s="45" t="s">
        <v>23</v>
      </c>
      <c r="F70" s="47">
        <v>-50035</v>
      </c>
      <c r="G70" s="47">
        <v>-4003</v>
      </c>
      <c r="H70" s="47">
        <f t="shared" si="0"/>
        <v>-54038</v>
      </c>
      <c r="I70" s="48">
        <v>0.01</v>
      </c>
      <c r="J70" s="49">
        <f t="shared" si="4"/>
        <v>500.35</v>
      </c>
      <c r="K70" s="49">
        <f t="shared" si="5"/>
        <v>40.027999999999999</v>
      </c>
      <c r="L70" s="49">
        <f t="shared" si="6"/>
        <v>540.37800000000004</v>
      </c>
      <c r="M70" s="50" t="s">
        <v>279</v>
      </c>
      <c r="N70" s="51">
        <v>8</v>
      </c>
      <c r="O70" s="70">
        <f>+VLOOKUP(C70,'DS 2024'!B:H,7,0)</f>
        <v>-54038</v>
      </c>
      <c r="P70" s="71">
        <f t="shared" si="7"/>
        <v>0</v>
      </c>
    </row>
    <row r="71" spans="1:16" customFormat="1" ht="12.75" hidden="1" x14ac:dyDescent="0.15">
      <c r="A71" s="45">
        <v>45435</v>
      </c>
      <c r="B71" s="46" t="s">
        <v>86</v>
      </c>
      <c r="C71" s="46" t="s">
        <v>86</v>
      </c>
      <c r="D71" s="45">
        <v>45435</v>
      </c>
      <c r="E71" s="45" t="s">
        <v>23</v>
      </c>
      <c r="F71" s="47">
        <v>-99952</v>
      </c>
      <c r="G71" s="47">
        <v>-7996</v>
      </c>
      <c r="H71" s="47">
        <f t="shared" si="0"/>
        <v>-107948</v>
      </c>
      <c r="I71" s="48">
        <v>0.01</v>
      </c>
      <c r="J71" s="49">
        <f t="shared" si="4"/>
        <v>999.52</v>
      </c>
      <c r="K71" s="49">
        <f t="shared" si="5"/>
        <v>79.961600000000004</v>
      </c>
      <c r="L71" s="49">
        <f t="shared" si="6"/>
        <v>1079.4816000000001</v>
      </c>
      <c r="M71" s="50" t="s">
        <v>279</v>
      </c>
      <c r="N71" s="51">
        <v>8</v>
      </c>
      <c r="O71" s="70">
        <f>+VLOOKUP(C71,'DS 2024'!B:H,7,0)</f>
        <v>-107948</v>
      </c>
      <c r="P71" s="71">
        <f t="shared" si="7"/>
        <v>0</v>
      </c>
    </row>
    <row r="72" spans="1:16" customFormat="1" ht="12.75" hidden="1" x14ac:dyDescent="0.15">
      <c r="A72" s="45">
        <v>45435</v>
      </c>
      <c r="B72" s="46" t="s">
        <v>87</v>
      </c>
      <c r="C72" s="46" t="s">
        <v>87</v>
      </c>
      <c r="D72" s="45">
        <v>45435</v>
      </c>
      <c r="E72" s="45" t="s">
        <v>23</v>
      </c>
      <c r="F72" s="47">
        <v>-224989</v>
      </c>
      <c r="G72" s="47">
        <v>-17999</v>
      </c>
      <c r="H72" s="47">
        <f t="shared" si="0"/>
        <v>-242988</v>
      </c>
      <c r="I72" s="48">
        <v>0.01</v>
      </c>
      <c r="J72" s="49">
        <f t="shared" si="4"/>
        <v>2249.89</v>
      </c>
      <c r="K72" s="49">
        <f t="shared" si="5"/>
        <v>179.99119999999999</v>
      </c>
      <c r="L72" s="49">
        <f t="shared" si="6"/>
        <v>2429.8811999999998</v>
      </c>
      <c r="M72" s="50" t="s">
        <v>279</v>
      </c>
      <c r="N72" s="51">
        <v>8</v>
      </c>
      <c r="O72" s="70">
        <f>+VLOOKUP(C72,'DS 2024'!B:H,7,0)</f>
        <v>-242988</v>
      </c>
      <c r="P72" s="71">
        <f t="shared" si="7"/>
        <v>0</v>
      </c>
    </row>
    <row r="73" spans="1:16" customFormat="1" ht="12.75" hidden="1" x14ac:dyDescent="0.15">
      <c r="A73" s="45">
        <v>45435</v>
      </c>
      <c r="B73" s="46" t="s">
        <v>88</v>
      </c>
      <c r="C73" s="46" t="s">
        <v>88</v>
      </c>
      <c r="D73" s="45">
        <v>45435</v>
      </c>
      <c r="E73" s="45" t="s">
        <v>23</v>
      </c>
      <c r="F73" s="47">
        <v>-96484</v>
      </c>
      <c r="G73" s="47">
        <v>-7719</v>
      </c>
      <c r="H73" s="47">
        <f t="shared" si="0"/>
        <v>-104203</v>
      </c>
      <c r="I73" s="48">
        <v>0.01</v>
      </c>
      <c r="J73" s="49">
        <f t="shared" si="4"/>
        <v>964.84</v>
      </c>
      <c r="K73" s="49">
        <f t="shared" si="5"/>
        <v>77.187200000000004</v>
      </c>
      <c r="L73" s="49">
        <f t="shared" si="6"/>
        <v>1042.0272</v>
      </c>
      <c r="M73" s="50" t="s">
        <v>279</v>
      </c>
      <c r="N73" s="51">
        <v>8</v>
      </c>
      <c r="O73" s="70">
        <f>+VLOOKUP(C73,'DS 2024'!B:H,7,0)</f>
        <v>-104203</v>
      </c>
      <c r="P73" s="71">
        <f t="shared" si="7"/>
        <v>0</v>
      </c>
    </row>
    <row r="74" spans="1:16" customFormat="1" ht="12.75" hidden="1" x14ac:dyDescent="0.15">
      <c r="A74" s="45">
        <v>45435</v>
      </c>
      <c r="B74" s="46" t="s">
        <v>89</v>
      </c>
      <c r="C74" s="46" t="s">
        <v>89</v>
      </c>
      <c r="D74" s="45">
        <v>45435</v>
      </c>
      <c r="E74" s="45" t="s">
        <v>23</v>
      </c>
      <c r="F74" s="47">
        <v>-107159</v>
      </c>
      <c r="G74" s="47">
        <v>-8573</v>
      </c>
      <c r="H74" s="47">
        <f t="shared" si="0"/>
        <v>-115732</v>
      </c>
      <c r="I74" s="48">
        <v>0.01</v>
      </c>
      <c r="J74" s="49">
        <f t="shared" ref="J74:J137" si="8">-(F74*I74)</f>
        <v>1071.5899999999999</v>
      </c>
      <c r="K74" s="49">
        <f t="shared" ref="K74:K137" si="9">J74*N74/100</f>
        <v>85.727199999999996</v>
      </c>
      <c r="L74" s="49">
        <f t="shared" ref="L74:L137" si="10">J74+K74</f>
        <v>1157.3172</v>
      </c>
      <c r="M74" s="50" t="s">
        <v>279</v>
      </c>
      <c r="N74" s="51">
        <v>8</v>
      </c>
      <c r="O74" s="70">
        <f>+VLOOKUP(C74,'DS 2024'!B:H,7,0)</f>
        <v>-115732</v>
      </c>
      <c r="P74" s="71">
        <f t="shared" ref="P74:P137" si="11">+O74-H74</f>
        <v>0</v>
      </c>
    </row>
    <row r="75" spans="1:16" customFormat="1" ht="12.75" hidden="1" x14ac:dyDescent="0.15">
      <c r="A75" s="45">
        <v>45435</v>
      </c>
      <c r="B75" s="46" t="s">
        <v>90</v>
      </c>
      <c r="C75" s="46" t="s">
        <v>90</v>
      </c>
      <c r="D75" s="45">
        <v>45435</v>
      </c>
      <c r="E75" s="45" t="s">
        <v>23</v>
      </c>
      <c r="F75" s="47">
        <v>-353489</v>
      </c>
      <c r="G75" s="47">
        <v>-28279</v>
      </c>
      <c r="H75" s="47">
        <f t="shared" si="0"/>
        <v>-381768</v>
      </c>
      <c r="I75" s="48">
        <v>0.01</v>
      </c>
      <c r="J75" s="49">
        <f t="shared" si="8"/>
        <v>3534.89</v>
      </c>
      <c r="K75" s="49">
        <f t="shared" si="9"/>
        <v>282.7912</v>
      </c>
      <c r="L75" s="49">
        <f t="shared" si="10"/>
        <v>3817.6812</v>
      </c>
      <c r="M75" s="50" t="s">
        <v>279</v>
      </c>
      <c r="N75" s="51">
        <v>8</v>
      </c>
      <c r="O75" s="70">
        <f>+VLOOKUP(C75,'DS 2024'!B:H,7,0)</f>
        <v>-381768</v>
      </c>
      <c r="P75" s="71">
        <f t="shared" si="11"/>
        <v>0</v>
      </c>
    </row>
    <row r="76" spans="1:16" customFormat="1" ht="12.75" hidden="1" x14ac:dyDescent="0.15">
      <c r="A76" s="45">
        <v>45435</v>
      </c>
      <c r="B76" s="46" t="s">
        <v>91</v>
      </c>
      <c r="C76" s="46" t="s">
        <v>91</v>
      </c>
      <c r="D76" s="45">
        <v>45435</v>
      </c>
      <c r="E76" s="45" t="s">
        <v>23</v>
      </c>
      <c r="F76" s="47">
        <v>-719434</v>
      </c>
      <c r="G76" s="47">
        <v>-57555</v>
      </c>
      <c r="H76" s="47">
        <f t="shared" si="0"/>
        <v>-776989</v>
      </c>
      <c r="I76" s="48">
        <v>0.01</v>
      </c>
      <c r="J76" s="49">
        <f t="shared" si="8"/>
        <v>7194.34</v>
      </c>
      <c r="K76" s="49">
        <f t="shared" si="9"/>
        <v>575.54719999999998</v>
      </c>
      <c r="L76" s="49">
        <f t="shared" si="10"/>
        <v>7769.8872000000001</v>
      </c>
      <c r="M76" s="50" t="s">
        <v>279</v>
      </c>
      <c r="N76" s="51">
        <v>8</v>
      </c>
      <c r="O76" s="70">
        <f>+VLOOKUP(C76,'DS 2024'!B:H,7,0)</f>
        <v>-776989</v>
      </c>
      <c r="P76" s="71">
        <f t="shared" si="11"/>
        <v>0</v>
      </c>
    </row>
    <row r="77" spans="1:16" customFormat="1" ht="12.75" hidden="1" x14ac:dyDescent="0.15">
      <c r="A77" s="45">
        <v>45435</v>
      </c>
      <c r="B77" s="46" t="s">
        <v>92</v>
      </c>
      <c r="C77" s="46" t="s">
        <v>92</v>
      </c>
      <c r="D77" s="45">
        <v>45435</v>
      </c>
      <c r="E77" s="45" t="s">
        <v>23</v>
      </c>
      <c r="F77" s="47">
        <v>-199904</v>
      </c>
      <c r="G77" s="47">
        <v>-15992</v>
      </c>
      <c r="H77" s="47">
        <f t="shared" si="0"/>
        <v>-215896</v>
      </c>
      <c r="I77" s="48">
        <v>0.01</v>
      </c>
      <c r="J77" s="49">
        <f t="shared" si="8"/>
        <v>1999.04</v>
      </c>
      <c r="K77" s="49">
        <f t="shared" si="9"/>
        <v>159.92320000000001</v>
      </c>
      <c r="L77" s="49">
        <f t="shared" si="10"/>
        <v>2158.9632000000001</v>
      </c>
      <c r="M77" s="50" t="s">
        <v>279</v>
      </c>
      <c r="N77" s="51">
        <v>8</v>
      </c>
      <c r="O77" s="70">
        <f>+VLOOKUP(C77,'DS 2024'!B:H,7,0)</f>
        <v>-215896</v>
      </c>
      <c r="P77" s="71">
        <f t="shared" si="11"/>
        <v>0</v>
      </c>
    </row>
    <row r="78" spans="1:16" customFormat="1" ht="12.75" hidden="1" x14ac:dyDescent="0.15">
      <c r="A78" s="45">
        <v>45435</v>
      </c>
      <c r="B78" s="46" t="s">
        <v>93</v>
      </c>
      <c r="C78" s="46" t="s">
        <v>93</v>
      </c>
      <c r="D78" s="45">
        <v>45435</v>
      </c>
      <c r="E78" s="45" t="s">
        <v>23</v>
      </c>
      <c r="F78" s="47">
        <v>-66088</v>
      </c>
      <c r="G78" s="47">
        <v>-5287</v>
      </c>
      <c r="H78" s="47">
        <f t="shared" si="0"/>
        <v>-71375</v>
      </c>
      <c r="I78" s="48">
        <v>0.01</v>
      </c>
      <c r="J78" s="49">
        <f t="shared" si="8"/>
        <v>660.88</v>
      </c>
      <c r="K78" s="49">
        <f t="shared" si="9"/>
        <v>52.870399999999997</v>
      </c>
      <c r="L78" s="49">
        <f t="shared" si="10"/>
        <v>713.75040000000001</v>
      </c>
      <c r="M78" s="50" t="s">
        <v>279</v>
      </c>
      <c r="N78" s="51">
        <v>8</v>
      </c>
      <c r="O78" s="70">
        <f>+VLOOKUP(C78,'DS 2024'!B:H,7,0)</f>
        <v>-71375</v>
      </c>
      <c r="P78" s="71">
        <f t="shared" si="11"/>
        <v>0</v>
      </c>
    </row>
    <row r="79" spans="1:16" customFormat="1" ht="12.75" hidden="1" x14ac:dyDescent="0.15">
      <c r="A79" s="45">
        <v>45436</v>
      </c>
      <c r="B79" s="46" t="s">
        <v>215</v>
      </c>
      <c r="C79" s="46" t="s">
        <v>94</v>
      </c>
      <c r="D79" s="45">
        <v>45436</v>
      </c>
      <c r="E79" s="45" t="s">
        <v>2</v>
      </c>
      <c r="F79" s="47">
        <v>814267</v>
      </c>
      <c r="G79" s="47">
        <v>65141</v>
      </c>
      <c r="H79" s="47">
        <f t="shared" si="0"/>
        <v>879408</v>
      </c>
      <c r="I79" s="48">
        <v>0.01</v>
      </c>
      <c r="J79" s="49">
        <f t="shared" si="8"/>
        <v>-8142.67</v>
      </c>
      <c r="K79" s="49">
        <f t="shared" si="9"/>
        <v>-651.41359999999997</v>
      </c>
      <c r="L79" s="49">
        <f t="shared" si="10"/>
        <v>-8794.0835999999999</v>
      </c>
      <c r="M79" s="50" t="s">
        <v>279</v>
      </c>
      <c r="N79" s="51">
        <v>8</v>
      </c>
      <c r="O79" s="70">
        <f>+VLOOKUP(C79,'DS 2024'!B:H,7,0)</f>
        <v>879408</v>
      </c>
      <c r="P79" s="71">
        <f t="shared" si="11"/>
        <v>0</v>
      </c>
    </row>
    <row r="80" spans="1:16" customFormat="1" ht="12.75" hidden="1" x14ac:dyDescent="0.15">
      <c r="A80" s="45">
        <v>45437</v>
      </c>
      <c r="B80" s="46" t="s">
        <v>95</v>
      </c>
      <c r="C80" s="46" t="s">
        <v>95</v>
      </c>
      <c r="D80" s="45">
        <v>45437</v>
      </c>
      <c r="E80" s="45" t="s">
        <v>23</v>
      </c>
      <c r="F80" s="47">
        <v>-299857</v>
      </c>
      <c r="G80" s="47">
        <v>-23989</v>
      </c>
      <c r="H80" s="47">
        <f t="shared" si="0"/>
        <v>-323846</v>
      </c>
      <c r="I80" s="48">
        <v>0.01</v>
      </c>
      <c r="J80" s="49">
        <f t="shared" si="8"/>
        <v>2998.57</v>
      </c>
      <c r="K80" s="49">
        <f t="shared" si="9"/>
        <v>239.88560000000001</v>
      </c>
      <c r="L80" s="49">
        <f t="shared" si="10"/>
        <v>3238.4556000000002</v>
      </c>
      <c r="M80" s="50" t="s">
        <v>279</v>
      </c>
      <c r="N80" s="51">
        <v>8</v>
      </c>
      <c r="O80" s="70">
        <f>+VLOOKUP(C80,'DS 2024'!B:H,7,0)</f>
        <v>-323846</v>
      </c>
      <c r="P80" s="71">
        <f t="shared" si="11"/>
        <v>0</v>
      </c>
    </row>
    <row r="81" spans="1:16" customFormat="1" ht="12.75" hidden="1" x14ac:dyDescent="0.15">
      <c r="A81" s="45">
        <v>45442</v>
      </c>
      <c r="B81" s="46" t="s">
        <v>96</v>
      </c>
      <c r="C81" s="46" t="s">
        <v>96</v>
      </c>
      <c r="D81" s="45">
        <v>45442</v>
      </c>
      <c r="E81" s="45" t="s">
        <v>23</v>
      </c>
      <c r="F81" s="47">
        <v>-389405</v>
      </c>
      <c r="G81" s="47">
        <v>-31152</v>
      </c>
      <c r="H81" s="47">
        <f t="shared" si="0"/>
        <v>-420557</v>
      </c>
      <c r="I81" s="48">
        <v>0.01</v>
      </c>
      <c r="J81" s="49">
        <f t="shared" si="8"/>
        <v>3894.05</v>
      </c>
      <c r="K81" s="49">
        <f t="shared" si="9"/>
        <v>311.524</v>
      </c>
      <c r="L81" s="49">
        <f t="shared" si="10"/>
        <v>4205.5740000000005</v>
      </c>
      <c r="M81" s="50" t="s">
        <v>279</v>
      </c>
      <c r="N81" s="51">
        <v>8</v>
      </c>
      <c r="O81" s="70">
        <f>+VLOOKUP(C81,'DS 2024'!B:H,7,0)</f>
        <v>-420557</v>
      </c>
      <c r="P81" s="71">
        <f t="shared" si="11"/>
        <v>0</v>
      </c>
    </row>
    <row r="82" spans="1:16" customFormat="1" ht="12.75" hidden="1" x14ac:dyDescent="0.15">
      <c r="A82" s="45">
        <v>45451</v>
      </c>
      <c r="B82" s="46" t="s">
        <v>216</v>
      </c>
      <c r="C82" s="46" t="s">
        <v>97</v>
      </c>
      <c r="D82" s="45">
        <v>45450</v>
      </c>
      <c r="E82" s="45" t="s">
        <v>2</v>
      </c>
      <c r="F82" s="47">
        <v>398406</v>
      </c>
      <c r="G82" s="47">
        <v>31872</v>
      </c>
      <c r="H82" s="47">
        <f t="shared" si="0"/>
        <v>430278</v>
      </c>
      <c r="I82" s="48">
        <v>0.01</v>
      </c>
      <c r="J82" s="49">
        <f t="shared" si="8"/>
        <v>-3984.06</v>
      </c>
      <c r="K82" s="49">
        <f t="shared" si="9"/>
        <v>-318.72480000000002</v>
      </c>
      <c r="L82" s="49">
        <f t="shared" si="10"/>
        <v>-4302.7848000000004</v>
      </c>
      <c r="M82" s="50" t="s">
        <v>279</v>
      </c>
      <c r="N82" s="51">
        <v>8</v>
      </c>
      <c r="O82" s="70">
        <f>+VLOOKUP(C82,'DS 2024'!B:H,7,0)</f>
        <v>430278</v>
      </c>
      <c r="P82" s="71">
        <f t="shared" si="11"/>
        <v>0</v>
      </c>
    </row>
    <row r="83" spans="1:16" customFormat="1" ht="12.75" hidden="1" x14ac:dyDescent="0.15">
      <c r="A83" s="45">
        <v>45453</v>
      </c>
      <c r="B83" s="46" t="s">
        <v>217</v>
      </c>
      <c r="C83" s="46" t="s">
        <v>98</v>
      </c>
      <c r="D83" s="45">
        <v>45453</v>
      </c>
      <c r="E83" s="45" t="s">
        <v>2</v>
      </c>
      <c r="F83" s="47">
        <v>519742</v>
      </c>
      <c r="G83" s="47">
        <v>41579</v>
      </c>
      <c r="H83" s="47">
        <f t="shared" si="0"/>
        <v>561321</v>
      </c>
      <c r="I83" s="48">
        <v>0.01</v>
      </c>
      <c r="J83" s="49">
        <f t="shared" si="8"/>
        <v>-5197.42</v>
      </c>
      <c r="K83" s="49">
        <f t="shared" si="9"/>
        <v>-415.79360000000003</v>
      </c>
      <c r="L83" s="49">
        <f t="shared" si="10"/>
        <v>-5613.2136</v>
      </c>
      <c r="M83" s="50" t="s">
        <v>279</v>
      </c>
      <c r="N83" s="51">
        <v>8</v>
      </c>
      <c r="O83" s="70">
        <f>+VLOOKUP(C83,'DS 2024'!B:H,7,0)</f>
        <v>561321</v>
      </c>
      <c r="P83" s="71">
        <f t="shared" si="11"/>
        <v>0</v>
      </c>
    </row>
    <row r="84" spans="1:16" customFormat="1" ht="12.75" hidden="1" x14ac:dyDescent="0.15">
      <c r="A84" s="45">
        <v>45456</v>
      </c>
      <c r="B84" s="46" t="s">
        <v>218</v>
      </c>
      <c r="C84" s="46" t="s">
        <v>99</v>
      </c>
      <c r="D84" s="45">
        <v>45456</v>
      </c>
      <c r="E84" s="45" t="s">
        <v>2</v>
      </c>
      <c r="F84" s="47">
        <v>960736</v>
      </c>
      <c r="G84" s="47">
        <v>76859</v>
      </c>
      <c r="H84" s="47">
        <f t="shared" si="0"/>
        <v>1037595</v>
      </c>
      <c r="I84" s="48">
        <v>0.01</v>
      </c>
      <c r="J84" s="49">
        <f t="shared" si="8"/>
        <v>-9607.36</v>
      </c>
      <c r="K84" s="49">
        <f t="shared" si="9"/>
        <v>-768.58879999999999</v>
      </c>
      <c r="L84" s="49">
        <f t="shared" si="10"/>
        <v>-10375.9488</v>
      </c>
      <c r="M84" s="50" t="s">
        <v>279</v>
      </c>
      <c r="N84" s="51">
        <v>8</v>
      </c>
      <c r="O84" s="70">
        <f>+VLOOKUP(C84,'DS 2024'!B:H,7,0)</f>
        <v>1037595</v>
      </c>
      <c r="P84" s="71">
        <f t="shared" si="11"/>
        <v>0</v>
      </c>
    </row>
    <row r="85" spans="1:16" customFormat="1" ht="12.75" hidden="1" x14ac:dyDescent="0.15">
      <c r="A85" s="45">
        <v>45456</v>
      </c>
      <c r="B85" s="46" t="s">
        <v>219</v>
      </c>
      <c r="C85" s="46" t="s">
        <v>100</v>
      </c>
      <c r="D85" s="45">
        <v>45456</v>
      </c>
      <c r="E85" s="45" t="s">
        <v>2</v>
      </c>
      <c r="F85" s="47">
        <v>698263</v>
      </c>
      <c r="G85" s="47">
        <v>55861</v>
      </c>
      <c r="H85" s="47">
        <f t="shared" si="0"/>
        <v>754124</v>
      </c>
      <c r="I85" s="48">
        <v>0.01</v>
      </c>
      <c r="J85" s="49">
        <f t="shared" si="8"/>
        <v>-6982.63</v>
      </c>
      <c r="K85" s="49">
        <f t="shared" si="9"/>
        <v>-558.61040000000003</v>
      </c>
      <c r="L85" s="49">
        <f t="shared" si="10"/>
        <v>-7541.2404000000006</v>
      </c>
      <c r="M85" s="50" t="s">
        <v>279</v>
      </c>
      <c r="N85" s="51">
        <v>8</v>
      </c>
      <c r="O85" s="70">
        <f>+VLOOKUP(C85,'DS 2024'!B:H,7,0)</f>
        <v>754124</v>
      </c>
      <c r="P85" s="71">
        <f t="shared" si="11"/>
        <v>0</v>
      </c>
    </row>
    <row r="86" spans="1:16" customFormat="1" ht="12.75" hidden="1" x14ac:dyDescent="0.15">
      <c r="A86" s="45">
        <v>45456</v>
      </c>
      <c r="B86" s="46" t="s">
        <v>220</v>
      </c>
      <c r="C86" s="46" t="s">
        <v>101</v>
      </c>
      <c r="D86" s="45">
        <v>45456</v>
      </c>
      <c r="E86" s="45" t="s">
        <v>2</v>
      </c>
      <c r="F86" s="47">
        <v>796336</v>
      </c>
      <c r="G86" s="47">
        <v>63707</v>
      </c>
      <c r="H86" s="47">
        <f t="shared" si="0"/>
        <v>860043</v>
      </c>
      <c r="I86" s="48">
        <v>0.01</v>
      </c>
      <c r="J86" s="49">
        <f t="shared" si="8"/>
        <v>-7963.3600000000006</v>
      </c>
      <c r="K86" s="49">
        <f t="shared" si="9"/>
        <v>-637.06880000000001</v>
      </c>
      <c r="L86" s="49">
        <f t="shared" si="10"/>
        <v>-8600.4288000000015</v>
      </c>
      <c r="M86" s="50" t="s">
        <v>279</v>
      </c>
      <c r="N86" s="51">
        <v>8</v>
      </c>
      <c r="O86" s="70">
        <f>+VLOOKUP(C86,'DS 2024'!B:H,7,0)</f>
        <v>860043</v>
      </c>
      <c r="P86" s="71">
        <f t="shared" si="11"/>
        <v>0</v>
      </c>
    </row>
    <row r="87" spans="1:16" customFormat="1" ht="12.75" hidden="1" x14ac:dyDescent="0.15">
      <c r="A87" s="45">
        <v>45463</v>
      </c>
      <c r="B87" s="46" t="s">
        <v>221</v>
      </c>
      <c r="C87" s="46" t="s">
        <v>102</v>
      </c>
      <c r="D87" s="45">
        <v>45463</v>
      </c>
      <c r="E87" s="45" t="s">
        <v>2</v>
      </c>
      <c r="F87" s="47">
        <v>1229728</v>
      </c>
      <c r="G87" s="47">
        <v>98378</v>
      </c>
      <c r="H87" s="47">
        <f t="shared" si="0"/>
        <v>1328106</v>
      </c>
      <c r="I87" s="48">
        <v>0.01</v>
      </c>
      <c r="J87" s="49">
        <f t="shared" si="8"/>
        <v>-12297.28</v>
      </c>
      <c r="K87" s="49">
        <f t="shared" si="9"/>
        <v>-983.78240000000005</v>
      </c>
      <c r="L87" s="49">
        <f t="shared" si="10"/>
        <v>-13281.062400000001</v>
      </c>
      <c r="M87" s="50" t="s">
        <v>279</v>
      </c>
      <c r="N87" s="51">
        <v>8</v>
      </c>
      <c r="O87" s="70">
        <f>+VLOOKUP(C87,'DS 2024'!B:H,7,0)</f>
        <v>1328106</v>
      </c>
      <c r="P87" s="71">
        <f t="shared" si="11"/>
        <v>0</v>
      </c>
    </row>
    <row r="88" spans="1:16" customFormat="1" ht="12.75" hidden="1" x14ac:dyDescent="0.15">
      <c r="A88" s="45">
        <v>45463</v>
      </c>
      <c r="B88" s="46" t="s">
        <v>222</v>
      </c>
      <c r="C88" s="46" t="s">
        <v>103</v>
      </c>
      <c r="D88" s="45">
        <v>45463</v>
      </c>
      <c r="E88" s="45" t="s">
        <v>2</v>
      </c>
      <c r="F88" s="47">
        <v>1146346</v>
      </c>
      <c r="G88" s="47">
        <v>91708</v>
      </c>
      <c r="H88" s="47">
        <f t="shared" si="0"/>
        <v>1238054</v>
      </c>
      <c r="I88" s="48">
        <v>0.01</v>
      </c>
      <c r="J88" s="49">
        <f t="shared" si="8"/>
        <v>-11463.460000000001</v>
      </c>
      <c r="K88" s="49">
        <f t="shared" si="9"/>
        <v>-917.07680000000005</v>
      </c>
      <c r="L88" s="49">
        <f t="shared" si="10"/>
        <v>-12380.536800000002</v>
      </c>
      <c r="M88" s="50" t="s">
        <v>279</v>
      </c>
      <c r="N88" s="51">
        <v>8</v>
      </c>
      <c r="O88" s="70">
        <f>+VLOOKUP(C88,'DS 2024'!B:H,7,0)</f>
        <v>1238054</v>
      </c>
      <c r="P88" s="71">
        <f t="shared" si="11"/>
        <v>0</v>
      </c>
    </row>
    <row r="89" spans="1:16" customFormat="1" ht="12.75" hidden="1" x14ac:dyDescent="0.15">
      <c r="A89" s="45">
        <v>45467</v>
      </c>
      <c r="B89" s="46" t="s">
        <v>104</v>
      </c>
      <c r="C89" s="46" t="s">
        <v>104</v>
      </c>
      <c r="D89" s="45">
        <v>45467</v>
      </c>
      <c r="E89" s="45" t="s">
        <v>23</v>
      </c>
      <c r="F89" s="47">
        <v>-482422</v>
      </c>
      <c r="G89" s="47">
        <v>-38594</v>
      </c>
      <c r="H89" s="47">
        <f t="shared" si="0"/>
        <v>-521016</v>
      </c>
      <c r="I89" s="48">
        <v>0.01</v>
      </c>
      <c r="J89" s="49">
        <f t="shared" si="8"/>
        <v>4824.22</v>
      </c>
      <c r="K89" s="49">
        <f t="shared" si="9"/>
        <v>385.93760000000003</v>
      </c>
      <c r="L89" s="49">
        <f t="shared" si="10"/>
        <v>5210.1576000000005</v>
      </c>
      <c r="M89" s="50" t="s">
        <v>279</v>
      </c>
      <c r="N89" s="51">
        <v>8</v>
      </c>
      <c r="O89" s="70">
        <f>+VLOOKUP(C89,'DS 2024'!B:H,7,0)</f>
        <v>-521016</v>
      </c>
      <c r="P89" s="71">
        <f t="shared" si="11"/>
        <v>0</v>
      </c>
    </row>
    <row r="90" spans="1:16" customFormat="1" ht="12.75" hidden="1" x14ac:dyDescent="0.15">
      <c r="A90" s="45">
        <v>45470</v>
      </c>
      <c r="B90" s="46" t="s">
        <v>105</v>
      </c>
      <c r="C90" s="46" t="s">
        <v>105</v>
      </c>
      <c r="D90" s="45">
        <v>45470</v>
      </c>
      <c r="E90" s="45" t="s">
        <v>23</v>
      </c>
      <c r="F90" s="47">
        <v>-99952</v>
      </c>
      <c r="G90" s="47">
        <v>-7996</v>
      </c>
      <c r="H90" s="47">
        <f t="shared" si="0"/>
        <v>-107948</v>
      </c>
      <c r="I90" s="48">
        <v>0.01</v>
      </c>
      <c r="J90" s="49">
        <f t="shared" si="8"/>
        <v>999.52</v>
      </c>
      <c r="K90" s="49">
        <f t="shared" si="9"/>
        <v>79.961600000000004</v>
      </c>
      <c r="L90" s="49">
        <f t="shared" si="10"/>
        <v>1079.4816000000001</v>
      </c>
      <c r="M90" s="50" t="s">
        <v>279</v>
      </c>
      <c r="N90" s="51">
        <v>8</v>
      </c>
      <c r="O90" s="70">
        <f>+VLOOKUP(C90,'DS 2024'!B:H,7,0)</f>
        <v>-107948</v>
      </c>
      <c r="P90" s="71">
        <f t="shared" si="11"/>
        <v>0</v>
      </c>
    </row>
    <row r="91" spans="1:16" customFormat="1" ht="12.75" hidden="1" x14ac:dyDescent="0.15">
      <c r="A91" s="45">
        <v>45477</v>
      </c>
      <c r="B91" s="46" t="s">
        <v>223</v>
      </c>
      <c r="C91" s="46" t="s">
        <v>106</v>
      </c>
      <c r="D91" s="45">
        <v>45477</v>
      </c>
      <c r="E91" s="45" t="s">
        <v>2</v>
      </c>
      <c r="F91" s="47">
        <v>637823</v>
      </c>
      <c r="G91" s="47">
        <v>51026</v>
      </c>
      <c r="H91" s="47">
        <f t="shared" si="0"/>
        <v>688849</v>
      </c>
      <c r="I91" s="48">
        <v>0.01</v>
      </c>
      <c r="J91" s="49">
        <f t="shared" si="8"/>
        <v>-6378.2300000000005</v>
      </c>
      <c r="K91" s="49">
        <f t="shared" si="9"/>
        <v>-510.25840000000005</v>
      </c>
      <c r="L91" s="49">
        <f t="shared" si="10"/>
        <v>-6888.4884000000002</v>
      </c>
      <c r="M91" s="50" t="s">
        <v>279</v>
      </c>
      <c r="N91" s="51">
        <v>8</v>
      </c>
      <c r="O91" s="70">
        <f>+VLOOKUP(C91,'DS 2024'!B:H,7,0)</f>
        <v>688849</v>
      </c>
      <c r="P91" s="71">
        <f t="shared" si="11"/>
        <v>0</v>
      </c>
    </row>
    <row r="92" spans="1:16" customFormat="1" ht="12.75" hidden="1" x14ac:dyDescent="0.15">
      <c r="A92" s="45">
        <v>45478</v>
      </c>
      <c r="B92" s="46" t="s">
        <v>224</v>
      </c>
      <c r="C92" s="46" t="s">
        <v>107</v>
      </c>
      <c r="D92" s="45">
        <v>45477</v>
      </c>
      <c r="E92" s="45" t="s">
        <v>2</v>
      </c>
      <c r="F92" s="47">
        <v>478671</v>
      </c>
      <c r="G92" s="47">
        <v>38294</v>
      </c>
      <c r="H92" s="47">
        <f t="shared" si="0"/>
        <v>516965</v>
      </c>
      <c r="I92" s="48">
        <v>0.01</v>
      </c>
      <c r="J92" s="49">
        <f t="shared" si="8"/>
        <v>-4786.71</v>
      </c>
      <c r="K92" s="49">
        <f t="shared" si="9"/>
        <v>-382.93680000000001</v>
      </c>
      <c r="L92" s="49">
        <f t="shared" si="10"/>
        <v>-5169.6468000000004</v>
      </c>
      <c r="M92" s="50" t="s">
        <v>279</v>
      </c>
      <c r="N92" s="51">
        <v>8</v>
      </c>
      <c r="O92" s="70">
        <f>+VLOOKUP(C92,'DS 2024'!B:H,7,0)</f>
        <v>516965</v>
      </c>
      <c r="P92" s="71">
        <f t="shared" si="11"/>
        <v>0</v>
      </c>
    </row>
    <row r="93" spans="1:16" customFormat="1" ht="12.75" hidden="1" x14ac:dyDescent="0.15">
      <c r="A93" s="45">
        <v>45478</v>
      </c>
      <c r="B93" s="46" t="s">
        <v>225</v>
      </c>
      <c r="C93" s="46" t="s">
        <v>108</v>
      </c>
      <c r="D93" s="45">
        <v>45477</v>
      </c>
      <c r="E93" s="45" t="s">
        <v>2</v>
      </c>
      <c r="F93" s="47">
        <v>1323263</v>
      </c>
      <c r="G93" s="47">
        <v>105861</v>
      </c>
      <c r="H93" s="47">
        <f t="shared" si="0"/>
        <v>1429124</v>
      </c>
      <c r="I93" s="48">
        <v>0.01</v>
      </c>
      <c r="J93" s="49">
        <f t="shared" si="8"/>
        <v>-13232.630000000001</v>
      </c>
      <c r="K93" s="49">
        <f t="shared" si="9"/>
        <v>-1058.6104</v>
      </c>
      <c r="L93" s="49">
        <f t="shared" si="10"/>
        <v>-14291.240400000001</v>
      </c>
      <c r="M93" s="50" t="s">
        <v>279</v>
      </c>
      <c r="N93" s="51">
        <v>8</v>
      </c>
      <c r="O93" s="70">
        <f>+VLOOKUP(C93,'DS 2024'!B:H,7,0)</f>
        <v>1429124</v>
      </c>
      <c r="P93" s="71">
        <f t="shared" si="11"/>
        <v>0</v>
      </c>
    </row>
    <row r="94" spans="1:16" customFormat="1" ht="12.75" hidden="1" x14ac:dyDescent="0.15">
      <c r="A94" s="45">
        <v>45478</v>
      </c>
      <c r="B94" s="46" t="s">
        <v>226</v>
      </c>
      <c r="C94" s="46" t="s">
        <v>109</v>
      </c>
      <c r="D94" s="45">
        <v>45478</v>
      </c>
      <c r="E94" s="45" t="s">
        <v>2</v>
      </c>
      <c r="F94" s="47">
        <v>1259158</v>
      </c>
      <c r="G94" s="47">
        <v>100733</v>
      </c>
      <c r="H94" s="47">
        <f t="shared" si="0"/>
        <v>1359891</v>
      </c>
      <c r="I94" s="48">
        <v>0.01</v>
      </c>
      <c r="J94" s="49">
        <f t="shared" si="8"/>
        <v>-12591.58</v>
      </c>
      <c r="K94" s="49">
        <f t="shared" si="9"/>
        <v>-1007.3264</v>
      </c>
      <c r="L94" s="49">
        <f t="shared" si="10"/>
        <v>-13598.9064</v>
      </c>
      <c r="M94" s="50" t="s">
        <v>279</v>
      </c>
      <c r="N94" s="51">
        <v>8</v>
      </c>
      <c r="O94" s="70">
        <f>+VLOOKUP(C94,'DS 2024'!B:H,7,0)</f>
        <v>1359891</v>
      </c>
      <c r="P94" s="71">
        <f t="shared" si="11"/>
        <v>0</v>
      </c>
    </row>
    <row r="95" spans="1:16" customFormat="1" ht="12.75" hidden="1" x14ac:dyDescent="0.15">
      <c r="A95" s="45">
        <v>45479</v>
      </c>
      <c r="B95" s="46" t="s">
        <v>227</v>
      </c>
      <c r="C95" s="46" t="s">
        <v>110</v>
      </c>
      <c r="D95" s="45">
        <v>45479</v>
      </c>
      <c r="E95" s="45" t="s">
        <v>2</v>
      </c>
      <c r="F95" s="47">
        <v>1000303</v>
      </c>
      <c r="G95" s="47">
        <v>80024</v>
      </c>
      <c r="H95" s="47">
        <f t="shared" si="0"/>
        <v>1080327</v>
      </c>
      <c r="I95" s="48">
        <v>0.01</v>
      </c>
      <c r="J95" s="49">
        <f t="shared" si="8"/>
        <v>-10003.030000000001</v>
      </c>
      <c r="K95" s="49">
        <f t="shared" si="9"/>
        <v>-800.24240000000009</v>
      </c>
      <c r="L95" s="49">
        <f t="shared" si="10"/>
        <v>-10803.272400000002</v>
      </c>
      <c r="M95" s="50" t="s">
        <v>279</v>
      </c>
      <c r="N95" s="51">
        <v>8</v>
      </c>
      <c r="O95" s="70">
        <f>+VLOOKUP(C95,'DS 2024'!B:H,7,0)</f>
        <v>1080327</v>
      </c>
      <c r="P95" s="71">
        <f t="shared" si="11"/>
        <v>0</v>
      </c>
    </row>
    <row r="96" spans="1:16" customFormat="1" ht="12.75" hidden="1" x14ac:dyDescent="0.15">
      <c r="A96" s="45">
        <v>45479</v>
      </c>
      <c r="B96" s="46" t="s">
        <v>228</v>
      </c>
      <c r="C96" s="46" t="s">
        <v>111</v>
      </c>
      <c r="D96" s="45">
        <v>45479</v>
      </c>
      <c r="E96" s="45" t="s">
        <v>2</v>
      </c>
      <c r="F96" s="47">
        <v>432151</v>
      </c>
      <c r="G96" s="47">
        <v>34572</v>
      </c>
      <c r="H96" s="47">
        <f t="shared" si="0"/>
        <v>466723</v>
      </c>
      <c r="I96" s="48">
        <v>0.01</v>
      </c>
      <c r="J96" s="49">
        <f t="shared" si="8"/>
        <v>-4321.51</v>
      </c>
      <c r="K96" s="49">
        <f t="shared" si="9"/>
        <v>-345.7208</v>
      </c>
      <c r="L96" s="49">
        <f t="shared" si="10"/>
        <v>-4667.2308000000003</v>
      </c>
      <c r="M96" s="50" t="s">
        <v>279</v>
      </c>
      <c r="N96" s="51">
        <v>8</v>
      </c>
      <c r="O96" s="70">
        <f>+VLOOKUP(C96,'DS 2024'!B:H,7,0)</f>
        <v>466723</v>
      </c>
      <c r="P96" s="71">
        <f t="shared" si="11"/>
        <v>0</v>
      </c>
    </row>
    <row r="97" spans="1:16" customFormat="1" ht="12.75" hidden="1" x14ac:dyDescent="0.15">
      <c r="A97" s="45">
        <v>45484</v>
      </c>
      <c r="B97" s="46" t="s">
        <v>229</v>
      </c>
      <c r="C97" s="46" t="s">
        <v>112</v>
      </c>
      <c r="D97" s="45">
        <v>45484</v>
      </c>
      <c r="E97" s="45" t="s">
        <v>2</v>
      </c>
      <c r="F97" s="47">
        <v>1369830</v>
      </c>
      <c r="G97" s="47">
        <v>109586</v>
      </c>
      <c r="H97" s="47">
        <f t="shared" si="0"/>
        <v>1479416</v>
      </c>
      <c r="I97" s="48">
        <v>0.01</v>
      </c>
      <c r="J97" s="49">
        <f t="shared" si="8"/>
        <v>-13698.300000000001</v>
      </c>
      <c r="K97" s="49">
        <f t="shared" si="9"/>
        <v>-1095.864</v>
      </c>
      <c r="L97" s="49">
        <f t="shared" si="10"/>
        <v>-14794.164000000001</v>
      </c>
      <c r="M97" s="50" t="s">
        <v>279</v>
      </c>
      <c r="N97" s="51">
        <v>8</v>
      </c>
      <c r="O97" s="70">
        <f>+VLOOKUP(C97,'DS 2024'!B:H,7,0)</f>
        <v>1479416</v>
      </c>
      <c r="P97" s="71">
        <f t="shared" si="11"/>
        <v>0</v>
      </c>
    </row>
    <row r="98" spans="1:16" customFormat="1" ht="12.75" hidden="1" x14ac:dyDescent="0.15">
      <c r="A98" s="45">
        <v>45486</v>
      </c>
      <c r="B98" s="46" t="s">
        <v>113</v>
      </c>
      <c r="C98" s="46" t="s">
        <v>113</v>
      </c>
      <c r="D98" s="74">
        <v>45486</v>
      </c>
      <c r="E98" s="45" t="s">
        <v>23</v>
      </c>
      <c r="F98" s="47">
        <v>-1183102</v>
      </c>
      <c r="G98" s="47">
        <v>-94648</v>
      </c>
      <c r="H98" s="47">
        <f t="shared" si="0"/>
        <v>-1277750</v>
      </c>
      <c r="I98" s="48">
        <v>0.01</v>
      </c>
      <c r="J98" s="49">
        <f t="shared" si="8"/>
        <v>11831.02</v>
      </c>
      <c r="K98" s="49">
        <f t="shared" si="9"/>
        <v>946.48160000000007</v>
      </c>
      <c r="L98" s="49">
        <f t="shared" si="10"/>
        <v>12777.5016</v>
      </c>
      <c r="M98" s="50" t="s">
        <v>279</v>
      </c>
      <c r="N98" s="51">
        <v>8</v>
      </c>
      <c r="O98" s="70" t="e">
        <f>+VLOOKUP(C98,'DS 2024'!B:H,7,0)</f>
        <v>#N/A</v>
      </c>
      <c r="P98" s="71" t="e">
        <f t="shared" si="11"/>
        <v>#N/A</v>
      </c>
    </row>
    <row r="99" spans="1:16" customFormat="1" ht="12.75" hidden="1" x14ac:dyDescent="0.15">
      <c r="A99" s="45">
        <v>45486</v>
      </c>
      <c r="B99" s="46" t="s">
        <v>114</v>
      </c>
      <c r="C99" s="46" t="s">
        <v>114</v>
      </c>
      <c r="D99" s="74">
        <v>45486</v>
      </c>
      <c r="E99" s="45" t="s">
        <v>23</v>
      </c>
      <c r="F99" s="47">
        <v>1183102</v>
      </c>
      <c r="G99" s="47">
        <v>94648</v>
      </c>
      <c r="H99" s="47">
        <f t="shared" si="0"/>
        <v>1277750</v>
      </c>
      <c r="I99" s="48">
        <v>0.01</v>
      </c>
      <c r="J99" s="49">
        <f t="shared" si="8"/>
        <v>-11831.02</v>
      </c>
      <c r="K99" s="49">
        <f t="shared" si="9"/>
        <v>0</v>
      </c>
      <c r="L99" s="49">
        <f t="shared" si="10"/>
        <v>-11831.02</v>
      </c>
      <c r="M99" s="50" t="s">
        <v>279</v>
      </c>
      <c r="N99" s="51">
        <v>0</v>
      </c>
      <c r="O99" s="70" t="e">
        <f>+VLOOKUP(C99,'DS 2024'!B:H,7,0)</f>
        <v>#N/A</v>
      </c>
      <c r="P99" s="71" t="e">
        <f t="shared" si="11"/>
        <v>#N/A</v>
      </c>
    </row>
    <row r="100" spans="1:16" customFormat="1" ht="12.75" hidden="1" x14ac:dyDescent="0.15">
      <c r="A100" s="45">
        <v>45488</v>
      </c>
      <c r="B100" s="46" t="s">
        <v>115</v>
      </c>
      <c r="C100" s="46" t="s">
        <v>115</v>
      </c>
      <c r="D100" s="45">
        <v>45488</v>
      </c>
      <c r="E100" s="45" t="s">
        <v>23</v>
      </c>
      <c r="F100" s="47">
        <v>-200142</v>
      </c>
      <c r="G100" s="47">
        <v>-16011</v>
      </c>
      <c r="H100" s="47">
        <f t="shared" si="0"/>
        <v>-216153</v>
      </c>
      <c r="I100" s="48">
        <v>0.01</v>
      </c>
      <c r="J100" s="49">
        <f t="shared" si="8"/>
        <v>2001.42</v>
      </c>
      <c r="K100" s="49">
        <f t="shared" si="9"/>
        <v>160.11360000000002</v>
      </c>
      <c r="L100" s="49">
        <f t="shared" si="10"/>
        <v>2161.5336000000002</v>
      </c>
      <c r="M100" s="50" t="s">
        <v>279</v>
      </c>
      <c r="N100" s="51">
        <v>8</v>
      </c>
      <c r="O100" s="70">
        <f>+VLOOKUP(C100,'DS 2024'!B:H,7,0)</f>
        <v>-216153</v>
      </c>
      <c r="P100" s="71">
        <f t="shared" si="11"/>
        <v>0</v>
      </c>
    </row>
    <row r="101" spans="1:16" customFormat="1" ht="12.75" hidden="1" x14ac:dyDescent="0.15">
      <c r="A101" s="45">
        <v>45489</v>
      </c>
      <c r="B101" s="46" t="s">
        <v>230</v>
      </c>
      <c r="C101" s="46" t="s">
        <v>116</v>
      </c>
      <c r="D101" s="45">
        <v>45489</v>
      </c>
      <c r="E101" s="45" t="s">
        <v>2</v>
      </c>
      <c r="F101" s="47">
        <v>700022</v>
      </c>
      <c r="G101" s="47">
        <v>56002</v>
      </c>
      <c r="H101" s="47">
        <f t="shared" si="0"/>
        <v>756024</v>
      </c>
      <c r="I101" s="48">
        <v>0.01</v>
      </c>
      <c r="J101" s="49">
        <f t="shared" si="8"/>
        <v>-7000.22</v>
      </c>
      <c r="K101" s="49">
        <f t="shared" si="9"/>
        <v>-560.01760000000002</v>
      </c>
      <c r="L101" s="49">
        <f t="shared" si="10"/>
        <v>-7560.2376000000004</v>
      </c>
      <c r="M101" s="50" t="s">
        <v>279</v>
      </c>
      <c r="N101" s="51">
        <v>8</v>
      </c>
      <c r="O101" s="70">
        <f>+VLOOKUP(C101,'DS 2024'!B:H,7,0)</f>
        <v>756024</v>
      </c>
      <c r="P101" s="71">
        <f t="shared" si="11"/>
        <v>0</v>
      </c>
    </row>
    <row r="102" spans="1:16" customFormat="1" ht="12.75" hidden="1" x14ac:dyDescent="0.15">
      <c r="A102" s="45">
        <v>45492</v>
      </c>
      <c r="B102" s="46" t="s">
        <v>231</v>
      </c>
      <c r="C102" s="46" t="s">
        <v>117</v>
      </c>
      <c r="D102" s="45">
        <v>45492</v>
      </c>
      <c r="E102" s="45" t="s">
        <v>2</v>
      </c>
      <c r="F102" s="47">
        <v>289453</v>
      </c>
      <c r="G102" s="47">
        <v>23156</v>
      </c>
      <c r="H102" s="47">
        <f t="shared" si="0"/>
        <v>312609</v>
      </c>
      <c r="I102" s="48">
        <v>0.01</v>
      </c>
      <c r="J102" s="49">
        <f t="shared" si="8"/>
        <v>-2894.53</v>
      </c>
      <c r="K102" s="49">
        <f t="shared" si="9"/>
        <v>-231.56240000000003</v>
      </c>
      <c r="L102" s="49">
        <f t="shared" si="10"/>
        <v>-3126.0924000000005</v>
      </c>
      <c r="M102" s="50" t="s">
        <v>279</v>
      </c>
      <c r="N102" s="51">
        <v>8</v>
      </c>
      <c r="O102" s="70">
        <f>+VLOOKUP(C102,'DS 2024'!B:H,7,0)</f>
        <v>312609</v>
      </c>
      <c r="P102" s="71">
        <f t="shared" si="11"/>
        <v>0</v>
      </c>
    </row>
    <row r="103" spans="1:16" customFormat="1" ht="12.75" hidden="1" x14ac:dyDescent="0.15">
      <c r="A103" s="45">
        <v>45495</v>
      </c>
      <c r="B103" s="46" t="s">
        <v>118</v>
      </c>
      <c r="C103" s="46" t="s">
        <v>118</v>
      </c>
      <c r="D103" s="45">
        <v>45495</v>
      </c>
      <c r="E103" s="45" t="s">
        <v>23</v>
      </c>
      <c r="F103" s="47">
        <v>-99952</v>
      </c>
      <c r="G103" s="47">
        <v>-7996</v>
      </c>
      <c r="H103" s="47">
        <f t="shared" si="0"/>
        <v>-107948</v>
      </c>
      <c r="I103" s="48">
        <v>0.01</v>
      </c>
      <c r="J103" s="49">
        <f t="shared" si="8"/>
        <v>999.52</v>
      </c>
      <c r="K103" s="49">
        <f t="shared" si="9"/>
        <v>79.961600000000004</v>
      </c>
      <c r="L103" s="49">
        <f t="shared" si="10"/>
        <v>1079.4816000000001</v>
      </c>
      <c r="M103" s="50" t="s">
        <v>279</v>
      </c>
      <c r="N103" s="51">
        <v>8</v>
      </c>
      <c r="O103" s="70">
        <f>+VLOOKUP(C103,'DS 2024'!B:H,7,0)</f>
        <v>-107948</v>
      </c>
      <c r="P103" s="71">
        <f t="shared" si="11"/>
        <v>0</v>
      </c>
    </row>
    <row r="104" spans="1:16" customFormat="1" ht="12.75" hidden="1" x14ac:dyDescent="0.15">
      <c r="A104" s="45">
        <v>45495</v>
      </c>
      <c r="B104" s="46" t="s">
        <v>119</v>
      </c>
      <c r="C104" s="46" t="s">
        <v>119</v>
      </c>
      <c r="D104" s="45">
        <v>45495</v>
      </c>
      <c r="E104" s="45" t="s">
        <v>23</v>
      </c>
      <c r="F104" s="47">
        <v>-492826</v>
      </c>
      <c r="G104" s="47">
        <v>-39427</v>
      </c>
      <c r="H104" s="47">
        <f t="shared" si="0"/>
        <v>-532253</v>
      </c>
      <c r="I104" s="48">
        <v>0.01</v>
      </c>
      <c r="J104" s="49">
        <f t="shared" si="8"/>
        <v>4928.26</v>
      </c>
      <c r="K104" s="49">
        <f t="shared" si="9"/>
        <v>394.26080000000002</v>
      </c>
      <c r="L104" s="49">
        <f t="shared" si="10"/>
        <v>5322.5208000000002</v>
      </c>
      <c r="M104" s="50" t="s">
        <v>279</v>
      </c>
      <c r="N104" s="51">
        <v>8</v>
      </c>
      <c r="O104" s="70">
        <f>+VLOOKUP(C104,'DS 2024'!B:H,7,0)</f>
        <v>-532253</v>
      </c>
      <c r="P104" s="71">
        <f t="shared" si="11"/>
        <v>0</v>
      </c>
    </row>
    <row r="105" spans="1:16" customFormat="1" ht="12.75" hidden="1" x14ac:dyDescent="0.15">
      <c r="A105" s="45">
        <v>45495</v>
      </c>
      <c r="B105" s="46" t="s">
        <v>232</v>
      </c>
      <c r="C105" s="46" t="s">
        <v>120</v>
      </c>
      <c r="D105" s="45">
        <v>45495</v>
      </c>
      <c r="E105" s="45" t="s">
        <v>2</v>
      </c>
      <c r="F105" s="47">
        <v>348370</v>
      </c>
      <c r="G105" s="47">
        <v>27870</v>
      </c>
      <c r="H105" s="47">
        <f t="shared" si="0"/>
        <v>376240</v>
      </c>
      <c r="I105" s="48">
        <v>0.01</v>
      </c>
      <c r="J105" s="49">
        <f t="shared" si="8"/>
        <v>-3483.7000000000003</v>
      </c>
      <c r="K105" s="49">
        <f t="shared" si="9"/>
        <v>-278.69600000000003</v>
      </c>
      <c r="L105" s="49">
        <f t="shared" si="10"/>
        <v>-3762.3960000000002</v>
      </c>
      <c r="M105" s="50" t="s">
        <v>279</v>
      </c>
      <c r="N105" s="51">
        <v>8</v>
      </c>
      <c r="O105" s="70">
        <f>+VLOOKUP(C105,'DS 2024'!B:H,7,0)</f>
        <v>376240</v>
      </c>
      <c r="P105" s="71">
        <f t="shared" si="11"/>
        <v>0</v>
      </c>
    </row>
    <row r="106" spans="1:16" customFormat="1" ht="12.75" hidden="1" x14ac:dyDescent="0.15">
      <c r="A106" s="45">
        <v>45495</v>
      </c>
      <c r="B106" s="46" t="s">
        <v>233</v>
      </c>
      <c r="C106" s="46" t="s">
        <v>121</v>
      </c>
      <c r="D106" s="45">
        <v>45495</v>
      </c>
      <c r="E106" s="45" t="s">
        <v>2</v>
      </c>
      <c r="F106" s="47">
        <v>1035558</v>
      </c>
      <c r="G106" s="47">
        <v>82845</v>
      </c>
      <c r="H106" s="47">
        <f t="shared" si="0"/>
        <v>1118403</v>
      </c>
      <c r="I106" s="48">
        <v>0.01</v>
      </c>
      <c r="J106" s="49">
        <f t="shared" si="8"/>
        <v>-10355.58</v>
      </c>
      <c r="K106" s="49">
        <f t="shared" si="9"/>
        <v>-828.44640000000004</v>
      </c>
      <c r="L106" s="49">
        <f t="shared" si="10"/>
        <v>-11184.026400000001</v>
      </c>
      <c r="M106" s="50" t="s">
        <v>279</v>
      </c>
      <c r="N106" s="51">
        <v>8</v>
      </c>
      <c r="O106" s="70">
        <f>+VLOOKUP(C106,'DS 2024'!B:H,7,0)</f>
        <v>1118403</v>
      </c>
      <c r="P106" s="71">
        <f t="shared" si="11"/>
        <v>0</v>
      </c>
    </row>
    <row r="107" spans="1:16" customFormat="1" ht="12.75" hidden="1" x14ac:dyDescent="0.15">
      <c r="A107" s="45">
        <v>45496</v>
      </c>
      <c r="B107" s="46" t="s">
        <v>234</v>
      </c>
      <c r="C107" s="46" t="s">
        <v>122</v>
      </c>
      <c r="D107" s="45">
        <v>45496</v>
      </c>
      <c r="E107" s="45" t="s">
        <v>2</v>
      </c>
      <c r="F107" s="47">
        <v>1241495</v>
      </c>
      <c r="G107" s="47">
        <v>99320</v>
      </c>
      <c r="H107" s="47">
        <f t="shared" si="0"/>
        <v>1340815</v>
      </c>
      <c r="I107" s="48">
        <v>0.01</v>
      </c>
      <c r="J107" s="49">
        <f t="shared" si="8"/>
        <v>-12414.95</v>
      </c>
      <c r="K107" s="49">
        <f t="shared" si="9"/>
        <v>-993.19600000000003</v>
      </c>
      <c r="L107" s="49">
        <f t="shared" si="10"/>
        <v>-13408.146000000001</v>
      </c>
      <c r="M107" s="50" t="s">
        <v>279</v>
      </c>
      <c r="N107" s="51">
        <v>8</v>
      </c>
      <c r="O107" s="70">
        <f>+VLOOKUP(C107,'DS 2024'!B:H,7,0)</f>
        <v>1340815</v>
      </c>
      <c r="P107" s="71">
        <f t="shared" si="11"/>
        <v>0</v>
      </c>
    </row>
    <row r="108" spans="1:16" customFormat="1" ht="12.75" hidden="1" x14ac:dyDescent="0.15">
      <c r="A108" s="45">
        <v>45497</v>
      </c>
      <c r="B108" s="46" t="s">
        <v>235</v>
      </c>
      <c r="C108" s="46" t="s">
        <v>123</v>
      </c>
      <c r="D108" s="45">
        <v>45497</v>
      </c>
      <c r="E108" s="45" t="s">
        <v>2</v>
      </c>
      <c r="F108" s="47">
        <v>698025</v>
      </c>
      <c r="G108" s="47">
        <v>55842</v>
      </c>
      <c r="H108" s="47">
        <f t="shared" si="0"/>
        <v>753867</v>
      </c>
      <c r="I108" s="48">
        <v>0.01</v>
      </c>
      <c r="J108" s="49">
        <f t="shared" si="8"/>
        <v>-6980.25</v>
      </c>
      <c r="K108" s="49">
        <f t="shared" si="9"/>
        <v>-558.41999999999996</v>
      </c>
      <c r="L108" s="49">
        <f t="shared" si="10"/>
        <v>-7538.67</v>
      </c>
      <c r="M108" s="50" t="s">
        <v>279</v>
      </c>
      <c r="N108" s="51">
        <v>8</v>
      </c>
      <c r="O108" s="70">
        <f>+VLOOKUP(C108,'DS 2024'!B:H,7,0)</f>
        <v>753867</v>
      </c>
      <c r="P108" s="71">
        <f t="shared" si="11"/>
        <v>0</v>
      </c>
    </row>
    <row r="109" spans="1:16" customFormat="1" ht="12.75" hidden="1" x14ac:dyDescent="0.15">
      <c r="A109" s="45">
        <v>45498</v>
      </c>
      <c r="B109" s="46" t="s">
        <v>236</v>
      </c>
      <c r="C109" s="46" t="s">
        <v>124</v>
      </c>
      <c r="D109" s="45">
        <v>45498</v>
      </c>
      <c r="E109" s="45" t="s">
        <v>2</v>
      </c>
      <c r="F109" s="47">
        <v>982183</v>
      </c>
      <c r="G109" s="47">
        <v>78575</v>
      </c>
      <c r="H109" s="47">
        <f t="shared" si="0"/>
        <v>1060758</v>
      </c>
      <c r="I109" s="48">
        <v>0.01</v>
      </c>
      <c r="J109" s="49">
        <f t="shared" si="8"/>
        <v>-9821.83</v>
      </c>
      <c r="K109" s="49">
        <f t="shared" si="9"/>
        <v>-785.74639999999999</v>
      </c>
      <c r="L109" s="49">
        <f t="shared" si="10"/>
        <v>-10607.5764</v>
      </c>
      <c r="M109" s="50" t="s">
        <v>279</v>
      </c>
      <c r="N109" s="51">
        <v>8</v>
      </c>
      <c r="O109" s="70">
        <f>+VLOOKUP(C109,'DS 2024'!B:H,7,0)</f>
        <v>1060758</v>
      </c>
      <c r="P109" s="71">
        <f t="shared" si="11"/>
        <v>0</v>
      </c>
    </row>
    <row r="110" spans="1:16" customFormat="1" ht="12.75" hidden="1" x14ac:dyDescent="0.15">
      <c r="A110" s="45">
        <v>45499</v>
      </c>
      <c r="B110" s="46" t="s">
        <v>125</v>
      </c>
      <c r="C110" s="46" t="s">
        <v>125</v>
      </c>
      <c r="D110" s="45">
        <v>45499</v>
      </c>
      <c r="E110" s="45" t="s">
        <v>23</v>
      </c>
      <c r="F110" s="47">
        <v>-132176</v>
      </c>
      <c r="G110" s="47">
        <v>-10574</v>
      </c>
      <c r="H110" s="47">
        <f t="shared" si="0"/>
        <v>-142750</v>
      </c>
      <c r="I110" s="48">
        <v>0.01</v>
      </c>
      <c r="J110" s="49">
        <f t="shared" si="8"/>
        <v>1321.76</v>
      </c>
      <c r="K110" s="49">
        <f t="shared" si="9"/>
        <v>105.74079999999999</v>
      </c>
      <c r="L110" s="49">
        <f t="shared" si="10"/>
        <v>1427.5008</v>
      </c>
      <c r="M110" s="50" t="s">
        <v>279</v>
      </c>
      <c r="N110" s="51">
        <v>8</v>
      </c>
      <c r="O110" s="70">
        <f>+VLOOKUP(C110,'DS 2024'!B:H,7,0)</f>
        <v>-142750</v>
      </c>
      <c r="P110" s="71">
        <f t="shared" si="11"/>
        <v>0</v>
      </c>
    </row>
    <row r="111" spans="1:16" customFormat="1" ht="12.75" hidden="1" x14ac:dyDescent="0.15">
      <c r="A111" s="45">
        <v>45507</v>
      </c>
      <c r="B111" s="46" t="s">
        <v>126</v>
      </c>
      <c r="C111" s="46" t="s">
        <v>126</v>
      </c>
      <c r="D111" s="45">
        <v>45507</v>
      </c>
      <c r="E111" s="45" t="s">
        <v>23</v>
      </c>
      <c r="F111" s="47">
        <v>-99952</v>
      </c>
      <c r="G111" s="47">
        <v>-7996</v>
      </c>
      <c r="H111" s="47">
        <f t="shared" si="0"/>
        <v>-107948</v>
      </c>
      <c r="I111" s="48">
        <v>0.01</v>
      </c>
      <c r="J111" s="49">
        <f t="shared" si="8"/>
        <v>999.52</v>
      </c>
      <c r="K111" s="49">
        <f t="shared" si="9"/>
        <v>79.961600000000004</v>
      </c>
      <c r="L111" s="49">
        <f t="shared" si="10"/>
        <v>1079.4816000000001</v>
      </c>
      <c r="M111" s="50" t="s">
        <v>279</v>
      </c>
      <c r="N111" s="51">
        <v>8</v>
      </c>
      <c r="O111" s="70">
        <f>+VLOOKUP(C111,'DS 2024'!B:H,7,0)</f>
        <v>-107948</v>
      </c>
      <c r="P111" s="71">
        <f t="shared" si="11"/>
        <v>0</v>
      </c>
    </row>
    <row r="112" spans="1:16" customFormat="1" ht="12.75" hidden="1" x14ac:dyDescent="0.15">
      <c r="A112" s="45">
        <v>45507</v>
      </c>
      <c r="B112" s="46" t="s">
        <v>237</v>
      </c>
      <c r="C112" s="46" t="s">
        <v>127</v>
      </c>
      <c r="D112" s="45">
        <v>45507</v>
      </c>
      <c r="E112" s="45" t="s">
        <v>2</v>
      </c>
      <c r="F112" s="47">
        <v>830200</v>
      </c>
      <c r="G112" s="47">
        <v>66416</v>
      </c>
      <c r="H112" s="47">
        <f t="shared" si="0"/>
        <v>896616</v>
      </c>
      <c r="I112" s="48">
        <v>0.01</v>
      </c>
      <c r="J112" s="49">
        <f t="shared" si="8"/>
        <v>-8302</v>
      </c>
      <c r="K112" s="49">
        <f t="shared" si="9"/>
        <v>-664.16</v>
      </c>
      <c r="L112" s="49">
        <f t="shared" si="10"/>
        <v>-8966.16</v>
      </c>
      <c r="M112" s="50" t="s">
        <v>279</v>
      </c>
      <c r="N112" s="51">
        <v>8</v>
      </c>
      <c r="O112" s="70">
        <f>+VLOOKUP(C112,'DS 2024'!B:H,7,0)</f>
        <v>896616</v>
      </c>
      <c r="P112" s="71">
        <f t="shared" si="11"/>
        <v>0</v>
      </c>
    </row>
    <row r="113" spans="1:16" customFormat="1" ht="12.75" hidden="1" x14ac:dyDescent="0.15">
      <c r="A113" s="45">
        <v>45509</v>
      </c>
      <c r="B113" s="46" t="s">
        <v>238</v>
      </c>
      <c r="C113" s="46" t="s">
        <v>128</v>
      </c>
      <c r="D113" s="45">
        <v>45509</v>
      </c>
      <c r="E113" s="45" t="s">
        <v>2</v>
      </c>
      <c r="F113" s="47">
        <v>764113</v>
      </c>
      <c r="G113" s="47">
        <v>61129</v>
      </c>
      <c r="H113" s="47">
        <f t="shared" si="0"/>
        <v>825242</v>
      </c>
      <c r="I113" s="48">
        <v>0.01</v>
      </c>
      <c r="J113" s="49">
        <f t="shared" si="8"/>
        <v>-7641.13</v>
      </c>
      <c r="K113" s="49">
        <f t="shared" si="9"/>
        <v>-611.29039999999998</v>
      </c>
      <c r="L113" s="49">
        <f t="shared" si="10"/>
        <v>-8252.4204000000009</v>
      </c>
      <c r="M113" s="50" t="s">
        <v>279</v>
      </c>
      <c r="N113" s="51">
        <v>8</v>
      </c>
      <c r="O113" s="70">
        <f>+VLOOKUP(C113,'DS 2024'!B:H,7,0)</f>
        <v>825242</v>
      </c>
      <c r="P113" s="71">
        <f t="shared" si="11"/>
        <v>0</v>
      </c>
    </row>
    <row r="114" spans="1:16" customFormat="1" ht="12.75" hidden="1" x14ac:dyDescent="0.15">
      <c r="A114" s="45">
        <v>45512</v>
      </c>
      <c r="B114" s="46" t="s">
        <v>239</v>
      </c>
      <c r="C114" s="46" t="s">
        <v>129</v>
      </c>
      <c r="D114" s="45">
        <v>45512</v>
      </c>
      <c r="E114" s="45" t="s">
        <v>2</v>
      </c>
      <c r="F114" s="47">
        <v>969705</v>
      </c>
      <c r="G114" s="47">
        <v>77576</v>
      </c>
      <c r="H114" s="47">
        <f t="shared" si="0"/>
        <v>1047281</v>
      </c>
      <c r="I114" s="48">
        <v>0.01</v>
      </c>
      <c r="J114" s="49">
        <f t="shared" si="8"/>
        <v>-9697.0500000000011</v>
      </c>
      <c r="K114" s="49">
        <f t="shared" si="9"/>
        <v>-775.76400000000012</v>
      </c>
      <c r="L114" s="49">
        <f t="shared" si="10"/>
        <v>-10472.814000000002</v>
      </c>
      <c r="M114" s="50" t="s">
        <v>279</v>
      </c>
      <c r="N114" s="51">
        <v>8</v>
      </c>
      <c r="O114" s="70">
        <f>+VLOOKUP(C114,'DS 2024'!B:H,7,0)</f>
        <v>1047281</v>
      </c>
      <c r="P114" s="71">
        <f t="shared" si="11"/>
        <v>0</v>
      </c>
    </row>
    <row r="115" spans="1:16" customFormat="1" ht="12.75" hidden="1" x14ac:dyDescent="0.15">
      <c r="A115" s="45">
        <v>45513</v>
      </c>
      <c r="B115" s="46" t="s">
        <v>240</v>
      </c>
      <c r="C115" s="46" t="s">
        <v>130</v>
      </c>
      <c r="D115" s="45">
        <v>45513</v>
      </c>
      <c r="E115" s="45" t="s">
        <v>2</v>
      </c>
      <c r="F115" s="47">
        <v>648227</v>
      </c>
      <c r="G115" s="47">
        <v>51858</v>
      </c>
      <c r="H115" s="47">
        <f t="shared" si="0"/>
        <v>700085</v>
      </c>
      <c r="I115" s="48">
        <v>0.01</v>
      </c>
      <c r="J115" s="49">
        <f t="shared" si="8"/>
        <v>-6482.27</v>
      </c>
      <c r="K115" s="49">
        <f t="shared" si="9"/>
        <v>-518.58159999999998</v>
      </c>
      <c r="L115" s="49">
        <f t="shared" si="10"/>
        <v>-7000.8516</v>
      </c>
      <c r="M115" s="50" t="s">
        <v>279</v>
      </c>
      <c r="N115" s="51">
        <v>8</v>
      </c>
      <c r="O115" s="70">
        <f>+VLOOKUP(C115,'DS 2024'!B:H,7,0)</f>
        <v>700085</v>
      </c>
      <c r="P115" s="71">
        <f t="shared" si="11"/>
        <v>0</v>
      </c>
    </row>
    <row r="116" spans="1:16" customFormat="1" ht="12.75" hidden="1" x14ac:dyDescent="0.15">
      <c r="A116" s="45">
        <v>45513</v>
      </c>
      <c r="B116" s="46" t="s">
        <v>241</v>
      </c>
      <c r="C116" s="46" t="s">
        <v>131</v>
      </c>
      <c r="D116" s="45">
        <v>45513</v>
      </c>
      <c r="E116" s="45" t="s">
        <v>2</v>
      </c>
      <c r="F116" s="47">
        <v>1362895</v>
      </c>
      <c r="G116" s="47">
        <v>109032</v>
      </c>
      <c r="H116" s="47">
        <f t="shared" si="0"/>
        <v>1471927</v>
      </c>
      <c r="I116" s="48">
        <v>0.01</v>
      </c>
      <c r="J116" s="49">
        <f t="shared" si="8"/>
        <v>-13628.95</v>
      </c>
      <c r="K116" s="49">
        <f t="shared" si="9"/>
        <v>-1090.316</v>
      </c>
      <c r="L116" s="49">
        <f t="shared" si="10"/>
        <v>-14719.266000000001</v>
      </c>
      <c r="M116" s="50" t="s">
        <v>279</v>
      </c>
      <c r="N116" s="51">
        <v>8</v>
      </c>
      <c r="O116" s="70">
        <f>+VLOOKUP(C116,'DS 2024'!B:H,7,0)</f>
        <v>1471927</v>
      </c>
      <c r="P116" s="71">
        <f t="shared" si="11"/>
        <v>0</v>
      </c>
    </row>
    <row r="117" spans="1:16" customFormat="1" ht="12.75" hidden="1" x14ac:dyDescent="0.15">
      <c r="A117" s="45">
        <v>45514</v>
      </c>
      <c r="B117" s="46" t="s">
        <v>132</v>
      </c>
      <c r="C117" s="46" t="s">
        <v>132</v>
      </c>
      <c r="D117" s="45">
        <v>45514</v>
      </c>
      <c r="E117" s="45" t="s">
        <v>23</v>
      </c>
      <c r="F117" s="47">
        <v>-221932</v>
      </c>
      <c r="G117" s="47">
        <v>-17755</v>
      </c>
      <c r="H117" s="47">
        <f t="shared" si="0"/>
        <v>-239687</v>
      </c>
      <c r="I117" s="48">
        <v>0.01</v>
      </c>
      <c r="J117" s="49">
        <f t="shared" si="8"/>
        <v>2219.3200000000002</v>
      </c>
      <c r="K117" s="49">
        <f t="shared" si="9"/>
        <v>177.54560000000001</v>
      </c>
      <c r="L117" s="49">
        <f t="shared" si="10"/>
        <v>2396.8656000000001</v>
      </c>
      <c r="M117" s="50" t="s">
        <v>279</v>
      </c>
      <c r="N117" s="51">
        <v>8</v>
      </c>
      <c r="O117" s="70">
        <f>+VLOOKUP(C117,'DS 2024'!B:H,7,0)</f>
        <v>-239687</v>
      </c>
      <c r="P117" s="71">
        <f t="shared" si="11"/>
        <v>0</v>
      </c>
    </row>
    <row r="118" spans="1:16" customFormat="1" ht="12.75" hidden="1" x14ac:dyDescent="0.15">
      <c r="A118" s="45">
        <v>45520</v>
      </c>
      <c r="B118" s="46" t="s">
        <v>242</v>
      </c>
      <c r="C118" s="46" t="s">
        <v>133</v>
      </c>
      <c r="D118" s="45">
        <v>45520</v>
      </c>
      <c r="E118" s="45" t="s">
        <v>2</v>
      </c>
      <c r="F118" s="47">
        <v>450081</v>
      </c>
      <c r="G118" s="47">
        <v>36006</v>
      </c>
      <c r="H118" s="47">
        <f t="shared" si="0"/>
        <v>486087</v>
      </c>
      <c r="I118" s="48">
        <v>0.01</v>
      </c>
      <c r="J118" s="49">
        <f t="shared" si="8"/>
        <v>-4500.8100000000004</v>
      </c>
      <c r="K118" s="49">
        <f t="shared" si="9"/>
        <v>-360.06480000000005</v>
      </c>
      <c r="L118" s="49">
        <f t="shared" si="10"/>
        <v>-4860.8748000000005</v>
      </c>
      <c r="M118" s="50" t="s">
        <v>279</v>
      </c>
      <c r="N118" s="51">
        <v>8</v>
      </c>
      <c r="O118" s="70">
        <f>+VLOOKUP(C118,'DS 2024'!B:H,7,0)</f>
        <v>486087</v>
      </c>
      <c r="P118" s="71">
        <f t="shared" si="11"/>
        <v>0</v>
      </c>
    </row>
    <row r="119" spans="1:16" customFormat="1" ht="12.75" hidden="1" x14ac:dyDescent="0.15">
      <c r="A119" s="45">
        <v>45521</v>
      </c>
      <c r="B119" s="46" t="s">
        <v>243</v>
      </c>
      <c r="C119" s="46" t="s">
        <v>134</v>
      </c>
      <c r="D119" s="45">
        <v>45520</v>
      </c>
      <c r="E119" s="45" t="s">
        <v>2</v>
      </c>
      <c r="F119" s="47">
        <v>664161</v>
      </c>
      <c r="G119" s="47">
        <v>53133</v>
      </c>
      <c r="H119" s="47">
        <f t="shared" si="0"/>
        <v>717294</v>
      </c>
      <c r="I119" s="48">
        <v>0.01</v>
      </c>
      <c r="J119" s="49">
        <f t="shared" si="8"/>
        <v>-6641.6100000000006</v>
      </c>
      <c r="K119" s="49">
        <f t="shared" si="9"/>
        <v>-531.3288</v>
      </c>
      <c r="L119" s="49">
        <f t="shared" si="10"/>
        <v>-7172.9388000000008</v>
      </c>
      <c r="M119" s="50" t="s">
        <v>279</v>
      </c>
      <c r="N119" s="51">
        <v>8</v>
      </c>
      <c r="O119" s="70">
        <f>+VLOOKUP(C119,'DS 2024'!B:H,7,0)</f>
        <v>717294</v>
      </c>
      <c r="P119" s="71">
        <f t="shared" si="11"/>
        <v>0</v>
      </c>
    </row>
    <row r="120" spans="1:16" customFormat="1" ht="12.75" hidden="1" x14ac:dyDescent="0.15">
      <c r="A120" s="45">
        <v>45525</v>
      </c>
      <c r="B120" s="46" t="s">
        <v>244</v>
      </c>
      <c r="C120" s="46" t="s">
        <v>135</v>
      </c>
      <c r="D120" s="45">
        <v>45523</v>
      </c>
      <c r="E120" s="45" t="s">
        <v>2</v>
      </c>
      <c r="F120" s="47">
        <v>698025</v>
      </c>
      <c r="G120" s="47">
        <v>55842</v>
      </c>
      <c r="H120" s="47">
        <f t="shared" si="0"/>
        <v>753867</v>
      </c>
      <c r="I120" s="48">
        <v>0.01</v>
      </c>
      <c r="J120" s="49">
        <f t="shared" si="8"/>
        <v>-6980.25</v>
      </c>
      <c r="K120" s="49">
        <f t="shared" si="9"/>
        <v>-558.41999999999996</v>
      </c>
      <c r="L120" s="49">
        <f t="shared" si="10"/>
        <v>-7538.67</v>
      </c>
      <c r="M120" s="50" t="s">
        <v>279</v>
      </c>
      <c r="N120" s="51">
        <v>8</v>
      </c>
      <c r="O120" s="70">
        <f>+VLOOKUP(C120,'DS 2024'!B:H,7,0)</f>
        <v>753867</v>
      </c>
      <c r="P120" s="71">
        <f t="shared" si="11"/>
        <v>0</v>
      </c>
    </row>
    <row r="121" spans="1:16" customFormat="1" ht="12.75" hidden="1" x14ac:dyDescent="0.15">
      <c r="A121" s="45">
        <v>45527</v>
      </c>
      <c r="B121" s="46" t="s">
        <v>245</v>
      </c>
      <c r="C121" s="46" t="s">
        <v>136</v>
      </c>
      <c r="D121" s="45">
        <v>45526</v>
      </c>
      <c r="E121" s="45" t="s">
        <v>2</v>
      </c>
      <c r="F121" s="47">
        <v>687859</v>
      </c>
      <c r="G121" s="47">
        <v>55029</v>
      </c>
      <c r="H121" s="47">
        <f t="shared" si="0"/>
        <v>742888</v>
      </c>
      <c r="I121" s="48">
        <v>0.01</v>
      </c>
      <c r="J121" s="49">
        <f t="shared" si="8"/>
        <v>-6878.59</v>
      </c>
      <c r="K121" s="49">
        <f t="shared" si="9"/>
        <v>-550.28719999999998</v>
      </c>
      <c r="L121" s="49">
        <f t="shared" si="10"/>
        <v>-7428.8771999999999</v>
      </c>
      <c r="M121" s="50" t="s">
        <v>279</v>
      </c>
      <c r="N121" s="51">
        <v>8</v>
      </c>
      <c r="O121" s="70">
        <f>+VLOOKUP(C121,'DS 2024'!B:H,7,0)</f>
        <v>742888</v>
      </c>
      <c r="P121" s="71">
        <f t="shared" si="11"/>
        <v>0</v>
      </c>
    </row>
    <row r="122" spans="1:16" customFormat="1" ht="12.75" hidden="1" x14ac:dyDescent="0.15">
      <c r="A122" s="45">
        <v>45527</v>
      </c>
      <c r="B122" s="46" t="s">
        <v>246</v>
      </c>
      <c r="C122" s="46" t="s">
        <v>137</v>
      </c>
      <c r="D122" s="45">
        <v>45526</v>
      </c>
      <c r="E122" s="45" t="s">
        <v>2</v>
      </c>
      <c r="F122" s="47">
        <v>1096549</v>
      </c>
      <c r="G122" s="47">
        <v>87724</v>
      </c>
      <c r="H122" s="47">
        <f t="shared" si="0"/>
        <v>1184273</v>
      </c>
      <c r="I122" s="48">
        <v>0.01</v>
      </c>
      <c r="J122" s="49">
        <f t="shared" si="8"/>
        <v>-10965.49</v>
      </c>
      <c r="K122" s="49">
        <f t="shared" si="9"/>
        <v>-877.23919999999998</v>
      </c>
      <c r="L122" s="49">
        <f t="shared" si="10"/>
        <v>-11842.7292</v>
      </c>
      <c r="M122" s="50" t="s">
        <v>279</v>
      </c>
      <c r="N122" s="51">
        <v>8</v>
      </c>
      <c r="O122" s="70">
        <f>+VLOOKUP(C122,'DS 2024'!B:H,7,0)</f>
        <v>1184273</v>
      </c>
      <c r="P122" s="71">
        <f t="shared" si="11"/>
        <v>0</v>
      </c>
    </row>
    <row r="123" spans="1:16" customFormat="1" ht="12.75" hidden="1" x14ac:dyDescent="0.15">
      <c r="A123" s="45">
        <v>45540</v>
      </c>
      <c r="B123" s="46" t="s">
        <v>247</v>
      </c>
      <c r="C123" s="46" t="s">
        <v>138</v>
      </c>
      <c r="D123" s="45">
        <v>45540</v>
      </c>
      <c r="E123" s="45" t="s">
        <v>2</v>
      </c>
      <c r="F123" s="47">
        <v>799855</v>
      </c>
      <c r="G123" s="47">
        <v>63988</v>
      </c>
      <c r="H123" s="47">
        <f t="shared" si="0"/>
        <v>863843</v>
      </c>
      <c r="I123" s="48">
        <v>0.01</v>
      </c>
      <c r="J123" s="49">
        <f t="shared" si="8"/>
        <v>-7998.55</v>
      </c>
      <c r="K123" s="49">
        <f t="shared" si="9"/>
        <v>-639.88400000000001</v>
      </c>
      <c r="L123" s="49">
        <f t="shared" si="10"/>
        <v>-8638.4340000000011</v>
      </c>
      <c r="M123" s="50" t="s">
        <v>279</v>
      </c>
      <c r="N123" s="51">
        <v>8</v>
      </c>
      <c r="O123" s="70">
        <f>+VLOOKUP(C123,'DS 2024'!B:H,7,0)</f>
        <v>863843</v>
      </c>
      <c r="P123" s="71">
        <f t="shared" si="11"/>
        <v>0</v>
      </c>
    </row>
    <row r="124" spans="1:16" customFormat="1" ht="12.75" hidden="1" x14ac:dyDescent="0.15">
      <c r="A124" s="45">
        <v>45546</v>
      </c>
      <c r="B124" s="46" t="s">
        <v>248</v>
      </c>
      <c r="C124" s="46" t="s">
        <v>139</v>
      </c>
      <c r="D124" s="45">
        <v>45546</v>
      </c>
      <c r="E124" s="45" t="s">
        <v>2</v>
      </c>
      <c r="F124" s="47">
        <v>1278526</v>
      </c>
      <c r="G124" s="47">
        <v>102282</v>
      </c>
      <c r="H124" s="47">
        <f t="shared" si="0"/>
        <v>1380808</v>
      </c>
      <c r="I124" s="48">
        <v>0.01</v>
      </c>
      <c r="J124" s="49">
        <f t="shared" si="8"/>
        <v>-12785.26</v>
      </c>
      <c r="K124" s="49">
        <f t="shared" si="9"/>
        <v>-1022.8208</v>
      </c>
      <c r="L124" s="49">
        <f t="shared" si="10"/>
        <v>-13808.0808</v>
      </c>
      <c r="M124" s="50" t="s">
        <v>279</v>
      </c>
      <c r="N124" s="51">
        <v>8</v>
      </c>
      <c r="O124" s="70">
        <f>+VLOOKUP(C124,'DS 2024'!B:H,7,0)</f>
        <v>1380808</v>
      </c>
      <c r="P124" s="71">
        <f t="shared" si="11"/>
        <v>0</v>
      </c>
    </row>
    <row r="125" spans="1:16" customFormat="1" ht="12.75" hidden="1" x14ac:dyDescent="0.15">
      <c r="A125" s="45">
        <v>45547</v>
      </c>
      <c r="B125" s="46" t="s">
        <v>249</v>
      </c>
      <c r="C125" s="46" t="s">
        <v>140</v>
      </c>
      <c r="D125" s="45">
        <v>45547</v>
      </c>
      <c r="E125" s="45" t="s">
        <v>2</v>
      </c>
      <c r="F125" s="47">
        <v>598073</v>
      </c>
      <c r="G125" s="47">
        <v>47846</v>
      </c>
      <c r="H125" s="47">
        <f t="shared" si="0"/>
        <v>645919</v>
      </c>
      <c r="I125" s="48">
        <v>0.01</v>
      </c>
      <c r="J125" s="49">
        <f t="shared" si="8"/>
        <v>-5980.7300000000005</v>
      </c>
      <c r="K125" s="49">
        <f t="shared" si="9"/>
        <v>-478.45840000000004</v>
      </c>
      <c r="L125" s="49">
        <f t="shared" si="10"/>
        <v>-6459.1884000000009</v>
      </c>
      <c r="M125" s="50" t="s">
        <v>279</v>
      </c>
      <c r="N125" s="51">
        <v>8</v>
      </c>
      <c r="O125" s="70">
        <f>+VLOOKUP(C125,'DS 2024'!B:H,7,0)</f>
        <v>645919</v>
      </c>
      <c r="P125" s="71">
        <f t="shared" si="11"/>
        <v>0</v>
      </c>
    </row>
    <row r="126" spans="1:16" customFormat="1" ht="12.75" hidden="1" x14ac:dyDescent="0.15">
      <c r="A126" s="45">
        <v>45549</v>
      </c>
      <c r="B126" s="46" t="s">
        <v>250</v>
      </c>
      <c r="C126" s="46" t="s">
        <v>141</v>
      </c>
      <c r="D126" s="45">
        <v>45549</v>
      </c>
      <c r="E126" s="45" t="s">
        <v>2</v>
      </c>
      <c r="F126" s="47">
        <v>848131</v>
      </c>
      <c r="G126" s="47">
        <v>67850</v>
      </c>
      <c r="H126" s="47">
        <f t="shared" si="0"/>
        <v>915981</v>
      </c>
      <c r="I126" s="48">
        <v>0.01</v>
      </c>
      <c r="J126" s="49">
        <f t="shared" si="8"/>
        <v>-8481.31</v>
      </c>
      <c r="K126" s="49">
        <f t="shared" si="9"/>
        <v>-678.50479999999993</v>
      </c>
      <c r="L126" s="49">
        <f t="shared" si="10"/>
        <v>-9159.8148000000001</v>
      </c>
      <c r="M126" s="50" t="s">
        <v>279</v>
      </c>
      <c r="N126" s="51">
        <v>8</v>
      </c>
      <c r="O126" s="70">
        <f>+VLOOKUP(C126,'DS 2024'!B:H,7,0)</f>
        <v>915981</v>
      </c>
      <c r="P126" s="71">
        <f t="shared" si="11"/>
        <v>0</v>
      </c>
    </row>
    <row r="127" spans="1:16" customFormat="1" ht="12.75" hidden="1" x14ac:dyDescent="0.15">
      <c r="A127" s="45">
        <v>45553</v>
      </c>
      <c r="B127" s="46" t="s">
        <v>142</v>
      </c>
      <c r="C127" s="46" t="s">
        <v>142</v>
      </c>
      <c r="D127" s="45">
        <v>45553</v>
      </c>
      <c r="E127" s="45" t="s">
        <v>23</v>
      </c>
      <c r="F127" s="47">
        <v>-239393</v>
      </c>
      <c r="G127" s="47">
        <v>-19151</v>
      </c>
      <c r="H127" s="47">
        <f t="shared" si="0"/>
        <v>-258544</v>
      </c>
      <c r="I127" s="48">
        <v>0.01</v>
      </c>
      <c r="J127" s="49">
        <f t="shared" si="8"/>
        <v>2393.9299999999998</v>
      </c>
      <c r="K127" s="49">
        <f t="shared" si="9"/>
        <v>191.51439999999999</v>
      </c>
      <c r="L127" s="49">
        <f t="shared" si="10"/>
        <v>2585.4443999999999</v>
      </c>
      <c r="M127" s="50" t="s">
        <v>279</v>
      </c>
      <c r="N127" s="51">
        <v>8</v>
      </c>
      <c r="O127" s="70">
        <f>+VLOOKUP(C127,'DS 2024'!B:H,7,0)</f>
        <v>-258544</v>
      </c>
      <c r="P127" s="71">
        <f t="shared" si="11"/>
        <v>0</v>
      </c>
    </row>
    <row r="128" spans="1:16" customFormat="1" ht="12.75" hidden="1" x14ac:dyDescent="0.15">
      <c r="A128" s="45">
        <v>45554</v>
      </c>
      <c r="B128" s="46" t="s">
        <v>251</v>
      </c>
      <c r="C128" s="46" t="s">
        <v>143</v>
      </c>
      <c r="D128" s="45">
        <v>45554</v>
      </c>
      <c r="E128" s="45" t="s">
        <v>2</v>
      </c>
      <c r="F128" s="47">
        <v>1137584</v>
      </c>
      <c r="G128" s="47">
        <v>91007</v>
      </c>
      <c r="H128" s="47">
        <f t="shared" si="0"/>
        <v>1228591</v>
      </c>
      <c r="I128" s="48">
        <v>0.01</v>
      </c>
      <c r="J128" s="49">
        <f t="shared" si="8"/>
        <v>-11375.84</v>
      </c>
      <c r="K128" s="49">
        <f t="shared" si="9"/>
        <v>-910.06719999999996</v>
      </c>
      <c r="L128" s="49">
        <f t="shared" si="10"/>
        <v>-12285.9072</v>
      </c>
      <c r="M128" s="50" t="s">
        <v>279</v>
      </c>
      <c r="N128" s="51">
        <v>8</v>
      </c>
      <c r="O128" s="70">
        <f>+VLOOKUP(C128,'DS 2024'!B:H,7,0)</f>
        <v>1228591</v>
      </c>
      <c r="P128" s="71">
        <f t="shared" si="11"/>
        <v>0</v>
      </c>
    </row>
    <row r="129" spans="1:16" customFormat="1" ht="12.75" hidden="1" x14ac:dyDescent="0.15">
      <c r="A129" s="45">
        <v>45559</v>
      </c>
      <c r="B129" s="46" t="s">
        <v>252</v>
      </c>
      <c r="C129" s="46" t="s">
        <v>144</v>
      </c>
      <c r="D129" s="45">
        <v>45559</v>
      </c>
      <c r="E129" s="45" t="s">
        <v>2</v>
      </c>
      <c r="F129" s="47">
        <v>1180873</v>
      </c>
      <c r="G129" s="47">
        <v>94470</v>
      </c>
      <c r="H129" s="47">
        <f t="shared" si="0"/>
        <v>1275343</v>
      </c>
      <c r="I129" s="48">
        <v>0.01</v>
      </c>
      <c r="J129" s="49">
        <f t="shared" si="8"/>
        <v>-11808.73</v>
      </c>
      <c r="K129" s="49">
        <f t="shared" si="9"/>
        <v>-944.69839999999999</v>
      </c>
      <c r="L129" s="49">
        <f t="shared" si="10"/>
        <v>-12753.428399999999</v>
      </c>
      <c r="M129" s="50" t="s">
        <v>279</v>
      </c>
      <c r="N129" s="51">
        <v>8</v>
      </c>
      <c r="O129" s="70">
        <f>+VLOOKUP(C129,'DS 2024'!B:H,7,0)</f>
        <v>1275343</v>
      </c>
      <c r="P129" s="71">
        <f t="shared" si="11"/>
        <v>0</v>
      </c>
    </row>
    <row r="130" spans="1:16" customFormat="1" ht="12.75" hidden="1" x14ac:dyDescent="0.15">
      <c r="A130" s="45">
        <v>45560</v>
      </c>
      <c r="B130" s="46" t="s">
        <v>145</v>
      </c>
      <c r="C130" s="46" t="s">
        <v>145</v>
      </c>
      <c r="D130" s="45">
        <v>45560</v>
      </c>
      <c r="E130" s="45" t="s">
        <v>23</v>
      </c>
      <c r="F130" s="47">
        <v>-265992</v>
      </c>
      <c r="G130" s="47">
        <v>-21279</v>
      </c>
      <c r="H130" s="47">
        <f t="shared" si="0"/>
        <v>-287271</v>
      </c>
      <c r="I130" s="48">
        <v>0.01</v>
      </c>
      <c r="J130" s="49">
        <f t="shared" si="8"/>
        <v>2659.92</v>
      </c>
      <c r="K130" s="49">
        <f t="shared" si="9"/>
        <v>212.7936</v>
      </c>
      <c r="L130" s="49">
        <f t="shared" si="10"/>
        <v>2872.7136</v>
      </c>
      <c r="M130" s="50" t="s">
        <v>279</v>
      </c>
      <c r="N130" s="51">
        <v>8</v>
      </c>
      <c r="O130" s="70">
        <f>+VLOOKUP(C130,'DS 2024'!B:H,7,0)</f>
        <v>-287271</v>
      </c>
      <c r="P130" s="71">
        <f t="shared" si="11"/>
        <v>0</v>
      </c>
    </row>
    <row r="131" spans="1:16" customFormat="1" ht="12.75" hidden="1" x14ac:dyDescent="0.15">
      <c r="A131" s="45">
        <v>45562</v>
      </c>
      <c r="B131" s="46" t="s">
        <v>253</v>
      </c>
      <c r="C131" s="46" t="s">
        <v>146</v>
      </c>
      <c r="D131" s="45">
        <v>45562</v>
      </c>
      <c r="E131" s="45" t="s">
        <v>2</v>
      </c>
      <c r="F131" s="47">
        <v>1278526</v>
      </c>
      <c r="G131" s="47">
        <v>102282</v>
      </c>
      <c r="H131" s="47">
        <f t="shared" si="0"/>
        <v>1380808</v>
      </c>
      <c r="I131" s="48">
        <v>0.01</v>
      </c>
      <c r="J131" s="49">
        <f t="shared" si="8"/>
        <v>-12785.26</v>
      </c>
      <c r="K131" s="49">
        <f t="shared" si="9"/>
        <v>-1022.8208</v>
      </c>
      <c r="L131" s="49">
        <f t="shared" si="10"/>
        <v>-13808.0808</v>
      </c>
      <c r="M131" s="50" t="s">
        <v>279</v>
      </c>
      <c r="N131" s="51">
        <v>8</v>
      </c>
      <c r="O131" s="70">
        <f>+VLOOKUP(C131,'DS 2024'!B:H,7,0)</f>
        <v>1380808</v>
      </c>
      <c r="P131" s="71">
        <f t="shared" si="11"/>
        <v>0</v>
      </c>
    </row>
    <row r="132" spans="1:16" customFormat="1" ht="12.75" hidden="1" x14ac:dyDescent="0.15">
      <c r="A132" s="45">
        <v>45563</v>
      </c>
      <c r="B132" s="46" t="s">
        <v>254</v>
      </c>
      <c r="C132" s="46" t="s">
        <v>147</v>
      </c>
      <c r="D132" s="45">
        <v>45563</v>
      </c>
      <c r="E132" s="45" t="s">
        <v>2</v>
      </c>
      <c r="F132" s="47">
        <v>780520</v>
      </c>
      <c r="G132" s="47">
        <v>62442</v>
      </c>
      <c r="H132" s="47">
        <f t="shared" si="0"/>
        <v>842962</v>
      </c>
      <c r="I132" s="48">
        <v>0.01</v>
      </c>
      <c r="J132" s="49">
        <f t="shared" si="8"/>
        <v>-7805.2</v>
      </c>
      <c r="K132" s="49">
        <f t="shared" si="9"/>
        <v>-624.41599999999994</v>
      </c>
      <c r="L132" s="49">
        <f t="shared" si="10"/>
        <v>-8429.616</v>
      </c>
      <c r="M132" s="50" t="s">
        <v>279</v>
      </c>
      <c r="N132" s="51">
        <v>8</v>
      </c>
      <c r="O132" s="70">
        <f>+VLOOKUP(C132,'DS 2024'!B:H,7,0)</f>
        <v>842962</v>
      </c>
      <c r="P132" s="71">
        <f t="shared" si="11"/>
        <v>0</v>
      </c>
    </row>
    <row r="133" spans="1:16" customFormat="1" ht="12.75" hidden="1" x14ac:dyDescent="0.15">
      <c r="A133" s="45">
        <v>45566</v>
      </c>
      <c r="B133" s="46" t="s">
        <v>255</v>
      </c>
      <c r="C133" s="46" t="s">
        <v>148</v>
      </c>
      <c r="D133" s="45">
        <v>45566</v>
      </c>
      <c r="E133" s="45" t="s">
        <v>2</v>
      </c>
      <c r="F133" s="47">
        <v>1591237</v>
      </c>
      <c r="G133" s="47">
        <v>127299</v>
      </c>
      <c r="H133" s="47">
        <f t="shared" si="0"/>
        <v>1718536</v>
      </c>
      <c r="I133" s="48">
        <v>0.01</v>
      </c>
      <c r="J133" s="49">
        <f t="shared" si="8"/>
        <v>-15912.37</v>
      </c>
      <c r="K133" s="49">
        <f t="shared" si="9"/>
        <v>-1272.9896000000001</v>
      </c>
      <c r="L133" s="49">
        <f t="shared" si="10"/>
        <v>-17185.3596</v>
      </c>
      <c r="M133" s="50" t="s">
        <v>279</v>
      </c>
      <c r="N133" s="51">
        <v>8</v>
      </c>
      <c r="O133" s="70">
        <f>+VLOOKUP(C133,'DS 2024'!B:H,7,0)</f>
        <v>1718536</v>
      </c>
      <c r="P133" s="71">
        <f t="shared" si="11"/>
        <v>0</v>
      </c>
    </row>
    <row r="134" spans="1:16" customFormat="1" ht="12.75" hidden="1" x14ac:dyDescent="0.15">
      <c r="A134" s="45">
        <v>45567</v>
      </c>
      <c r="B134" s="46" t="s">
        <v>256</v>
      </c>
      <c r="C134" s="46" t="s">
        <v>149</v>
      </c>
      <c r="D134" s="45">
        <v>45567</v>
      </c>
      <c r="E134" s="45" t="s">
        <v>2</v>
      </c>
      <c r="F134" s="47">
        <v>948083</v>
      </c>
      <c r="G134" s="47">
        <v>75847</v>
      </c>
      <c r="H134" s="47">
        <f t="shared" si="0"/>
        <v>1023930</v>
      </c>
      <c r="I134" s="48">
        <v>0.01</v>
      </c>
      <c r="J134" s="49">
        <f t="shared" si="8"/>
        <v>-9480.83</v>
      </c>
      <c r="K134" s="49">
        <f t="shared" si="9"/>
        <v>-758.46640000000002</v>
      </c>
      <c r="L134" s="49">
        <f t="shared" si="10"/>
        <v>-10239.296399999999</v>
      </c>
      <c r="M134" s="50" t="s">
        <v>279</v>
      </c>
      <c r="N134" s="51">
        <v>8</v>
      </c>
      <c r="O134" s="70">
        <f>+VLOOKUP(C134,'DS 2024'!B:H,7,0)</f>
        <v>1023930</v>
      </c>
      <c r="P134" s="71">
        <f t="shared" si="11"/>
        <v>0</v>
      </c>
    </row>
    <row r="135" spans="1:16" customFormat="1" ht="12.75" hidden="1" x14ac:dyDescent="0.15">
      <c r="A135" s="45">
        <v>45568</v>
      </c>
      <c r="B135" s="46" t="s">
        <v>257</v>
      </c>
      <c r="C135" s="46" t="s">
        <v>150</v>
      </c>
      <c r="D135" s="45">
        <v>45568</v>
      </c>
      <c r="E135" s="45" t="s">
        <v>2</v>
      </c>
      <c r="F135" s="47">
        <v>648227</v>
      </c>
      <c r="G135" s="47">
        <v>51858</v>
      </c>
      <c r="H135" s="47">
        <f t="shared" si="0"/>
        <v>700085</v>
      </c>
      <c r="I135" s="48">
        <v>0.01</v>
      </c>
      <c r="J135" s="49">
        <f t="shared" si="8"/>
        <v>-6482.27</v>
      </c>
      <c r="K135" s="49">
        <f t="shared" si="9"/>
        <v>-518.58159999999998</v>
      </c>
      <c r="L135" s="49">
        <f t="shared" si="10"/>
        <v>-7000.8516</v>
      </c>
      <c r="M135" s="50" t="s">
        <v>279</v>
      </c>
      <c r="N135" s="51">
        <v>8</v>
      </c>
      <c r="O135" s="70">
        <f>+VLOOKUP(C135,'DS 2024'!B:H,7,0)</f>
        <v>700085</v>
      </c>
      <c r="P135" s="71">
        <f t="shared" si="11"/>
        <v>0</v>
      </c>
    </row>
    <row r="136" spans="1:16" customFormat="1" ht="12.75" hidden="1" x14ac:dyDescent="0.15">
      <c r="A136" s="45">
        <v>45574</v>
      </c>
      <c r="B136" s="46" t="s">
        <v>258</v>
      </c>
      <c r="C136" s="46" t="s">
        <v>151</v>
      </c>
      <c r="D136" s="45">
        <v>45574</v>
      </c>
      <c r="E136" s="45" t="s">
        <v>2</v>
      </c>
      <c r="F136" s="47">
        <v>878480</v>
      </c>
      <c r="G136" s="47">
        <v>70278</v>
      </c>
      <c r="H136" s="47">
        <f t="shared" si="0"/>
        <v>948758</v>
      </c>
      <c r="I136" s="48">
        <v>0.01</v>
      </c>
      <c r="J136" s="49">
        <f t="shared" si="8"/>
        <v>-8784.8000000000011</v>
      </c>
      <c r="K136" s="49">
        <f t="shared" si="9"/>
        <v>-702.78400000000011</v>
      </c>
      <c r="L136" s="49">
        <f t="shared" si="10"/>
        <v>-9487.5840000000007</v>
      </c>
      <c r="M136" s="50" t="s">
        <v>279</v>
      </c>
      <c r="N136" s="51">
        <v>8</v>
      </c>
      <c r="O136" s="70">
        <f>+VLOOKUP(C136,'DS 2024'!B:H,7,0)</f>
        <v>948758</v>
      </c>
      <c r="P136" s="71">
        <f t="shared" si="11"/>
        <v>0</v>
      </c>
    </row>
    <row r="137" spans="1:16" customFormat="1" ht="12.75" hidden="1" x14ac:dyDescent="0.15">
      <c r="A137" s="45">
        <v>45581</v>
      </c>
      <c r="B137" s="46" t="s">
        <v>259</v>
      </c>
      <c r="C137" s="46" t="s">
        <v>152</v>
      </c>
      <c r="D137" s="45">
        <v>45581</v>
      </c>
      <c r="E137" s="45" t="s">
        <v>2</v>
      </c>
      <c r="F137" s="47">
        <v>1200208</v>
      </c>
      <c r="G137" s="47">
        <v>96017</v>
      </c>
      <c r="H137" s="47">
        <f t="shared" si="0"/>
        <v>1296225</v>
      </c>
      <c r="I137" s="48">
        <v>0.01</v>
      </c>
      <c r="J137" s="49">
        <f t="shared" si="8"/>
        <v>-12002.08</v>
      </c>
      <c r="K137" s="49">
        <f t="shared" si="9"/>
        <v>-960.16639999999995</v>
      </c>
      <c r="L137" s="49">
        <f t="shared" si="10"/>
        <v>-12962.2464</v>
      </c>
      <c r="M137" s="50" t="s">
        <v>279</v>
      </c>
      <c r="N137" s="51">
        <v>8</v>
      </c>
      <c r="O137" s="70">
        <f>+VLOOKUP(C137,'DS 2024'!B:H,7,0)</f>
        <v>1296225</v>
      </c>
      <c r="P137" s="71">
        <f t="shared" si="11"/>
        <v>0</v>
      </c>
    </row>
    <row r="138" spans="1:16" customFormat="1" ht="12.75" hidden="1" x14ac:dyDescent="0.15">
      <c r="A138" s="45">
        <v>45582</v>
      </c>
      <c r="B138" s="46" t="s">
        <v>260</v>
      </c>
      <c r="C138" s="46" t="s">
        <v>153</v>
      </c>
      <c r="D138" s="45">
        <v>45582</v>
      </c>
      <c r="E138" s="45" t="s">
        <v>2</v>
      </c>
      <c r="F138" s="47">
        <v>432033</v>
      </c>
      <c r="G138" s="47">
        <v>34563</v>
      </c>
      <c r="H138" s="47">
        <f t="shared" si="0"/>
        <v>466596</v>
      </c>
      <c r="I138" s="48">
        <v>0.01</v>
      </c>
      <c r="J138" s="49">
        <f t="shared" ref="J138:J168" si="12">-(F138*I138)</f>
        <v>-4320.33</v>
      </c>
      <c r="K138" s="49">
        <f t="shared" ref="K138:K168" si="13">J138*N138/100</f>
        <v>-345.62639999999999</v>
      </c>
      <c r="L138" s="49">
        <f t="shared" ref="L138:L168" si="14">J138+K138</f>
        <v>-4665.9564</v>
      </c>
      <c r="M138" s="50" t="s">
        <v>279</v>
      </c>
      <c r="N138" s="51">
        <v>8</v>
      </c>
      <c r="O138" s="70">
        <f>+VLOOKUP(C138,'DS 2024'!B:H,7,0)</f>
        <v>466596</v>
      </c>
      <c r="P138" s="71">
        <f t="shared" ref="P138:P168" si="15">+O138-H138</f>
        <v>0</v>
      </c>
    </row>
    <row r="139" spans="1:16" customFormat="1" ht="12.75" hidden="1" x14ac:dyDescent="0.15">
      <c r="A139" s="45">
        <v>45586</v>
      </c>
      <c r="B139" s="46" t="s">
        <v>154</v>
      </c>
      <c r="C139" s="46" t="s">
        <v>154</v>
      </c>
      <c r="D139" s="45">
        <v>45586</v>
      </c>
      <c r="E139" s="45" t="s">
        <v>23</v>
      </c>
      <c r="F139" s="47">
        <v>-146519</v>
      </c>
      <c r="G139" s="47">
        <v>-11722</v>
      </c>
      <c r="H139" s="47">
        <f t="shared" si="0"/>
        <v>-158241</v>
      </c>
      <c r="I139" s="48">
        <v>0.01</v>
      </c>
      <c r="J139" s="49">
        <f t="shared" si="12"/>
        <v>1465.19</v>
      </c>
      <c r="K139" s="49">
        <f t="shared" si="13"/>
        <v>117.21520000000001</v>
      </c>
      <c r="L139" s="49">
        <f t="shared" si="14"/>
        <v>1582.4052000000001</v>
      </c>
      <c r="M139" s="50" t="s">
        <v>279</v>
      </c>
      <c r="N139" s="51">
        <v>8</v>
      </c>
      <c r="O139" s="70">
        <f>+VLOOKUP(C139,'DS 2024'!B:H,7,0)</f>
        <v>-158241</v>
      </c>
      <c r="P139" s="71">
        <f t="shared" si="15"/>
        <v>0</v>
      </c>
    </row>
    <row r="140" spans="1:16" customFormat="1" ht="12.75" hidden="1" x14ac:dyDescent="0.15">
      <c r="A140" s="45">
        <v>45586</v>
      </c>
      <c r="B140" s="46" t="s">
        <v>155</v>
      </c>
      <c r="C140" s="46" t="s">
        <v>155</v>
      </c>
      <c r="D140" s="45">
        <v>45586</v>
      </c>
      <c r="E140" s="45" t="s">
        <v>23</v>
      </c>
      <c r="F140" s="47">
        <v>-289453</v>
      </c>
      <c r="G140" s="47">
        <v>-23156</v>
      </c>
      <c r="H140" s="47">
        <f t="shared" si="0"/>
        <v>-312609</v>
      </c>
      <c r="I140" s="48">
        <v>0.01</v>
      </c>
      <c r="J140" s="49">
        <f t="shared" si="12"/>
        <v>2894.53</v>
      </c>
      <c r="K140" s="49">
        <f t="shared" si="13"/>
        <v>231.56240000000003</v>
      </c>
      <c r="L140" s="49">
        <f t="shared" si="14"/>
        <v>3126.0924000000005</v>
      </c>
      <c r="M140" s="50" t="s">
        <v>279</v>
      </c>
      <c r="N140" s="51">
        <v>8</v>
      </c>
      <c r="O140" s="70">
        <f>+VLOOKUP(C140,'DS 2024'!B:H,7,0)</f>
        <v>-312609</v>
      </c>
      <c r="P140" s="71">
        <f t="shared" si="15"/>
        <v>0</v>
      </c>
    </row>
    <row r="141" spans="1:16" customFormat="1" ht="12.75" hidden="1" x14ac:dyDescent="0.15">
      <c r="A141" s="45">
        <v>45588</v>
      </c>
      <c r="B141" s="46" t="s">
        <v>261</v>
      </c>
      <c r="C141" s="46" t="s">
        <v>156</v>
      </c>
      <c r="D141" s="45">
        <v>45588</v>
      </c>
      <c r="E141" s="45" t="s">
        <v>2</v>
      </c>
      <c r="F141" s="47">
        <v>610846</v>
      </c>
      <c r="G141" s="47">
        <v>48868</v>
      </c>
      <c r="H141" s="47">
        <f t="shared" si="0"/>
        <v>659714</v>
      </c>
      <c r="I141" s="48">
        <v>0.01</v>
      </c>
      <c r="J141" s="49">
        <f t="shared" si="12"/>
        <v>-6108.46</v>
      </c>
      <c r="K141" s="49">
        <f t="shared" si="13"/>
        <v>-488.67680000000001</v>
      </c>
      <c r="L141" s="49">
        <f t="shared" si="14"/>
        <v>-6597.1368000000002</v>
      </c>
      <c r="M141" s="50" t="s">
        <v>279</v>
      </c>
      <c r="N141" s="51">
        <v>8</v>
      </c>
      <c r="O141" s="70">
        <f>+VLOOKUP(C141,'DS 2024'!B:H,7,0)</f>
        <v>659714</v>
      </c>
      <c r="P141" s="71">
        <f t="shared" si="15"/>
        <v>0</v>
      </c>
    </row>
    <row r="142" spans="1:16" customFormat="1" ht="12.75" hidden="1" x14ac:dyDescent="0.15">
      <c r="A142" s="45">
        <v>45590</v>
      </c>
      <c r="B142" s="46" t="s">
        <v>157</v>
      </c>
      <c r="C142" s="46" t="s">
        <v>157</v>
      </c>
      <c r="D142" s="45">
        <v>45590</v>
      </c>
      <c r="E142" s="45" t="s">
        <v>23</v>
      </c>
      <c r="F142" s="47">
        <v>-96484</v>
      </c>
      <c r="G142" s="47">
        <v>-7719</v>
      </c>
      <c r="H142" s="47">
        <f t="shared" si="0"/>
        <v>-104203</v>
      </c>
      <c r="I142" s="48">
        <v>0.01</v>
      </c>
      <c r="J142" s="49">
        <f t="shared" si="12"/>
        <v>964.84</v>
      </c>
      <c r="K142" s="49">
        <f t="shared" si="13"/>
        <v>77.187200000000004</v>
      </c>
      <c r="L142" s="49">
        <f t="shared" si="14"/>
        <v>1042.0272</v>
      </c>
      <c r="M142" s="50" t="s">
        <v>279</v>
      </c>
      <c r="N142" s="51">
        <v>8</v>
      </c>
      <c r="O142" s="70">
        <f>+VLOOKUP(C142,'DS 2024'!B:H,7,0)</f>
        <v>-104203</v>
      </c>
      <c r="P142" s="71">
        <f t="shared" si="15"/>
        <v>0</v>
      </c>
    </row>
    <row r="143" spans="1:16" customFormat="1" ht="12.75" x14ac:dyDescent="0.15">
      <c r="A143" s="45">
        <v>45591</v>
      </c>
      <c r="B143" s="46" t="s">
        <v>158</v>
      </c>
      <c r="C143" s="46" t="s">
        <v>158</v>
      </c>
      <c r="D143" s="45">
        <v>45591</v>
      </c>
      <c r="E143" s="45" t="s">
        <v>23</v>
      </c>
      <c r="F143" s="47">
        <v>-111058</v>
      </c>
      <c r="G143" s="47">
        <v>-8885</v>
      </c>
      <c r="H143" s="47">
        <f t="shared" si="0"/>
        <v>-119943</v>
      </c>
      <c r="I143" s="48">
        <v>0.01</v>
      </c>
      <c r="J143" s="49">
        <f t="shared" si="12"/>
        <v>1110.58</v>
      </c>
      <c r="K143" s="49">
        <f t="shared" si="13"/>
        <v>88.846399999999988</v>
      </c>
      <c r="L143" s="49">
        <f t="shared" si="14"/>
        <v>1199.4263999999998</v>
      </c>
      <c r="M143" s="50" t="s">
        <v>279</v>
      </c>
      <c r="N143" s="51">
        <v>8</v>
      </c>
      <c r="O143" s="70" t="e">
        <f>+VLOOKUP(C143,'DS 2024'!B:H,7,0)</f>
        <v>#N/A</v>
      </c>
      <c r="P143" s="71" t="e">
        <f t="shared" si="15"/>
        <v>#N/A</v>
      </c>
    </row>
    <row r="144" spans="1:16" customFormat="1" ht="12.75" hidden="1" x14ac:dyDescent="0.15">
      <c r="A144" s="45">
        <v>45595</v>
      </c>
      <c r="B144" s="46" t="s">
        <v>159</v>
      </c>
      <c r="C144" s="46" t="s">
        <v>159</v>
      </c>
      <c r="D144" s="45">
        <v>45595</v>
      </c>
      <c r="E144" s="45" t="s">
        <v>23</v>
      </c>
      <c r="F144" s="47">
        <v>-150106</v>
      </c>
      <c r="G144" s="47">
        <v>-12008</v>
      </c>
      <c r="H144" s="47">
        <f t="shared" si="0"/>
        <v>-162114</v>
      </c>
      <c r="I144" s="48">
        <v>0.01</v>
      </c>
      <c r="J144" s="49">
        <f t="shared" si="12"/>
        <v>1501.06</v>
      </c>
      <c r="K144" s="49">
        <f t="shared" si="13"/>
        <v>120.0848</v>
      </c>
      <c r="L144" s="49">
        <f t="shared" si="14"/>
        <v>1621.1448</v>
      </c>
      <c r="M144" s="50" t="s">
        <v>279</v>
      </c>
      <c r="N144" s="51">
        <v>8</v>
      </c>
      <c r="O144" s="70">
        <f>+VLOOKUP(C144,'DS 2024'!B:H,7,0)</f>
        <v>-162114</v>
      </c>
      <c r="P144" s="71">
        <f t="shared" si="15"/>
        <v>0</v>
      </c>
    </row>
    <row r="145" spans="1:16" customFormat="1" ht="12.75" hidden="1" x14ac:dyDescent="0.15">
      <c r="A145" s="45">
        <v>45595</v>
      </c>
      <c r="B145" s="46" t="s">
        <v>160</v>
      </c>
      <c r="C145" s="46" t="s">
        <v>160</v>
      </c>
      <c r="D145" s="45">
        <v>45595</v>
      </c>
      <c r="E145" s="45" t="s">
        <v>23</v>
      </c>
      <c r="F145" s="47">
        <v>-99952</v>
      </c>
      <c r="G145" s="47">
        <v>-7996</v>
      </c>
      <c r="H145" s="47">
        <f t="shared" si="0"/>
        <v>-107948</v>
      </c>
      <c r="I145" s="48">
        <v>0.01</v>
      </c>
      <c r="J145" s="49">
        <f t="shared" si="12"/>
        <v>999.52</v>
      </c>
      <c r="K145" s="49">
        <f t="shared" si="13"/>
        <v>79.961600000000004</v>
      </c>
      <c r="L145" s="49">
        <f t="shared" si="14"/>
        <v>1079.4816000000001</v>
      </c>
      <c r="M145" s="50" t="s">
        <v>279</v>
      </c>
      <c r="N145" s="51">
        <v>8</v>
      </c>
      <c r="O145" s="70">
        <f>+VLOOKUP(C145,'DS 2024'!B:H,7,0)</f>
        <v>-107948</v>
      </c>
      <c r="P145" s="71">
        <f t="shared" si="15"/>
        <v>0</v>
      </c>
    </row>
    <row r="146" spans="1:16" customFormat="1" ht="12.75" hidden="1" x14ac:dyDescent="0.15">
      <c r="A146" s="45">
        <v>45595</v>
      </c>
      <c r="B146" s="46" t="s">
        <v>161</v>
      </c>
      <c r="C146" s="46" t="s">
        <v>161</v>
      </c>
      <c r="D146" s="45">
        <v>45595</v>
      </c>
      <c r="E146" s="45" t="s">
        <v>23</v>
      </c>
      <c r="F146" s="47">
        <v>-199904</v>
      </c>
      <c r="G146" s="47">
        <v>-15992</v>
      </c>
      <c r="H146" s="47">
        <f t="shared" si="0"/>
        <v>-215896</v>
      </c>
      <c r="I146" s="48">
        <v>0.01</v>
      </c>
      <c r="J146" s="49">
        <f t="shared" si="12"/>
        <v>1999.04</v>
      </c>
      <c r="K146" s="49">
        <f t="shared" si="13"/>
        <v>159.92320000000001</v>
      </c>
      <c r="L146" s="49">
        <f t="shared" si="14"/>
        <v>2158.9632000000001</v>
      </c>
      <c r="M146" s="50" t="s">
        <v>279</v>
      </c>
      <c r="N146" s="51">
        <v>8</v>
      </c>
      <c r="O146" s="70">
        <f>+VLOOKUP(C146,'DS 2024'!B:H,7,0)</f>
        <v>-215896</v>
      </c>
      <c r="P146" s="71">
        <f t="shared" si="15"/>
        <v>0</v>
      </c>
    </row>
    <row r="147" spans="1:16" customFormat="1" ht="12.75" hidden="1" x14ac:dyDescent="0.15">
      <c r="A147" s="45">
        <v>45597</v>
      </c>
      <c r="B147" s="46" t="s">
        <v>262</v>
      </c>
      <c r="C147" s="46" t="s">
        <v>162</v>
      </c>
      <c r="D147" s="45">
        <v>45597</v>
      </c>
      <c r="E147" s="45" t="s">
        <v>2</v>
      </c>
      <c r="F147" s="47">
        <v>959301</v>
      </c>
      <c r="G147" s="47">
        <v>76744</v>
      </c>
      <c r="H147" s="47">
        <f t="shared" si="0"/>
        <v>1036045</v>
      </c>
      <c r="I147" s="48">
        <v>0.01</v>
      </c>
      <c r="J147" s="49">
        <f t="shared" si="12"/>
        <v>-9593.01</v>
      </c>
      <c r="K147" s="49">
        <f t="shared" si="13"/>
        <v>-767.44079999999997</v>
      </c>
      <c r="L147" s="49">
        <f t="shared" si="14"/>
        <v>-10360.450800000001</v>
      </c>
      <c r="M147" s="50" t="s">
        <v>279</v>
      </c>
      <c r="N147" s="51">
        <v>8</v>
      </c>
      <c r="O147" s="70">
        <f>+VLOOKUP(C147,'DS 2024'!B:H,7,0)</f>
        <v>1036045</v>
      </c>
      <c r="P147" s="71">
        <f t="shared" si="15"/>
        <v>0</v>
      </c>
    </row>
    <row r="148" spans="1:16" customFormat="1" ht="12.75" hidden="1" x14ac:dyDescent="0.15">
      <c r="A148" s="45">
        <v>45600</v>
      </c>
      <c r="B148" s="46" t="s">
        <v>263</v>
      </c>
      <c r="C148" s="46" t="s">
        <v>163</v>
      </c>
      <c r="D148" s="45">
        <v>45600</v>
      </c>
      <c r="E148" s="45" t="s">
        <v>2</v>
      </c>
      <c r="F148" s="47">
        <v>499761</v>
      </c>
      <c r="G148" s="47">
        <v>39981</v>
      </c>
      <c r="H148" s="47">
        <f t="shared" si="0"/>
        <v>539742</v>
      </c>
      <c r="I148" s="48">
        <v>0.01</v>
      </c>
      <c r="J148" s="49">
        <f t="shared" si="12"/>
        <v>-4997.6099999999997</v>
      </c>
      <c r="K148" s="49">
        <f t="shared" si="13"/>
        <v>-399.80879999999996</v>
      </c>
      <c r="L148" s="49">
        <f t="shared" si="14"/>
        <v>-5397.4187999999995</v>
      </c>
      <c r="M148" s="50" t="s">
        <v>279</v>
      </c>
      <c r="N148" s="51">
        <v>8</v>
      </c>
      <c r="O148" s="70">
        <f>+VLOOKUP(C148,'DS 2024'!B:H,7,0)</f>
        <v>539742</v>
      </c>
      <c r="P148" s="71">
        <f t="shared" si="15"/>
        <v>0</v>
      </c>
    </row>
    <row r="149" spans="1:16" customFormat="1" ht="12.75" hidden="1" x14ac:dyDescent="0.15">
      <c r="A149" s="45">
        <v>45600</v>
      </c>
      <c r="B149" s="46" t="s">
        <v>264</v>
      </c>
      <c r="C149" s="46" t="s">
        <v>164</v>
      </c>
      <c r="D149" s="45">
        <v>45600</v>
      </c>
      <c r="E149" s="45" t="s">
        <v>2</v>
      </c>
      <c r="F149" s="47">
        <v>649867</v>
      </c>
      <c r="G149" s="47">
        <v>51989</v>
      </c>
      <c r="H149" s="47">
        <f t="shared" si="0"/>
        <v>701856</v>
      </c>
      <c r="I149" s="48">
        <v>0.01</v>
      </c>
      <c r="J149" s="49">
        <f t="shared" si="12"/>
        <v>-6498.67</v>
      </c>
      <c r="K149" s="49">
        <f t="shared" si="13"/>
        <v>-519.89359999999999</v>
      </c>
      <c r="L149" s="49">
        <f t="shared" si="14"/>
        <v>-7018.5636000000004</v>
      </c>
      <c r="M149" s="50" t="s">
        <v>279</v>
      </c>
      <c r="N149" s="51">
        <v>8</v>
      </c>
      <c r="O149" s="70">
        <f>+VLOOKUP(C149,'DS 2024'!B:H,7,0)</f>
        <v>701856</v>
      </c>
      <c r="P149" s="71">
        <f t="shared" si="15"/>
        <v>0</v>
      </c>
    </row>
    <row r="150" spans="1:16" customFormat="1" ht="12.75" hidden="1" x14ac:dyDescent="0.15">
      <c r="A150" s="45">
        <v>45601</v>
      </c>
      <c r="B150" s="46" t="s">
        <v>265</v>
      </c>
      <c r="C150" s="46" t="s">
        <v>165</v>
      </c>
      <c r="D150" s="45">
        <v>45601</v>
      </c>
      <c r="E150" s="45" t="s">
        <v>2</v>
      </c>
      <c r="F150" s="47">
        <v>864303</v>
      </c>
      <c r="G150" s="47">
        <v>69144</v>
      </c>
      <c r="H150" s="47">
        <f t="shared" si="0"/>
        <v>933447</v>
      </c>
      <c r="I150" s="48">
        <v>0.01</v>
      </c>
      <c r="J150" s="49">
        <f t="shared" si="12"/>
        <v>-8643.0300000000007</v>
      </c>
      <c r="K150" s="49">
        <f t="shared" si="13"/>
        <v>-691.44240000000002</v>
      </c>
      <c r="L150" s="49">
        <f t="shared" si="14"/>
        <v>-9334.4724000000006</v>
      </c>
      <c r="M150" s="50" t="s">
        <v>279</v>
      </c>
      <c r="N150" s="51">
        <v>8</v>
      </c>
      <c r="O150" s="70">
        <f>+VLOOKUP(C150,'DS 2024'!B:H,7,0)</f>
        <v>933447</v>
      </c>
      <c r="P150" s="71">
        <f t="shared" si="15"/>
        <v>0</v>
      </c>
    </row>
    <row r="151" spans="1:16" customFormat="1" ht="12.75" hidden="1" x14ac:dyDescent="0.15">
      <c r="A151" s="45">
        <v>45604</v>
      </c>
      <c r="B151" s="46" t="s">
        <v>266</v>
      </c>
      <c r="C151" s="46" t="s">
        <v>166</v>
      </c>
      <c r="D151" s="45">
        <v>45604</v>
      </c>
      <c r="E151" s="45" t="s">
        <v>2</v>
      </c>
      <c r="F151" s="47">
        <v>648227</v>
      </c>
      <c r="G151" s="47">
        <v>51858</v>
      </c>
      <c r="H151" s="47">
        <f t="shared" si="0"/>
        <v>700085</v>
      </c>
      <c r="I151" s="48">
        <v>0.01</v>
      </c>
      <c r="J151" s="49">
        <f t="shared" si="12"/>
        <v>-6482.27</v>
      </c>
      <c r="K151" s="49">
        <f t="shared" si="13"/>
        <v>-518.58159999999998</v>
      </c>
      <c r="L151" s="49">
        <f t="shared" si="14"/>
        <v>-7000.8516</v>
      </c>
      <c r="M151" s="50" t="s">
        <v>279</v>
      </c>
      <c r="N151" s="51">
        <v>8</v>
      </c>
      <c r="O151" s="70">
        <f>+VLOOKUP(C151,'DS 2024'!B:H,7,0)</f>
        <v>700085</v>
      </c>
      <c r="P151" s="71">
        <f t="shared" si="15"/>
        <v>0</v>
      </c>
    </row>
    <row r="152" spans="1:16" customFormat="1" ht="12.75" hidden="1" x14ac:dyDescent="0.15">
      <c r="A152" s="45">
        <v>45605</v>
      </c>
      <c r="B152" s="46" t="s">
        <v>267</v>
      </c>
      <c r="C152" s="46" t="s">
        <v>167</v>
      </c>
      <c r="D152" s="45">
        <v>45605</v>
      </c>
      <c r="E152" s="45" t="s">
        <v>2</v>
      </c>
      <c r="F152" s="47">
        <v>1069657</v>
      </c>
      <c r="G152" s="47">
        <v>85573</v>
      </c>
      <c r="H152" s="47">
        <f t="shared" si="0"/>
        <v>1155230</v>
      </c>
      <c r="I152" s="48">
        <v>0.01</v>
      </c>
      <c r="J152" s="49">
        <f t="shared" si="12"/>
        <v>-10696.57</v>
      </c>
      <c r="K152" s="49">
        <f t="shared" si="13"/>
        <v>-855.72559999999999</v>
      </c>
      <c r="L152" s="49">
        <f t="shared" si="14"/>
        <v>-11552.295599999999</v>
      </c>
      <c r="M152" s="50" t="s">
        <v>279</v>
      </c>
      <c r="N152" s="51">
        <v>8</v>
      </c>
      <c r="O152" s="70">
        <f>+VLOOKUP(C152,'DS 2024'!B:H,7,0)</f>
        <v>1155230</v>
      </c>
      <c r="P152" s="71">
        <f t="shared" si="15"/>
        <v>0</v>
      </c>
    </row>
    <row r="153" spans="1:16" customFormat="1" ht="12.75" hidden="1" x14ac:dyDescent="0.15">
      <c r="A153" s="45">
        <v>45607</v>
      </c>
      <c r="B153" s="46" t="s">
        <v>268</v>
      </c>
      <c r="C153" s="46" t="s">
        <v>168</v>
      </c>
      <c r="D153" s="45">
        <v>45605</v>
      </c>
      <c r="E153" s="45" t="s">
        <v>2</v>
      </c>
      <c r="F153" s="47">
        <v>864065</v>
      </c>
      <c r="G153" s="47">
        <v>69125</v>
      </c>
      <c r="H153" s="47">
        <f t="shared" si="0"/>
        <v>933190</v>
      </c>
      <c r="I153" s="48">
        <v>0.01</v>
      </c>
      <c r="J153" s="49">
        <f t="shared" si="12"/>
        <v>-8640.65</v>
      </c>
      <c r="K153" s="49">
        <f t="shared" si="13"/>
        <v>-691.25199999999995</v>
      </c>
      <c r="L153" s="49">
        <f t="shared" si="14"/>
        <v>-9331.902</v>
      </c>
      <c r="M153" s="50" t="s">
        <v>279</v>
      </c>
      <c r="N153" s="51">
        <v>8</v>
      </c>
      <c r="O153" s="70">
        <f>+VLOOKUP(C153,'DS 2024'!B:H,7,0)</f>
        <v>933190</v>
      </c>
      <c r="P153" s="71">
        <f t="shared" si="15"/>
        <v>0</v>
      </c>
    </row>
    <row r="154" spans="1:16" customFormat="1" ht="12.75" hidden="1" x14ac:dyDescent="0.15">
      <c r="A154" s="45">
        <v>45607</v>
      </c>
      <c r="B154" s="46" t="s">
        <v>169</v>
      </c>
      <c r="C154" s="46" t="s">
        <v>169</v>
      </c>
      <c r="D154" s="45">
        <v>45607</v>
      </c>
      <c r="E154" s="45" t="s">
        <v>23</v>
      </c>
      <c r="F154" s="47">
        <v>-599713</v>
      </c>
      <c r="G154" s="47">
        <v>-47977</v>
      </c>
      <c r="H154" s="47">
        <f t="shared" si="0"/>
        <v>-647690</v>
      </c>
      <c r="I154" s="48">
        <v>0.01</v>
      </c>
      <c r="J154" s="49">
        <f t="shared" si="12"/>
        <v>5997.13</v>
      </c>
      <c r="K154" s="49">
        <f t="shared" si="13"/>
        <v>479.7704</v>
      </c>
      <c r="L154" s="49">
        <f t="shared" si="14"/>
        <v>6476.9004000000004</v>
      </c>
      <c r="M154" s="50" t="s">
        <v>279</v>
      </c>
      <c r="N154" s="51">
        <v>8</v>
      </c>
      <c r="O154" s="70">
        <f>+VLOOKUP(C154,'DS 2024'!B:H,7,0)</f>
        <v>-647690</v>
      </c>
      <c r="P154" s="71">
        <f t="shared" si="15"/>
        <v>0</v>
      </c>
    </row>
    <row r="155" spans="1:16" customFormat="1" ht="12.75" hidden="1" x14ac:dyDescent="0.15">
      <c r="A155" s="45">
        <v>45608</v>
      </c>
      <c r="B155" s="46" t="s">
        <v>170</v>
      </c>
      <c r="C155" s="46" t="s">
        <v>170</v>
      </c>
      <c r="D155" s="45">
        <v>45608</v>
      </c>
      <c r="E155" s="45" t="s">
        <v>23</v>
      </c>
      <c r="F155" s="47">
        <v>-107159</v>
      </c>
      <c r="G155" s="47">
        <v>-8573</v>
      </c>
      <c r="H155" s="47">
        <f t="shared" si="0"/>
        <v>-115732</v>
      </c>
      <c r="I155" s="48">
        <v>0.01</v>
      </c>
      <c r="J155" s="49">
        <f t="shared" si="12"/>
        <v>1071.5899999999999</v>
      </c>
      <c r="K155" s="49">
        <f t="shared" si="13"/>
        <v>85.727199999999996</v>
      </c>
      <c r="L155" s="49">
        <f t="shared" si="14"/>
        <v>1157.3172</v>
      </c>
      <c r="M155" s="50" t="s">
        <v>279</v>
      </c>
      <c r="N155" s="51">
        <v>8</v>
      </c>
      <c r="O155" s="70">
        <f>+VLOOKUP(C155,'DS 2024'!B:H,7,0)</f>
        <v>-115732</v>
      </c>
      <c r="P155" s="71">
        <f t="shared" si="15"/>
        <v>0</v>
      </c>
    </row>
    <row r="156" spans="1:16" customFormat="1" ht="12.75" hidden="1" x14ac:dyDescent="0.15">
      <c r="A156" s="45">
        <v>45608</v>
      </c>
      <c r="B156" s="46" t="s">
        <v>269</v>
      </c>
      <c r="C156" s="46" t="s">
        <v>171</v>
      </c>
      <c r="D156" s="45">
        <v>45608</v>
      </c>
      <c r="E156" s="45" t="s">
        <v>2</v>
      </c>
      <c r="F156" s="47">
        <v>489595</v>
      </c>
      <c r="G156" s="47">
        <v>39168</v>
      </c>
      <c r="H156" s="47">
        <f t="shared" si="0"/>
        <v>528763</v>
      </c>
      <c r="I156" s="48">
        <v>0.01</v>
      </c>
      <c r="J156" s="49">
        <f t="shared" si="12"/>
        <v>-4895.95</v>
      </c>
      <c r="K156" s="49">
        <f t="shared" si="13"/>
        <v>-391.67599999999999</v>
      </c>
      <c r="L156" s="49">
        <f t="shared" si="14"/>
        <v>-5287.6260000000002</v>
      </c>
      <c r="M156" s="50" t="s">
        <v>279</v>
      </c>
      <c r="N156" s="51">
        <v>8</v>
      </c>
      <c r="O156" s="70">
        <f>+VLOOKUP(C156,'DS 2024'!B:H,7,0)</f>
        <v>528763</v>
      </c>
      <c r="P156" s="71">
        <f t="shared" si="15"/>
        <v>0</v>
      </c>
    </row>
    <row r="157" spans="1:16" customFormat="1" ht="12.75" hidden="1" x14ac:dyDescent="0.15">
      <c r="A157" s="45">
        <v>45609</v>
      </c>
      <c r="B157" s="46" t="s">
        <v>270</v>
      </c>
      <c r="C157" s="46" t="s">
        <v>172</v>
      </c>
      <c r="D157" s="45">
        <v>45609</v>
      </c>
      <c r="E157" s="45" t="s">
        <v>2</v>
      </c>
      <c r="F157" s="47">
        <v>1109052</v>
      </c>
      <c r="G157" s="47">
        <v>88724</v>
      </c>
      <c r="H157" s="47">
        <f t="shared" si="0"/>
        <v>1197776</v>
      </c>
      <c r="I157" s="48">
        <v>0.01</v>
      </c>
      <c r="J157" s="49">
        <f t="shared" si="12"/>
        <v>-11090.52</v>
      </c>
      <c r="K157" s="49">
        <f t="shared" si="13"/>
        <v>-887.24160000000006</v>
      </c>
      <c r="L157" s="49">
        <f t="shared" si="14"/>
        <v>-11977.7616</v>
      </c>
      <c r="M157" s="50" t="s">
        <v>279</v>
      </c>
      <c r="N157" s="51">
        <v>8</v>
      </c>
      <c r="O157" s="70">
        <f>+VLOOKUP(C157,'DS 2024'!B:H,7,0)</f>
        <v>1197776</v>
      </c>
      <c r="P157" s="71">
        <f t="shared" si="15"/>
        <v>0</v>
      </c>
    </row>
    <row r="158" spans="1:16" customFormat="1" ht="12.75" hidden="1" x14ac:dyDescent="0.15">
      <c r="A158" s="45">
        <v>45618</v>
      </c>
      <c r="B158" s="46" t="s">
        <v>173</v>
      </c>
      <c r="C158" s="46" t="s">
        <v>173</v>
      </c>
      <c r="D158" s="45">
        <v>45618</v>
      </c>
      <c r="E158" s="45" t="s">
        <v>23</v>
      </c>
      <c r="F158" s="47">
        <v>-599713</v>
      </c>
      <c r="G158" s="47">
        <v>-47977</v>
      </c>
      <c r="H158" s="47">
        <f t="shared" si="0"/>
        <v>-647690</v>
      </c>
      <c r="I158" s="48">
        <v>0.01</v>
      </c>
      <c r="J158" s="49">
        <f t="shared" si="12"/>
        <v>5997.13</v>
      </c>
      <c r="K158" s="49">
        <f t="shared" si="13"/>
        <v>479.7704</v>
      </c>
      <c r="L158" s="49">
        <f t="shared" si="14"/>
        <v>6476.9004000000004</v>
      </c>
      <c r="M158" s="50" t="s">
        <v>279</v>
      </c>
      <c r="N158" s="51">
        <v>8</v>
      </c>
      <c r="O158" s="70">
        <f>+VLOOKUP(C158,'DS 2024'!B:H,7,0)</f>
        <v>-647690</v>
      </c>
      <c r="P158" s="71">
        <f t="shared" si="15"/>
        <v>0</v>
      </c>
    </row>
    <row r="159" spans="1:16" customFormat="1" ht="12.75" hidden="1" x14ac:dyDescent="0.15">
      <c r="A159" s="45">
        <v>45618</v>
      </c>
      <c r="B159" s="46" t="s">
        <v>271</v>
      </c>
      <c r="C159" s="46" t="s">
        <v>174</v>
      </c>
      <c r="D159" s="45">
        <v>45618</v>
      </c>
      <c r="E159" s="45" t="s">
        <v>2</v>
      </c>
      <c r="F159" s="47">
        <v>546399</v>
      </c>
      <c r="G159" s="47">
        <v>43712</v>
      </c>
      <c r="H159" s="47">
        <f t="shared" si="0"/>
        <v>590111</v>
      </c>
      <c r="I159" s="48">
        <v>0.01</v>
      </c>
      <c r="J159" s="49">
        <f t="shared" si="12"/>
        <v>-5463.99</v>
      </c>
      <c r="K159" s="49">
        <f t="shared" si="13"/>
        <v>-437.11919999999998</v>
      </c>
      <c r="L159" s="49">
        <f t="shared" si="14"/>
        <v>-5901.1091999999999</v>
      </c>
      <c r="M159" s="50" t="s">
        <v>279</v>
      </c>
      <c r="N159" s="51">
        <v>8</v>
      </c>
      <c r="O159" s="70">
        <f>+VLOOKUP(C159,'DS 2024'!B:H,7,0)</f>
        <v>590111</v>
      </c>
      <c r="P159" s="71">
        <f t="shared" si="15"/>
        <v>0</v>
      </c>
    </row>
    <row r="160" spans="1:16" customFormat="1" ht="12.75" hidden="1" x14ac:dyDescent="0.15">
      <c r="A160" s="45">
        <v>45618</v>
      </c>
      <c r="B160" s="46" t="s">
        <v>272</v>
      </c>
      <c r="C160" s="46" t="s">
        <v>175</v>
      </c>
      <c r="D160" s="45">
        <v>45618</v>
      </c>
      <c r="E160" s="45" t="s">
        <v>2</v>
      </c>
      <c r="F160" s="47">
        <v>612487</v>
      </c>
      <c r="G160" s="47">
        <v>48999</v>
      </c>
      <c r="H160" s="47">
        <f t="shared" si="0"/>
        <v>661486</v>
      </c>
      <c r="I160" s="48">
        <v>0.01</v>
      </c>
      <c r="J160" s="49">
        <f t="shared" si="12"/>
        <v>-6124.87</v>
      </c>
      <c r="K160" s="49">
        <f t="shared" si="13"/>
        <v>-489.9896</v>
      </c>
      <c r="L160" s="49">
        <f t="shared" si="14"/>
        <v>-6614.8595999999998</v>
      </c>
      <c r="M160" s="50" t="s">
        <v>279</v>
      </c>
      <c r="N160" s="51">
        <v>8</v>
      </c>
      <c r="O160" s="70">
        <f>+VLOOKUP(C160,'DS 2024'!B:H,7,0)</f>
        <v>661486</v>
      </c>
      <c r="P160" s="71">
        <f t="shared" si="15"/>
        <v>0</v>
      </c>
    </row>
    <row r="161" spans="1:16" customFormat="1" ht="12.75" hidden="1" x14ac:dyDescent="0.15">
      <c r="A161" s="45">
        <v>45632</v>
      </c>
      <c r="B161" s="46" t="s">
        <v>273</v>
      </c>
      <c r="C161" s="46" t="s">
        <v>176</v>
      </c>
      <c r="D161" s="45">
        <v>45632</v>
      </c>
      <c r="E161" s="45" t="s">
        <v>2</v>
      </c>
      <c r="F161" s="47">
        <v>785734</v>
      </c>
      <c r="G161" s="47">
        <v>62859</v>
      </c>
      <c r="H161" s="47">
        <f t="shared" si="0"/>
        <v>848593</v>
      </c>
      <c r="I161" s="48">
        <v>0.01</v>
      </c>
      <c r="J161" s="49">
        <f t="shared" si="12"/>
        <v>-7857.34</v>
      </c>
      <c r="K161" s="49">
        <f t="shared" si="13"/>
        <v>-628.58720000000005</v>
      </c>
      <c r="L161" s="49">
        <f t="shared" si="14"/>
        <v>-8485.9272000000001</v>
      </c>
      <c r="M161" s="50" t="s">
        <v>279</v>
      </c>
      <c r="N161" s="51">
        <v>8</v>
      </c>
      <c r="O161" s="70">
        <f>+VLOOKUP(C161,'DS 2024'!B:H,7,0)</f>
        <v>848593</v>
      </c>
      <c r="P161" s="71">
        <f t="shared" si="15"/>
        <v>0</v>
      </c>
    </row>
    <row r="162" spans="1:16" customFormat="1" ht="12.75" hidden="1" x14ac:dyDescent="0.15">
      <c r="A162" s="45">
        <v>45638</v>
      </c>
      <c r="B162" s="46" t="s">
        <v>274</v>
      </c>
      <c r="C162" s="46" t="s">
        <v>177</v>
      </c>
      <c r="D162" s="45">
        <v>45638</v>
      </c>
      <c r="E162" s="45" t="s">
        <v>2</v>
      </c>
      <c r="F162" s="47">
        <v>1260798</v>
      </c>
      <c r="G162" s="47">
        <v>100864</v>
      </c>
      <c r="H162" s="47">
        <f t="shared" si="0"/>
        <v>1361662</v>
      </c>
      <c r="I162" s="48">
        <v>0.01</v>
      </c>
      <c r="J162" s="49">
        <f t="shared" si="12"/>
        <v>-12607.98</v>
      </c>
      <c r="K162" s="49">
        <f t="shared" si="13"/>
        <v>-1008.6383999999999</v>
      </c>
      <c r="L162" s="49">
        <f t="shared" si="14"/>
        <v>-13616.618399999999</v>
      </c>
      <c r="M162" s="50" t="s">
        <v>279</v>
      </c>
      <c r="N162" s="51">
        <v>8</v>
      </c>
      <c r="O162" s="70">
        <f>+VLOOKUP(C162,'DS 2024'!B:H,7,0)</f>
        <v>1361662</v>
      </c>
      <c r="P162" s="71">
        <f t="shared" si="15"/>
        <v>0</v>
      </c>
    </row>
    <row r="163" spans="1:16" customFormat="1" ht="12.75" hidden="1" x14ac:dyDescent="0.15">
      <c r="A163" s="45">
        <v>45638</v>
      </c>
      <c r="B163" s="46" t="s">
        <v>275</v>
      </c>
      <c r="C163" s="46" t="s">
        <v>178</v>
      </c>
      <c r="D163" s="45">
        <v>45638</v>
      </c>
      <c r="E163" s="45" t="s">
        <v>2</v>
      </c>
      <c r="F163" s="47">
        <v>1025307</v>
      </c>
      <c r="G163" s="47">
        <v>82025</v>
      </c>
      <c r="H163" s="47">
        <f t="shared" si="0"/>
        <v>1107332</v>
      </c>
      <c r="I163" s="48">
        <v>0.01</v>
      </c>
      <c r="J163" s="49">
        <f t="shared" si="12"/>
        <v>-10253.07</v>
      </c>
      <c r="K163" s="49">
        <f t="shared" si="13"/>
        <v>-820.24559999999997</v>
      </c>
      <c r="L163" s="49">
        <f t="shared" si="14"/>
        <v>-11073.3156</v>
      </c>
      <c r="M163" s="50" t="s">
        <v>279</v>
      </c>
      <c r="N163" s="51">
        <v>8</v>
      </c>
      <c r="O163" s="70">
        <f>+VLOOKUP(C163,'DS 2024'!B:H,7,0)</f>
        <v>1107332</v>
      </c>
      <c r="P163" s="71">
        <f t="shared" si="15"/>
        <v>0</v>
      </c>
    </row>
    <row r="164" spans="1:16" customFormat="1" ht="12.75" hidden="1" x14ac:dyDescent="0.15">
      <c r="A164" s="45">
        <v>45638</v>
      </c>
      <c r="B164" s="46" t="s">
        <v>276</v>
      </c>
      <c r="C164" s="46" t="s">
        <v>179</v>
      </c>
      <c r="D164" s="45">
        <v>45638</v>
      </c>
      <c r="E164" s="45" t="s">
        <v>2</v>
      </c>
      <c r="F164" s="47">
        <v>631937</v>
      </c>
      <c r="G164" s="47">
        <v>50555</v>
      </c>
      <c r="H164" s="47">
        <f t="shared" si="0"/>
        <v>682492</v>
      </c>
      <c r="I164" s="48">
        <v>0.01</v>
      </c>
      <c r="J164" s="49">
        <f t="shared" si="12"/>
        <v>-6319.37</v>
      </c>
      <c r="K164" s="49">
        <f t="shared" si="13"/>
        <v>-505.5496</v>
      </c>
      <c r="L164" s="49">
        <f t="shared" si="14"/>
        <v>-6824.9196000000002</v>
      </c>
      <c r="M164" s="50" t="s">
        <v>279</v>
      </c>
      <c r="N164" s="51">
        <v>8</v>
      </c>
      <c r="O164" s="70">
        <f>+VLOOKUP(C164,'DS 2024'!B:H,7,0)</f>
        <v>682492</v>
      </c>
      <c r="P164" s="71">
        <f t="shared" si="15"/>
        <v>0</v>
      </c>
    </row>
    <row r="165" spans="1:16" customFormat="1" ht="12.75" hidden="1" x14ac:dyDescent="0.15">
      <c r="A165" s="45">
        <v>45645</v>
      </c>
      <c r="B165" s="46" t="s">
        <v>277</v>
      </c>
      <c r="C165" s="46" t="s">
        <v>180</v>
      </c>
      <c r="D165" s="45">
        <v>45645</v>
      </c>
      <c r="E165" s="45" t="s">
        <v>2</v>
      </c>
      <c r="F165" s="47">
        <v>541339</v>
      </c>
      <c r="G165" s="47">
        <v>43307</v>
      </c>
      <c r="H165" s="47">
        <f t="shared" si="0"/>
        <v>584646</v>
      </c>
      <c r="I165" s="48">
        <v>0.01</v>
      </c>
      <c r="J165" s="49">
        <f t="shared" si="12"/>
        <v>-5413.39</v>
      </c>
      <c r="K165" s="49">
        <f t="shared" si="13"/>
        <v>-433.07120000000003</v>
      </c>
      <c r="L165" s="49">
        <f t="shared" si="14"/>
        <v>-5846.4612000000006</v>
      </c>
      <c r="M165" s="50" t="s">
        <v>279</v>
      </c>
      <c r="N165" s="51">
        <v>8</v>
      </c>
      <c r="O165" s="70">
        <f>+VLOOKUP(C165,'DS 2024'!B:H,7,0)</f>
        <v>584646</v>
      </c>
      <c r="P165" s="71">
        <f t="shared" si="15"/>
        <v>0</v>
      </c>
    </row>
    <row r="166" spans="1:16" customFormat="1" ht="12.75" hidden="1" x14ac:dyDescent="0.15">
      <c r="A166" s="45">
        <v>45645</v>
      </c>
      <c r="B166" s="46" t="s">
        <v>278</v>
      </c>
      <c r="C166" s="46" t="s">
        <v>181</v>
      </c>
      <c r="D166" s="45">
        <v>45645</v>
      </c>
      <c r="E166" s="45" t="s">
        <v>2</v>
      </c>
      <c r="F166" s="47">
        <v>1064207</v>
      </c>
      <c r="G166" s="47">
        <v>85137</v>
      </c>
      <c r="H166" s="47">
        <f t="shared" si="0"/>
        <v>1149344</v>
      </c>
      <c r="I166" s="48">
        <v>0.01</v>
      </c>
      <c r="J166" s="49">
        <f t="shared" si="12"/>
        <v>-10642.07</v>
      </c>
      <c r="K166" s="49">
        <f t="shared" si="13"/>
        <v>-851.36559999999997</v>
      </c>
      <c r="L166" s="49">
        <f t="shared" si="14"/>
        <v>-11493.435599999999</v>
      </c>
      <c r="M166" s="50" t="s">
        <v>279</v>
      </c>
      <c r="N166" s="51">
        <v>8</v>
      </c>
      <c r="O166" s="70">
        <f>+VLOOKUP(C166,'DS 2024'!B:H,7,0)</f>
        <v>1149344</v>
      </c>
      <c r="P166" s="71">
        <f t="shared" si="15"/>
        <v>0</v>
      </c>
    </row>
    <row r="167" spans="1:16" customFormat="1" ht="12.75" hidden="1" x14ac:dyDescent="0.15">
      <c r="A167" s="45">
        <v>45656</v>
      </c>
      <c r="B167" s="46" t="s">
        <v>182</v>
      </c>
      <c r="C167" s="46" t="s">
        <v>182</v>
      </c>
      <c r="D167" s="45">
        <v>45656</v>
      </c>
      <c r="E167" s="45" t="s">
        <v>23</v>
      </c>
      <c r="F167" s="47">
        <v>-149987</v>
      </c>
      <c r="G167" s="47">
        <v>-11999</v>
      </c>
      <c r="H167" s="47">
        <f t="shared" si="0"/>
        <v>-161986</v>
      </c>
      <c r="I167" s="48">
        <v>0.01</v>
      </c>
      <c r="J167" s="49">
        <f t="shared" si="12"/>
        <v>1499.8700000000001</v>
      </c>
      <c r="K167" s="49">
        <f t="shared" si="13"/>
        <v>119.98960000000001</v>
      </c>
      <c r="L167" s="49">
        <f t="shared" si="14"/>
        <v>1619.8596000000002</v>
      </c>
      <c r="M167" s="50" t="s">
        <v>279</v>
      </c>
      <c r="N167" s="51">
        <v>8</v>
      </c>
      <c r="O167" s="70">
        <f>+VLOOKUP(C167,'DS 2024'!B:H,7,0)</f>
        <v>-161986</v>
      </c>
      <c r="P167" s="71">
        <f t="shared" si="15"/>
        <v>0</v>
      </c>
    </row>
    <row r="168" spans="1:16" customFormat="1" ht="12.75" hidden="1" x14ac:dyDescent="0.15">
      <c r="A168" s="45">
        <v>45657</v>
      </c>
      <c r="B168" s="46" t="s">
        <v>183</v>
      </c>
      <c r="C168" s="46" t="s">
        <v>183</v>
      </c>
      <c r="D168" s="45">
        <v>45657</v>
      </c>
      <c r="E168" s="45" t="s">
        <v>23</v>
      </c>
      <c r="F168" s="47">
        <v>-732127</v>
      </c>
      <c r="G168" s="47">
        <v>-58570</v>
      </c>
      <c r="H168" s="47">
        <f t="shared" si="0"/>
        <v>-790697</v>
      </c>
      <c r="I168" s="48">
        <v>0.01</v>
      </c>
      <c r="J168" s="49">
        <f t="shared" si="12"/>
        <v>7321.27</v>
      </c>
      <c r="K168" s="49">
        <f t="shared" si="13"/>
        <v>585.70159999999998</v>
      </c>
      <c r="L168" s="49">
        <f t="shared" si="14"/>
        <v>7906.9716000000008</v>
      </c>
      <c r="M168" s="50" t="s">
        <v>279</v>
      </c>
      <c r="N168" s="51">
        <v>8</v>
      </c>
      <c r="O168" s="70">
        <f>+VLOOKUP(C168,'DS 2024'!B:H,7,0)</f>
        <v>-790697</v>
      </c>
      <c r="P168" s="71">
        <f t="shared" si="15"/>
        <v>0</v>
      </c>
    </row>
    <row r="169" spans="1:16" s="4" customFormat="1" ht="12.75" x14ac:dyDescent="0.2">
      <c r="A169" s="23"/>
      <c r="B169" s="23"/>
      <c r="C169" s="24"/>
      <c r="D169" s="25"/>
      <c r="E169" s="25"/>
      <c r="F169" s="26">
        <f>SUBTOTAL(9,F9:F168)</f>
        <v>-111058</v>
      </c>
      <c r="G169" s="26">
        <f>SUBTOTAL(9,G9:G168)</f>
        <v>-8885</v>
      </c>
      <c r="H169" s="26">
        <f>SUBTOTAL(9,H9:H168)</f>
        <v>-119943</v>
      </c>
      <c r="I169" s="26"/>
      <c r="J169" s="26">
        <f>SUBTOTAL(9,J9:J168)</f>
        <v>1110.58</v>
      </c>
      <c r="K169" s="26">
        <f>SUBTOTAL(9,K9:K168)</f>
        <v>88.846399999999988</v>
      </c>
      <c r="L169" s="26">
        <f>SUBTOTAL(9,L9:L168)</f>
        <v>1199.4263999999998</v>
      </c>
      <c r="M169" s="25"/>
      <c r="N169" s="25"/>
      <c r="O169" s="68"/>
      <c r="P169" s="5"/>
    </row>
    <row r="170" spans="1:16" s="4" customFormat="1" ht="12.75" x14ac:dyDescent="0.2">
      <c r="A170" s="27"/>
      <c r="B170" s="28"/>
      <c r="C170" s="29"/>
      <c r="D170" s="30"/>
      <c r="E170" s="30"/>
      <c r="F170" s="31"/>
      <c r="G170" s="31"/>
      <c r="H170" s="32"/>
      <c r="I170" s="33"/>
      <c r="J170" s="34"/>
      <c r="K170" s="34"/>
      <c r="L170" s="34"/>
      <c r="N170" s="7"/>
      <c r="O170" s="68"/>
      <c r="P170" s="5"/>
    </row>
    <row r="171" spans="1:16" s="4" customFormat="1" ht="12.75" x14ac:dyDescent="0.2">
      <c r="A171" s="35"/>
      <c r="B171" s="28"/>
      <c r="C171" s="29"/>
      <c r="D171" s="30"/>
      <c r="E171" s="30"/>
      <c r="F171" s="5"/>
      <c r="G171" s="31"/>
      <c r="H171" s="36"/>
      <c r="I171" s="37"/>
      <c r="J171" s="38" t="s">
        <v>22</v>
      </c>
      <c r="K171" s="38"/>
      <c r="L171" s="38"/>
      <c r="N171" s="7"/>
      <c r="O171" s="68"/>
      <c r="P171" s="5"/>
    </row>
    <row r="172" spans="1:16" s="4" customFormat="1" ht="12.75" x14ac:dyDescent="0.2">
      <c r="A172" s="35" t="s">
        <v>19</v>
      </c>
      <c r="B172" s="29"/>
      <c r="C172" s="39"/>
      <c r="D172" s="39"/>
      <c r="E172" s="39"/>
      <c r="F172" s="5"/>
      <c r="G172" s="36" t="s">
        <v>20</v>
      </c>
      <c r="H172" s="5"/>
      <c r="I172" s="37"/>
      <c r="J172" s="40" t="s">
        <v>21</v>
      </c>
      <c r="K172" s="40"/>
      <c r="L172" s="40"/>
      <c r="N172" s="7"/>
      <c r="O172" s="68"/>
      <c r="P172" s="5"/>
    </row>
    <row r="173" spans="1:16" s="4" customFormat="1" ht="12.75" x14ac:dyDescent="0.2">
      <c r="A173" s="8"/>
      <c r="F173" s="5"/>
      <c r="G173" s="5"/>
      <c r="H173" s="5"/>
      <c r="I173" s="6"/>
      <c r="N173" s="7"/>
      <c r="O173" s="68"/>
      <c r="P173" s="5"/>
    </row>
    <row r="174" spans="1:16" customFormat="1" x14ac:dyDescent="0.15">
      <c r="A174" s="1"/>
      <c r="F174" s="41"/>
      <c r="G174" s="41"/>
      <c r="H174" s="41"/>
      <c r="N174" s="42"/>
      <c r="O174" s="72"/>
      <c r="P174" s="71"/>
    </row>
    <row r="175" spans="1:16" customFormat="1" x14ac:dyDescent="0.15">
      <c r="A175" s="1"/>
      <c r="F175" s="41"/>
      <c r="G175" s="41"/>
      <c r="H175" s="41"/>
      <c r="N175" s="42"/>
      <c r="O175" s="72"/>
      <c r="P175" s="71"/>
    </row>
    <row r="176" spans="1:16" customFormat="1" x14ac:dyDescent="0.15">
      <c r="A176" s="1"/>
      <c r="F176" s="41"/>
      <c r="G176" s="41"/>
      <c r="H176" s="41"/>
      <c r="N176" s="42"/>
      <c r="O176" s="72"/>
      <c r="P176" s="71"/>
    </row>
    <row r="177" spans="1:16" customFormat="1" x14ac:dyDescent="0.15">
      <c r="A177" s="1"/>
      <c r="F177" s="41"/>
      <c r="G177" s="41"/>
      <c r="H177" s="41"/>
      <c r="N177" s="42"/>
      <c r="O177" s="72"/>
      <c r="P177" s="71"/>
    </row>
    <row r="178" spans="1:16" customFormat="1" x14ac:dyDescent="0.15">
      <c r="A178" s="1"/>
      <c r="F178" s="41"/>
      <c r="G178" s="41"/>
      <c r="H178" s="41"/>
      <c r="N178" s="42"/>
      <c r="O178" s="72"/>
      <c r="P178" s="71"/>
    </row>
    <row r="179" spans="1:16" customFormat="1" x14ac:dyDescent="0.15">
      <c r="A179" s="1"/>
      <c r="F179" s="41"/>
      <c r="G179" s="41"/>
      <c r="H179" s="41"/>
      <c r="N179" s="42"/>
      <c r="O179" s="72"/>
      <c r="P179" s="71"/>
    </row>
    <row r="180" spans="1:16" customFormat="1" x14ac:dyDescent="0.15">
      <c r="A180" s="1"/>
      <c r="F180" s="41"/>
      <c r="G180" s="41"/>
      <c r="H180" s="41"/>
      <c r="N180" s="42"/>
      <c r="O180" s="72"/>
      <c r="P180" s="71"/>
    </row>
    <row r="181" spans="1:16" customFormat="1" x14ac:dyDescent="0.15">
      <c r="A181" s="1"/>
      <c r="F181" s="41"/>
      <c r="G181" s="41"/>
      <c r="H181" s="41"/>
      <c r="N181" s="42"/>
      <c r="O181" s="72"/>
      <c r="P181" s="71"/>
    </row>
    <row r="182" spans="1:16" customFormat="1" x14ac:dyDescent="0.15">
      <c r="A182" s="1"/>
      <c r="F182" s="41"/>
      <c r="G182" s="41"/>
      <c r="H182" s="41"/>
      <c r="N182" s="42"/>
      <c r="O182" s="72"/>
      <c r="P182" s="71"/>
    </row>
    <row r="183" spans="1:16" customFormat="1" x14ac:dyDescent="0.15">
      <c r="A183" s="1"/>
      <c r="F183" s="41"/>
      <c r="G183" s="41"/>
      <c r="H183" s="41"/>
      <c r="N183" s="42"/>
      <c r="O183" s="72"/>
      <c r="P183" s="71"/>
    </row>
  </sheetData>
  <autoFilter ref="A8:P168">
    <filterColumn colId="3">
      <colorFilter dxfId="0"/>
    </filterColumn>
    <filterColumn colId="15">
      <filters>
        <filter val="#N/A"/>
      </filters>
    </filterColumn>
  </autoFilter>
  <mergeCells count="1">
    <mergeCell ref="A5:M5"/>
  </mergeCells>
  <conditionalFormatting sqref="C9:C168">
    <cfRule type="duplicateValues" dxfId="3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selection activeCell="M1" sqref="M1"/>
    </sheetView>
  </sheetViews>
  <sheetFormatPr defaultRowHeight="15" x14ac:dyDescent="0.25"/>
  <cols>
    <col min="1" max="1" width="15.5703125" style="58" customWidth="1"/>
    <col min="2" max="11" width="9.140625" style="58"/>
    <col min="12" max="12" width="10.5703125" style="67" bestFit="1" customWidth="1"/>
    <col min="13" max="13" width="9.140625" style="67"/>
    <col min="14" max="16384" width="9.140625" style="58"/>
  </cols>
  <sheetData>
    <row r="1" spans="1:13" ht="42" x14ac:dyDescent="0.25">
      <c r="A1" s="54" t="s">
        <v>282</v>
      </c>
      <c r="B1" s="55" t="s">
        <v>283</v>
      </c>
      <c r="C1" s="55" t="s">
        <v>284</v>
      </c>
      <c r="D1" s="55" t="s">
        <v>285</v>
      </c>
      <c r="E1" s="56" t="s">
        <v>286</v>
      </c>
      <c r="F1" s="55" t="s">
        <v>287</v>
      </c>
      <c r="G1" s="56" t="s">
        <v>288</v>
      </c>
      <c r="H1" s="56" t="s">
        <v>12</v>
      </c>
      <c r="I1" s="55" t="s">
        <v>289</v>
      </c>
      <c r="J1" s="55" t="s">
        <v>290</v>
      </c>
      <c r="K1" s="57" t="s">
        <v>291</v>
      </c>
    </row>
    <row r="2" spans="1:13" x14ac:dyDescent="0.25">
      <c r="A2" s="59">
        <v>45294</v>
      </c>
      <c r="B2" s="60" t="s">
        <v>24</v>
      </c>
      <c r="C2" s="60" t="s">
        <v>292</v>
      </c>
      <c r="D2" s="60" t="s">
        <v>293</v>
      </c>
      <c r="E2" s="61">
        <v>1051514</v>
      </c>
      <c r="F2" s="62" t="s">
        <v>294</v>
      </c>
      <c r="G2" s="63">
        <v>84121</v>
      </c>
      <c r="H2" s="64">
        <v>1135635</v>
      </c>
      <c r="I2" s="60" t="s">
        <v>3</v>
      </c>
      <c r="J2" s="60" t="s">
        <v>295</v>
      </c>
      <c r="K2" s="59">
        <v>45359</v>
      </c>
      <c r="L2" s="67">
        <f>+VLOOKUP(B2,'CKDS 2022'!$C$9:$H$168,6,0)</f>
        <v>1135635</v>
      </c>
      <c r="M2" s="67">
        <f>+L2-H2</f>
        <v>0</v>
      </c>
    </row>
    <row r="3" spans="1:13" x14ac:dyDescent="0.25">
      <c r="A3" s="59">
        <v>45294</v>
      </c>
      <c r="B3" s="60" t="s">
        <v>25</v>
      </c>
      <c r="C3" s="60" t="s">
        <v>292</v>
      </c>
      <c r="D3" s="60" t="s">
        <v>296</v>
      </c>
      <c r="E3" s="61">
        <v>1317744</v>
      </c>
      <c r="F3" s="62" t="s">
        <v>294</v>
      </c>
      <c r="G3" s="63">
        <v>105420</v>
      </c>
      <c r="H3" s="64">
        <v>1423164</v>
      </c>
      <c r="I3" s="60" t="s">
        <v>3</v>
      </c>
      <c r="J3" s="60" t="s">
        <v>295</v>
      </c>
      <c r="K3" s="59">
        <v>45359</v>
      </c>
      <c r="L3" s="67">
        <f>+VLOOKUP(B3,'CKDS 2022'!$C$9:$H$168,6,0)</f>
        <v>1423164</v>
      </c>
      <c r="M3" s="67">
        <f t="shared" ref="M3:M66" si="0">+L3-H3</f>
        <v>0</v>
      </c>
    </row>
    <row r="4" spans="1:13" x14ac:dyDescent="0.25">
      <c r="A4" s="59">
        <v>45294</v>
      </c>
      <c r="B4" s="60" t="s">
        <v>26</v>
      </c>
      <c r="C4" s="60" t="s">
        <v>292</v>
      </c>
      <c r="D4" s="60" t="s">
        <v>297</v>
      </c>
      <c r="E4" s="61">
        <v>928512</v>
      </c>
      <c r="F4" s="62" t="s">
        <v>294</v>
      </c>
      <c r="G4" s="63">
        <v>74281</v>
      </c>
      <c r="H4" s="64">
        <v>1002793</v>
      </c>
      <c r="I4" s="60" t="s">
        <v>3</v>
      </c>
      <c r="J4" s="60" t="s">
        <v>295</v>
      </c>
      <c r="K4" s="59">
        <v>45359</v>
      </c>
      <c r="L4" s="67">
        <f>+VLOOKUP(B4,'CKDS 2022'!$C$9:$H$168,6,0)</f>
        <v>1002793</v>
      </c>
      <c r="M4" s="67">
        <f t="shared" si="0"/>
        <v>0</v>
      </c>
    </row>
    <row r="5" spans="1:13" x14ac:dyDescent="0.25">
      <c r="A5" s="59">
        <v>45300</v>
      </c>
      <c r="B5" s="60" t="s">
        <v>27</v>
      </c>
      <c r="C5" s="60" t="s">
        <v>292</v>
      </c>
      <c r="D5" s="60" t="s">
        <v>298</v>
      </c>
      <c r="E5" s="61">
        <v>1296453</v>
      </c>
      <c r="F5" s="62" t="s">
        <v>294</v>
      </c>
      <c r="G5" s="63">
        <v>103716</v>
      </c>
      <c r="H5" s="64">
        <v>1400169</v>
      </c>
      <c r="I5" s="60" t="s">
        <v>3</v>
      </c>
      <c r="J5" s="60" t="s">
        <v>295</v>
      </c>
      <c r="K5" s="59">
        <v>45359</v>
      </c>
      <c r="L5" s="67">
        <f>+VLOOKUP(B5,'CKDS 2022'!$C$9:$H$168,6,0)</f>
        <v>1400169</v>
      </c>
      <c r="M5" s="67">
        <f t="shared" si="0"/>
        <v>0</v>
      </c>
    </row>
    <row r="6" spans="1:13" x14ac:dyDescent="0.25">
      <c r="A6" s="59">
        <v>45303</v>
      </c>
      <c r="B6" s="60" t="s">
        <v>28</v>
      </c>
      <c r="C6" s="60" t="s">
        <v>292</v>
      </c>
      <c r="D6" s="60" t="s">
        <v>299</v>
      </c>
      <c r="E6" s="61">
        <v>-96484</v>
      </c>
      <c r="F6" s="62" t="s">
        <v>294</v>
      </c>
      <c r="G6" s="63">
        <v>-7719</v>
      </c>
      <c r="H6" s="63">
        <v>-104203</v>
      </c>
      <c r="I6" s="60" t="s">
        <v>3</v>
      </c>
      <c r="J6" s="60" t="s">
        <v>295</v>
      </c>
      <c r="K6" s="59">
        <v>45310</v>
      </c>
      <c r="L6" s="67">
        <f>+VLOOKUP(B6,'CKDS 2022'!$C$9:$H$168,6,0)</f>
        <v>-104203</v>
      </c>
      <c r="M6" s="67">
        <f t="shared" si="0"/>
        <v>0</v>
      </c>
    </row>
    <row r="7" spans="1:13" x14ac:dyDescent="0.25">
      <c r="A7" s="59">
        <v>45303</v>
      </c>
      <c r="B7" s="60" t="s">
        <v>29</v>
      </c>
      <c r="C7" s="60" t="s">
        <v>292</v>
      </c>
      <c r="D7" s="60" t="s">
        <v>300</v>
      </c>
      <c r="E7" s="61">
        <v>959301</v>
      </c>
      <c r="F7" s="62" t="s">
        <v>294</v>
      </c>
      <c r="G7" s="63">
        <v>76744</v>
      </c>
      <c r="H7" s="64">
        <v>1036045</v>
      </c>
      <c r="I7" s="60" t="s">
        <v>3</v>
      </c>
      <c r="J7" s="60" t="s">
        <v>295</v>
      </c>
      <c r="K7" s="59">
        <v>45359</v>
      </c>
      <c r="L7" s="67">
        <f>+VLOOKUP(B7,'CKDS 2022'!$C$9:$H$168,6,0)</f>
        <v>1036045</v>
      </c>
      <c r="M7" s="67">
        <f t="shared" si="0"/>
        <v>0</v>
      </c>
    </row>
    <row r="8" spans="1:13" x14ac:dyDescent="0.25">
      <c r="A8" s="59">
        <v>45307</v>
      </c>
      <c r="B8" s="60" t="s">
        <v>30</v>
      </c>
      <c r="C8" s="60" t="s">
        <v>292</v>
      </c>
      <c r="D8" s="60" t="s">
        <v>301</v>
      </c>
      <c r="E8" s="61">
        <v>985651</v>
      </c>
      <c r="F8" s="62" t="s">
        <v>294</v>
      </c>
      <c r="G8" s="63">
        <v>78852</v>
      </c>
      <c r="H8" s="64">
        <v>1064503</v>
      </c>
      <c r="I8" s="60" t="s">
        <v>3</v>
      </c>
      <c r="J8" s="60" t="s">
        <v>295</v>
      </c>
      <c r="K8" s="59">
        <v>45359</v>
      </c>
      <c r="L8" s="67">
        <f>+VLOOKUP(B8,'CKDS 2022'!$C$9:$H$168,6,0)</f>
        <v>1064503</v>
      </c>
      <c r="M8" s="67">
        <f t="shared" si="0"/>
        <v>0</v>
      </c>
    </row>
    <row r="9" spans="1:13" x14ac:dyDescent="0.25">
      <c r="A9" s="59">
        <v>45308</v>
      </c>
      <c r="B9" s="60" t="s">
        <v>31</v>
      </c>
      <c r="C9" s="60" t="s">
        <v>292</v>
      </c>
      <c r="D9" s="60" t="s">
        <v>299</v>
      </c>
      <c r="E9" s="61">
        <v>-183918</v>
      </c>
      <c r="F9" s="62" t="s">
        <v>294</v>
      </c>
      <c r="G9" s="63">
        <v>-14713</v>
      </c>
      <c r="H9" s="64">
        <v>-198631</v>
      </c>
      <c r="I9" s="60" t="s">
        <v>3</v>
      </c>
      <c r="J9" s="60" t="s">
        <v>295</v>
      </c>
      <c r="K9" s="59">
        <v>45359</v>
      </c>
      <c r="L9" s="67">
        <f>+VLOOKUP(B9,'CKDS 2022'!$C$9:$H$168,6,0)</f>
        <v>-198631</v>
      </c>
      <c r="M9" s="67">
        <f t="shared" si="0"/>
        <v>0</v>
      </c>
    </row>
    <row r="10" spans="1:13" x14ac:dyDescent="0.25">
      <c r="A10" s="59">
        <v>45311</v>
      </c>
      <c r="B10" s="60" t="s">
        <v>32</v>
      </c>
      <c r="C10" s="60" t="s">
        <v>292</v>
      </c>
      <c r="D10" s="60" t="s">
        <v>302</v>
      </c>
      <c r="E10" s="61">
        <v>1214384</v>
      </c>
      <c r="F10" s="62" t="s">
        <v>294</v>
      </c>
      <c r="G10" s="63">
        <v>97151</v>
      </c>
      <c r="H10" s="64">
        <v>1311535</v>
      </c>
      <c r="I10" s="60" t="s">
        <v>3</v>
      </c>
      <c r="J10" s="60" t="s">
        <v>295</v>
      </c>
      <c r="K10" s="59">
        <v>45359</v>
      </c>
      <c r="L10" s="67">
        <f>+VLOOKUP(B10,'CKDS 2022'!$C$9:$H$168,6,0)</f>
        <v>1311535</v>
      </c>
      <c r="M10" s="67">
        <f t="shared" si="0"/>
        <v>0</v>
      </c>
    </row>
    <row r="11" spans="1:13" x14ac:dyDescent="0.25">
      <c r="A11" s="59">
        <v>45314</v>
      </c>
      <c r="B11" s="60" t="s">
        <v>34</v>
      </c>
      <c r="C11" s="60" t="s">
        <v>292</v>
      </c>
      <c r="D11" s="60" t="s">
        <v>297</v>
      </c>
      <c r="E11" s="61">
        <v>871512</v>
      </c>
      <c r="F11" s="62" t="s">
        <v>294</v>
      </c>
      <c r="G11" s="63">
        <v>69721</v>
      </c>
      <c r="H11" s="64">
        <v>941233</v>
      </c>
      <c r="I11" s="60" t="s">
        <v>3</v>
      </c>
      <c r="J11" s="60" t="s">
        <v>295</v>
      </c>
      <c r="K11" s="59">
        <v>45359</v>
      </c>
      <c r="L11" s="67">
        <f>+VLOOKUP(B11,'CKDS 2022'!$C$9:$H$168,6,0)</f>
        <v>941233</v>
      </c>
      <c r="M11" s="67">
        <f t="shared" si="0"/>
        <v>0</v>
      </c>
    </row>
    <row r="12" spans="1:13" x14ac:dyDescent="0.25">
      <c r="A12" s="59">
        <v>45314</v>
      </c>
      <c r="B12" s="60" t="s">
        <v>33</v>
      </c>
      <c r="C12" s="60" t="s">
        <v>292</v>
      </c>
      <c r="D12" s="60" t="s">
        <v>296</v>
      </c>
      <c r="E12" s="61">
        <v>799618</v>
      </c>
      <c r="F12" s="62" t="s">
        <v>294</v>
      </c>
      <c r="G12" s="63">
        <v>63969</v>
      </c>
      <c r="H12" s="64">
        <v>863587</v>
      </c>
      <c r="I12" s="60" t="s">
        <v>3</v>
      </c>
      <c r="J12" s="60" t="s">
        <v>295</v>
      </c>
      <c r="K12" s="59">
        <v>45359</v>
      </c>
      <c r="L12" s="67">
        <f>+VLOOKUP(B12,'CKDS 2022'!$C$9:$H$168,6,0)</f>
        <v>863587</v>
      </c>
      <c r="M12" s="67">
        <f t="shared" si="0"/>
        <v>0</v>
      </c>
    </row>
    <row r="13" spans="1:13" x14ac:dyDescent="0.25">
      <c r="A13" s="59">
        <v>45315</v>
      </c>
      <c r="B13" s="60" t="s">
        <v>35</v>
      </c>
      <c r="C13" s="60" t="s">
        <v>303</v>
      </c>
      <c r="D13" s="60" t="s">
        <v>299</v>
      </c>
      <c r="E13" s="61">
        <v>-399809</v>
      </c>
      <c r="F13" s="62" t="s">
        <v>294</v>
      </c>
      <c r="G13" s="63">
        <v>-31985</v>
      </c>
      <c r="H13" s="64">
        <v>-431794</v>
      </c>
      <c r="I13" s="60" t="s">
        <v>3</v>
      </c>
      <c r="J13" s="60" t="s">
        <v>295</v>
      </c>
      <c r="K13" s="59">
        <v>45359</v>
      </c>
      <c r="L13" s="67">
        <f>+VLOOKUP(B13,'CKDS 2022'!$C$9:$H$168,6,0)</f>
        <v>-431794</v>
      </c>
      <c r="M13" s="67">
        <f t="shared" si="0"/>
        <v>0</v>
      </c>
    </row>
    <row r="14" spans="1:13" x14ac:dyDescent="0.25">
      <c r="A14" s="59">
        <v>45317</v>
      </c>
      <c r="B14" s="60" t="s">
        <v>36</v>
      </c>
      <c r="C14" s="60" t="s">
        <v>292</v>
      </c>
      <c r="D14" s="60" t="s">
        <v>304</v>
      </c>
      <c r="E14" s="61">
        <v>2457440</v>
      </c>
      <c r="F14" s="62" t="s">
        <v>294</v>
      </c>
      <c r="G14" s="63">
        <v>196595</v>
      </c>
      <c r="H14" s="64">
        <v>2654035</v>
      </c>
      <c r="I14" s="60" t="s">
        <v>3</v>
      </c>
      <c r="J14" s="60" t="s">
        <v>295</v>
      </c>
      <c r="K14" s="59">
        <v>45359</v>
      </c>
      <c r="L14" s="67">
        <f>+VLOOKUP(B14,'CKDS 2022'!$C$9:$H$168,6,0)</f>
        <v>2654035</v>
      </c>
      <c r="M14" s="67">
        <f t="shared" si="0"/>
        <v>0</v>
      </c>
    </row>
    <row r="15" spans="1:13" x14ac:dyDescent="0.25">
      <c r="A15" s="59">
        <v>45317</v>
      </c>
      <c r="B15" s="60" t="s">
        <v>37</v>
      </c>
      <c r="C15" s="60" t="s">
        <v>292</v>
      </c>
      <c r="D15" s="60" t="s">
        <v>300</v>
      </c>
      <c r="E15" s="61">
        <v>1103308</v>
      </c>
      <c r="F15" s="62" t="s">
        <v>294</v>
      </c>
      <c r="G15" s="63">
        <v>88265</v>
      </c>
      <c r="H15" s="64">
        <v>1191573</v>
      </c>
      <c r="I15" s="60" t="s">
        <v>3</v>
      </c>
      <c r="J15" s="60" t="s">
        <v>295</v>
      </c>
      <c r="K15" s="59">
        <v>45359</v>
      </c>
      <c r="L15" s="67">
        <f>+VLOOKUP(B15,'CKDS 2022'!$C$9:$H$168,6,0)</f>
        <v>1191573</v>
      </c>
      <c r="M15" s="67">
        <f t="shared" si="0"/>
        <v>0</v>
      </c>
    </row>
    <row r="16" spans="1:13" x14ac:dyDescent="0.25">
      <c r="A16" s="59">
        <v>45320</v>
      </c>
      <c r="B16" s="60" t="s">
        <v>38</v>
      </c>
      <c r="C16" s="60" t="s">
        <v>303</v>
      </c>
      <c r="D16" s="60" t="s">
        <v>299</v>
      </c>
      <c r="E16" s="61">
        <v>-353489</v>
      </c>
      <c r="F16" s="62" t="s">
        <v>294</v>
      </c>
      <c r="G16" s="63">
        <v>-28279</v>
      </c>
      <c r="H16" s="64">
        <v>-381768</v>
      </c>
      <c r="I16" s="60" t="s">
        <v>3</v>
      </c>
      <c r="J16" s="60" t="s">
        <v>295</v>
      </c>
      <c r="K16" s="59">
        <v>45359</v>
      </c>
      <c r="L16" s="67">
        <f>+VLOOKUP(B16,'CKDS 2022'!$C$9:$H$168,6,0)</f>
        <v>-381768</v>
      </c>
      <c r="M16" s="67">
        <f t="shared" si="0"/>
        <v>0</v>
      </c>
    </row>
    <row r="17" spans="1:13" x14ac:dyDescent="0.25">
      <c r="A17" s="59">
        <v>45320</v>
      </c>
      <c r="B17" s="60" t="s">
        <v>39</v>
      </c>
      <c r="C17" s="60" t="s">
        <v>303</v>
      </c>
      <c r="D17" s="60" t="s">
        <v>299</v>
      </c>
      <c r="E17" s="61">
        <v>-264349</v>
      </c>
      <c r="F17" s="62" t="s">
        <v>294</v>
      </c>
      <c r="G17" s="63">
        <v>-21148</v>
      </c>
      <c r="H17" s="64">
        <v>-285497</v>
      </c>
      <c r="I17" s="60" t="s">
        <v>3</v>
      </c>
      <c r="J17" s="60" t="s">
        <v>295</v>
      </c>
      <c r="K17" s="59">
        <v>45359</v>
      </c>
      <c r="L17" s="67">
        <f>+VLOOKUP(B17,'CKDS 2022'!$C$9:$H$168,6,0)</f>
        <v>-285497</v>
      </c>
      <c r="M17" s="67">
        <f t="shared" si="0"/>
        <v>0</v>
      </c>
    </row>
    <row r="18" spans="1:13" x14ac:dyDescent="0.25">
      <c r="A18" s="59">
        <v>45322</v>
      </c>
      <c r="B18" s="60" t="s">
        <v>40</v>
      </c>
      <c r="C18" s="60" t="s">
        <v>292</v>
      </c>
      <c r="D18" s="60" t="s">
        <v>301</v>
      </c>
      <c r="E18" s="61">
        <v>698025</v>
      </c>
      <c r="F18" s="62" t="s">
        <v>294</v>
      </c>
      <c r="G18" s="63">
        <v>55842</v>
      </c>
      <c r="H18" s="64">
        <v>753867</v>
      </c>
      <c r="I18" s="60" t="s">
        <v>3</v>
      </c>
      <c r="J18" s="60" t="s">
        <v>295</v>
      </c>
      <c r="K18" s="59">
        <v>45359</v>
      </c>
      <c r="L18" s="67">
        <f>+VLOOKUP(B18,'CKDS 2022'!$C$9:$H$168,6,0)</f>
        <v>753867</v>
      </c>
      <c r="M18" s="67">
        <f t="shared" si="0"/>
        <v>0</v>
      </c>
    </row>
    <row r="19" spans="1:13" x14ac:dyDescent="0.25">
      <c r="A19" s="59">
        <v>45322</v>
      </c>
      <c r="B19" s="60" t="s">
        <v>41</v>
      </c>
      <c r="C19" s="60" t="s">
        <v>292</v>
      </c>
      <c r="D19" s="60" t="s">
        <v>305</v>
      </c>
      <c r="E19" s="61">
        <v>2153710</v>
      </c>
      <c r="F19" s="62" t="s">
        <v>294</v>
      </c>
      <c r="G19" s="63">
        <v>172297</v>
      </c>
      <c r="H19" s="64">
        <v>2326007</v>
      </c>
      <c r="I19" s="60" t="s">
        <v>3</v>
      </c>
      <c r="J19" s="60" t="s">
        <v>295</v>
      </c>
      <c r="K19" s="59">
        <v>45359</v>
      </c>
      <c r="L19" s="67">
        <f>+VLOOKUP(B19,'CKDS 2022'!$C$9:$H$168,6,0)</f>
        <v>2326007</v>
      </c>
      <c r="M19" s="67">
        <f t="shared" si="0"/>
        <v>0</v>
      </c>
    </row>
    <row r="20" spans="1:13" x14ac:dyDescent="0.25">
      <c r="A20" s="59">
        <v>45325</v>
      </c>
      <c r="B20" s="60" t="s">
        <v>42</v>
      </c>
      <c r="C20" s="60" t="s">
        <v>292</v>
      </c>
      <c r="D20" s="60" t="s">
        <v>293</v>
      </c>
      <c r="E20" s="61">
        <v>449963</v>
      </c>
      <c r="F20" s="62" t="s">
        <v>294</v>
      </c>
      <c r="G20" s="63">
        <v>35997</v>
      </c>
      <c r="H20" s="63">
        <v>485960</v>
      </c>
      <c r="I20" s="60" t="s">
        <v>3</v>
      </c>
      <c r="J20" s="60" t="s">
        <v>295</v>
      </c>
      <c r="K20" s="59">
        <v>45369</v>
      </c>
      <c r="L20" s="67">
        <f>+VLOOKUP(B20,'CKDS 2022'!$C$9:$H$168,6,0)</f>
        <v>485960</v>
      </c>
      <c r="M20" s="67">
        <f t="shared" si="0"/>
        <v>0</v>
      </c>
    </row>
    <row r="21" spans="1:13" x14ac:dyDescent="0.25">
      <c r="A21" s="59">
        <v>45325</v>
      </c>
      <c r="B21" s="60" t="s">
        <v>43</v>
      </c>
      <c r="C21" s="60" t="s">
        <v>292</v>
      </c>
      <c r="D21" s="60" t="s">
        <v>306</v>
      </c>
      <c r="E21" s="61">
        <v>799618</v>
      </c>
      <c r="F21" s="62" t="s">
        <v>294</v>
      </c>
      <c r="G21" s="63">
        <v>63969</v>
      </c>
      <c r="H21" s="63">
        <v>863587</v>
      </c>
      <c r="I21" s="60" t="s">
        <v>3</v>
      </c>
      <c r="J21" s="60" t="s">
        <v>295</v>
      </c>
      <c r="K21" s="59">
        <v>45369</v>
      </c>
      <c r="L21" s="67">
        <f>+VLOOKUP(B21,'CKDS 2022'!$C$9:$H$168,6,0)</f>
        <v>863587</v>
      </c>
      <c r="M21" s="67">
        <f t="shared" si="0"/>
        <v>0</v>
      </c>
    </row>
    <row r="22" spans="1:13" x14ac:dyDescent="0.25">
      <c r="A22" s="59">
        <v>45351</v>
      </c>
      <c r="B22" s="60" t="s">
        <v>44</v>
      </c>
      <c r="C22" s="60" t="s">
        <v>303</v>
      </c>
      <c r="D22" s="60" t="s">
        <v>299</v>
      </c>
      <c r="E22" s="61">
        <v>-96484</v>
      </c>
      <c r="F22" s="62" t="s">
        <v>294</v>
      </c>
      <c r="G22" s="63">
        <v>-7719</v>
      </c>
      <c r="H22" s="63">
        <v>-104203</v>
      </c>
      <c r="I22" s="60" t="s">
        <v>3</v>
      </c>
      <c r="J22" s="60" t="s">
        <v>295</v>
      </c>
      <c r="K22" s="59">
        <v>45369</v>
      </c>
      <c r="L22" s="67">
        <f>+VLOOKUP(B22,'CKDS 2022'!$C$9:$H$168,6,0)</f>
        <v>-104203</v>
      </c>
      <c r="M22" s="67">
        <f t="shared" si="0"/>
        <v>0</v>
      </c>
    </row>
    <row r="23" spans="1:13" x14ac:dyDescent="0.25">
      <c r="A23" s="59">
        <v>45363</v>
      </c>
      <c r="B23" s="60" t="s">
        <v>45</v>
      </c>
      <c r="C23" s="60" t="s">
        <v>303</v>
      </c>
      <c r="D23" s="60" t="s">
        <v>299</v>
      </c>
      <c r="E23" s="61">
        <v>-117830</v>
      </c>
      <c r="F23" s="62" t="s">
        <v>294</v>
      </c>
      <c r="G23" s="63">
        <v>-9426</v>
      </c>
      <c r="H23" s="63">
        <v>-127256</v>
      </c>
      <c r="I23" s="60" t="s">
        <v>3</v>
      </c>
      <c r="J23" s="60" t="s">
        <v>295</v>
      </c>
      <c r="K23" s="59">
        <v>45369</v>
      </c>
      <c r="L23" s="67">
        <f>+VLOOKUP(B23,'CKDS 2022'!$C$9:$H$168,6,0)</f>
        <v>-127256</v>
      </c>
      <c r="M23" s="67">
        <f t="shared" si="0"/>
        <v>0</v>
      </c>
    </row>
    <row r="24" spans="1:13" x14ac:dyDescent="0.25">
      <c r="A24" s="59">
        <v>45372</v>
      </c>
      <c r="B24" s="60" t="s">
        <v>50</v>
      </c>
      <c r="C24" s="60" t="s">
        <v>303</v>
      </c>
      <c r="D24" s="60" t="s">
        <v>299</v>
      </c>
      <c r="E24" s="61">
        <v>-753298</v>
      </c>
      <c r="F24" s="62" t="s">
        <v>294</v>
      </c>
      <c r="G24" s="63">
        <v>-60264</v>
      </c>
      <c r="H24" s="63">
        <v>-813562</v>
      </c>
      <c r="I24" s="60" t="s">
        <v>3</v>
      </c>
      <c r="J24" s="60" t="s">
        <v>295</v>
      </c>
      <c r="K24" s="59">
        <v>45404</v>
      </c>
      <c r="L24" s="67">
        <f>+VLOOKUP(B24,'CKDS 2022'!$C$9:$H$168,6,0)</f>
        <v>-813562</v>
      </c>
      <c r="M24" s="67">
        <f t="shared" si="0"/>
        <v>0</v>
      </c>
    </row>
    <row r="25" spans="1:13" x14ac:dyDescent="0.25">
      <c r="A25" s="59">
        <v>45365</v>
      </c>
      <c r="B25" s="60" t="s">
        <v>46</v>
      </c>
      <c r="C25" s="60" t="s">
        <v>303</v>
      </c>
      <c r="D25" s="60" t="s">
        <v>299</v>
      </c>
      <c r="E25" s="61">
        <v>-560600</v>
      </c>
      <c r="F25" s="62" t="s">
        <v>294</v>
      </c>
      <c r="G25" s="63">
        <v>-44848</v>
      </c>
      <c r="H25" s="63">
        <v>-605448</v>
      </c>
      <c r="I25" s="60" t="s">
        <v>3</v>
      </c>
      <c r="J25" s="60" t="s">
        <v>295</v>
      </c>
      <c r="K25" s="59">
        <v>45404</v>
      </c>
      <c r="L25" s="67">
        <f>+VLOOKUP(B25,'CKDS 2022'!$C$9:$H$168,6,0)</f>
        <v>-605448</v>
      </c>
      <c r="M25" s="67">
        <f t="shared" si="0"/>
        <v>0</v>
      </c>
    </row>
    <row r="26" spans="1:13" x14ac:dyDescent="0.25">
      <c r="A26" s="59">
        <v>45366</v>
      </c>
      <c r="B26" s="60" t="s">
        <v>47</v>
      </c>
      <c r="C26" s="60" t="s">
        <v>303</v>
      </c>
      <c r="D26" s="60" t="s">
        <v>299</v>
      </c>
      <c r="E26" s="61">
        <v>-589149</v>
      </c>
      <c r="F26" s="62" t="s">
        <v>294</v>
      </c>
      <c r="G26" s="63">
        <v>-47132</v>
      </c>
      <c r="H26" s="63">
        <v>-636281</v>
      </c>
      <c r="I26" s="60" t="s">
        <v>3</v>
      </c>
      <c r="J26" s="60" t="s">
        <v>295</v>
      </c>
      <c r="K26" s="59">
        <v>45404</v>
      </c>
      <c r="L26" s="67">
        <f>+VLOOKUP(B26,'CKDS 2022'!$C$9:$H$168,6,0)</f>
        <v>-636281</v>
      </c>
      <c r="M26" s="67">
        <f t="shared" si="0"/>
        <v>0</v>
      </c>
    </row>
    <row r="27" spans="1:13" x14ac:dyDescent="0.25">
      <c r="A27" s="59">
        <v>45369</v>
      </c>
      <c r="B27" s="60" t="s">
        <v>48</v>
      </c>
      <c r="C27" s="60" t="s">
        <v>303</v>
      </c>
      <c r="D27" s="60" t="s">
        <v>299</v>
      </c>
      <c r="E27" s="61">
        <v>-453560</v>
      </c>
      <c r="F27" s="62" t="s">
        <v>294</v>
      </c>
      <c r="G27" s="63">
        <v>-36285</v>
      </c>
      <c r="H27" s="63">
        <v>-489845</v>
      </c>
      <c r="I27" s="60" t="s">
        <v>3</v>
      </c>
      <c r="J27" s="60" t="s">
        <v>295</v>
      </c>
      <c r="K27" s="59">
        <v>45404</v>
      </c>
      <c r="L27" s="67">
        <f>+VLOOKUP(B27,'CKDS 2022'!$C$9:$H$168,6,0)</f>
        <v>-489845</v>
      </c>
      <c r="M27" s="67">
        <f t="shared" si="0"/>
        <v>0</v>
      </c>
    </row>
    <row r="28" spans="1:13" x14ac:dyDescent="0.25">
      <c r="A28" s="59">
        <v>45371</v>
      </c>
      <c r="B28" s="60" t="s">
        <v>49</v>
      </c>
      <c r="C28" s="60" t="s">
        <v>303</v>
      </c>
      <c r="D28" s="60" t="s">
        <v>299</v>
      </c>
      <c r="E28" s="61">
        <v>-99952</v>
      </c>
      <c r="F28" s="62" t="s">
        <v>294</v>
      </c>
      <c r="G28" s="63">
        <v>-7996</v>
      </c>
      <c r="H28" s="63">
        <v>-107948</v>
      </c>
      <c r="I28" s="60" t="s">
        <v>3</v>
      </c>
      <c r="J28" s="60" t="s">
        <v>295</v>
      </c>
      <c r="K28" s="59">
        <v>45404</v>
      </c>
      <c r="L28" s="67">
        <f>+VLOOKUP(B28,'CKDS 2022'!$C$9:$H$168,6,0)</f>
        <v>-107948</v>
      </c>
      <c r="M28" s="67">
        <f t="shared" si="0"/>
        <v>0</v>
      </c>
    </row>
    <row r="29" spans="1:13" x14ac:dyDescent="0.25">
      <c r="A29" s="59">
        <v>45379</v>
      </c>
      <c r="B29" s="60" t="s">
        <v>57</v>
      </c>
      <c r="C29" s="60" t="s">
        <v>303</v>
      </c>
      <c r="D29" s="60" t="s">
        <v>299</v>
      </c>
      <c r="E29" s="61">
        <v>-149987</v>
      </c>
      <c r="F29" s="62" t="s">
        <v>294</v>
      </c>
      <c r="G29" s="63">
        <v>-11999</v>
      </c>
      <c r="H29" s="63">
        <v>-161986</v>
      </c>
      <c r="I29" s="60" t="s">
        <v>3</v>
      </c>
      <c r="J29" s="60" t="s">
        <v>295</v>
      </c>
      <c r="K29" s="59">
        <v>45404</v>
      </c>
      <c r="L29" s="67">
        <f>+VLOOKUP(B29,'CKDS 2022'!$C$9:$H$168,6,0)</f>
        <v>-161986</v>
      </c>
      <c r="M29" s="67">
        <f t="shared" si="0"/>
        <v>0</v>
      </c>
    </row>
    <row r="30" spans="1:13" x14ac:dyDescent="0.25">
      <c r="A30" s="59">
        <v>45381</v>
      </c>
      <c r="B30" s="60" t="s">
        <v>59</v>
      </c>
      <c r="C30" s="60" t="s">
        <v>303</v>
      </c>
      <c r="D30" s="60" t="s">
        <v>299</v>
      </c>
      <c r="E30" s="61">
        <v>-271977</v>
      </c>
      <c r="F30" s="62" t="s">
        <v>307</v>
      </c>
      <c r="G30" s="63">
        <v>-27198</v>
      </c>
      <c r="H30" s="63">
        <v>-299175</v>
      </c>
      <c r="I30" s="60" t="s">
        <v>3</v>
      </c>
      <c r="J30" s="60" t="s">
        <v>295</v>
      </c>
      <c r="K30" s="59">
        <v>45404</v>
      </c>
      <c r="L30" s="67">
        <f>+VLOOKUP(B30,'CKDS 2022'!$C$9:$H$168,6,0)</f>
        <v>-299175</v>
      </c>
      <c r="M30" s="67">
        <f t="shared" si="0"/>
        <v>0</v>
      </c>
    </row>
    <row r="31" spans="1:13" x14ac:dyDescent="0.25">
      <c r="A31" s="59">
        <v>45381</v>
      </c>
      <c r="B31" s="60" t="s">
        <v>60</v>
      </c>
      <c r="C31" s="60" t="s">
        <v>303</v>
      </c>
      <c r="D31" s="60" t="s">
        <v>299</v>
      </c>
      <c r="E31" s="61">
        <v>-285695</v>
      </c>
      <c r="F31" s="62" t="s">
        <v>294</v>
      </c>
      <c r="G31" s="63">
        <v>-22856</v>
      </c>
      <c r="H31" s="63">
        <v>-308551</v>
      </c>
      <c r="I31" s="60" t="s">
        <v>3</v>
      </c>
      <c r="J31" s="60" t="s">
        <v>295</v>
      </c>
      <c r="K31" s="59">
        <v>45404</v>
      </c>
      <c r="L31" s="67">
        <f>+VLOOKUP(B31,'CKDS 2022'!$C$9:$H$168,6,0)</f>
        <v>-308551</v>
      </c>
      <c r="M31" s="67">
        <f t="shared" si="0"/>
        <v>0</v>
      </c>
    </row>
    <row r="32" spans="1:13" x14ac:dyDescent="0.25">
      <c r="A32" s="59">
        <v>45374</v>
      </c>
      <c r="B32" s="60" t="s">
        <v>51</v>
      </c>
      <c r="C32" s="60" t="s">
        <v>303</v>
      </c>
      <c r="D32" s="60" t="s">
        <v>308</v>
      </c>
      <c r="E32" s="61">
        <v>1474916</v>
      </c>
      <c r="F32" s="62" t="s">
        <v>294</v>
      </c>
      <c r="G32" s="63">
        <v>117993</v>
      </c>
      <c r="H32" s="63">
        <v>1592909</v>
      </c>
      <c r="I32" s="60" t="s">
        <v>3</v>
      </c>
      <c r="J32" s="60" t="s">
        <v>295</v>
      </c>
      <c r="K32" s="59">
        <v>45404</v>
      </c>
      <c r="L32" s="67">
        <f>+VLOOKUP(B32,'CKDS 2022'!$C$9:$H$168,6,0)</f>
        <v>1592909</v>
      </c>
      <c r="M32" s="67">
        <f t="shared" si="0"/>
        <v>0</v>
      </c>
    </row>
    <row r="33" spans="1:13" x14ac:dyDescent="0.25">
      <c r="A33" s="59">
        <v>45378</v>
      </c>
      <c r="B33" s="60" t="s">
        <v>54</v>
      </c>
      <c r="C33" s="60" t="s">
        <v>292</v>
      </c>
      <c r="D33" s="60" t="s">
        <v>297</v>
      </c>
      <c r="E33" s="61">
        <v>1795045</v>
      </c>
      <c r="F33" s="62" t="s">
        <v>294</v>
      </c>
      <c r="G33" s="63">
        <v>143604</v>
      </c>
      <c r="H33" s="63">
        <v>1938649</v>
      </c>
      <c r="I33" s="60" t="s">
        <v>3</v>
      </c>
      <c r="J33" s="60" t="s">
        <v>295</v>
      </c>
      <c r="K33" s="59">
        <v>45404</v>
      </c>
      <c r="L33" s="67">
        <f>+VLOOKUP(B33,'CKDS 2022'!$C$9:$H$168,6,0)</f>
        <v>1938649</v>
      </c>
      <c r="M33" s="67">
        <f t="shared" si="0"/>
        <v>0</v>
      </c>
    </row>
    <row r="34" spans="1:13" x14ac:dyDescent="0.25">
      <c r="A34" s="59">
        <v>45378</v>
      </c>
      <c r="B34" s="60" t="s">
        <v>55</v>
      </c>
      <c r="C34" s="60" t="s">
        <v>292</v>
      </c>
      <c r="D34" s="60" t="s">
        <v>298</v>
      </c>
      <c r="E34" s="61">
        <v>264352</v>
      </c>
      <c r="F34" s="62" t="s">
        <v>294</v>
      </c>
      <c r="G34" s="63">
        <v>21148</v>
      </c>
      <c r="H34" s="63">
        <v>285500</v>
      </c>
      <c r="I34" s="60" t="s">
        <v>3</v>
      </c>
      <c r="J34" s="60" t="s">
        <v>295</v>
      </c>
      <c r="K34" s="59">
        <v>45404</v>
      </c>
      <c r="L34" s="67">
        <f>+VLOOKUP(B34,'CKDS 2022'!$C$9:$H$168,6,0)</f>
        <v>285500</v>
      </c>
      <c r="M34" s="67">
        <f t="shared" si="0"/>
        <v>0</v>
      </c>
    </row>
    <row r="35" spans="1:13" x14ac:dyDescent="0.25">
      <c r="A35" s="59">
        <v>45378</v>
      </c>
      <c r="B35" s="60" t="s">
        <v>56</v>
      </c>
      <c r="C35" s="60" t="s">
        <v>292</v>
      </c>
      <c r="D35" s="60" t="s">
        <v>300</v>
      </c>
      <c r="E35" s="61">
        <v>1155467</v>
      </c>
      <c r="F35" s="62" t="s">
        <v>294</v>
      </c>
      <c r="G35" s="63">
        <v>92437</v>
      </c>
      <c r="H35" s="63">
        <v>1247904</v>
      </c>
      <c r="I35" s="60" t="s">
        <v>3</v>
      </c>
      <c r="J35" s="60" t="s">
        <v>295</v>
      </c>
      <c r="K35" s="59">
        <v>45404</v>
      </c>
      <c r="L35" s="67">
        <f>+VLOOKUP(B35,'CKDS 2022'!$C$9:$H$168,6,0)</f>
        <v>1247904</v>
      </c>
      <c r="M35" s="67">
        <f t="shared" si="0"/>
        <v>0</v>
      </c>
    </row>
    <row r="36" spans="1:13" x14ac:dyDescent="0.25">
      <c r="A36" s="59">
        <v>45379</v>
      </c>
      <c r="B36" s="60" t="s">
        <v>58</v>
      </c>
      <c r="C36" s="60" t="s">
        <v>303</v>
      </c>
      <c r="D36" s="60" t="s">
        <v>299</v>
      </c>
      <c r="E36" s="61">
        <v>-600070</v>
      </c>
      <c r="F36" s="62" t="s">
        <v>294</v>
      </c>
      <c r="G36" s="63">
        <v>-48006</v>
      </c>
      <c r="H36" s="63">
        <v>-648076</v>
      </c>
      <c r="I36" s="60" t="s">
        <v>3</v>
      </c>
      <c r="J36" s="60" t="s">
        <v>295</v>
      </c>
      <c r="K36" s="59">
        <v>45404</v>
      </c>
      <c r="L36" s="67">
        <f>+VLOOKUP(B36,'CKDS 2022'!$C$9:$H$168,6,0)</f>
        <v>-648076</v>
      </c>
      <c r="M36" s="67">
        <f t="shared" si="0"/>
        <v>0</v>
      </c>
    </row>
    <row r="37" spans="1:13" x14ac:dyDescent="0.25">
      <c r="A37" s="59">
        <v>45381</v>
      </c>
      <c r="B37" s="60" t="s">
        <v>61</v>
      </c>
      <c r="C37" s="60" t="s">
        <v>303</v>
      </c>
      <c r="D37" s="60" t="s">
        <v>299</v>
      </c>
      <c r="E37" s="61">
        <v>-582328</v>
      </c>
      <c r="F37" s="62" t="s">
        <v>294</v>
      </c>
      <c r="G37" s="63">
        <v>-46586</v>
      </c>
      <c r="H37" s="63">
        <v>-628914</v>
      </c>
      <c r="I37" s="60" t="s">
        <v>3</v>
      </c>
      <c r="J37" s="60" t="s">
        <v>295</v>
      </c>
      <c r="K37" s="59">
        <v>45436</v>
      </c>
      <c r="L37" s="67">
        <f>+VLOOKUP(B37,'CKDS 2022'!$C$9:$H$168,6,0)</f>
        <v>-628914</v>
      </c>
      <c r="M37" s="67">
        <f t="shared" si="0"/>
        <v>0</v>
      </c>
    </row>
    <row r="38" spans="1:13" x14ac:dyDescent="0.25">
      <c r="A38" s="59">
        <v>45385</v>
      </c>
      <c r="B38" s="60" t="s">
        <v>62</v>
      </c>
      <c r="C38" s="60" t="s">
        <v>292</v>
      </c>
      <c r="D38" s="60" t="s">
        <v>301</v>
      </c>
      <c r="E38" s="61">
        <v>1616174</v>
      </c>
      <c r="F38" s="62" t="s">
        <v>294</v>
      </c>
      <c r="G38" s="63">
        <v>129294</v>
      </c>
      <c r="H38" s="63">
        <v>1745468</v>
      </c>
      <c r="I38" s="60" t="s">
        <v>3</v>
      </c>
      <c r="J38" s="60" t="s">
        <v>295</v>
      </c>
      <c r="K38" s="59">
        <v>45436</v>
      </c>
      <c r="L38" s="67">
        <f>+VLOOKUP(B38,'CKDS 2022'!$C$9:$H$168,6,0)</f>
        <v>1745468</v>
      </c>
      <c r="M38" s="67">
        <f t="shared" si="0"/>
        <v>0</v>
      </c>
    </row>
    <row r="39" spans="1:13" x14ac:dyDescent="0.25">
      <c r="A39" s="59">
        <v>45387</v>
      </c>
      <c r="B39" s="60" t="s">
        <v>63</v>
      </c>
      <c r="C39" s="60" t="s">
        <v>303</v>
      </c>
      <c r="D39" s="60" t="s">
        <v>309</v>
      </c>
      <c r="E39" s="61">
        <v>-199904</v>
      </c>
      <c r="F39" s="62" t="s">
        <v>294</v>
      </c>
      <c r="G39" s="63">
        <v>-15992</v>
      </c>
      <c r="H39" s="63">
        <v>-215896</v>
      </c>
      <c r="I39" s="60" t="s">
        <v>3</v>
      </c>
      <c r="J39" s="60" t="s">
        <v>295</v>
      </c>
      <c r="K39" s="59">
        <v>45436</v>
      </c>
      <c r="L39" s="67">
        <f>+VLOOKUP(B39,'CKDS 2022'!$C$9:$H$168,6,0)</f>
        <v>-215896</v>
      </c>
      <c r="M39" s="67">
        <f t="shared" si="0"/>
        <v>0</v>
      </c>
    </row>
    <row r="40" spans="1:13" x14ac:dyDescent="0.25">
      <c r="A40" s="59">
        <v>45387</v>
      </c>
      <c r="B40" s="60" t="s">
        <v>64</v>
      </c>
      <c r="C40" s="60" t="s">
        <v>303</v>
      </c>
      <c r="D40" s="60" t="s">
        <v>310</v>
      </c>
      <c r="E40" s="61">
        <v>-150106</v>
      </c>
      <c r="F40" s="62" t="s">
        <v>294</v>
      </c>
      <c r="G40" s="63">
        <v>-12008</v>
      </c>
      <c r="H40" s="63">
        <v>-162114</v>
      </c>
      <c r="I40" s="60" t="s">
        <v>3</v>
      </c>
      <c r="J40" s="60" t="s">
        <v>295</v>
      </c>
      <c r="K40" s="59">
        <v>45436</v>
      </c>
      <c r="L40" s="67">
        <f>+VLOOKUP(B40,'CKDS 2022'!$C$9:$H$168,6,0)</f>
        <v>-162114</v>
      </c>
      <c r="M40" s="67">
        <f t="shared" si="0"/>
        <v>0</v>
      </c>
    </row>
    <row r="41" spans="1:13" x14ac:dyDescent="0.25">
      <c r="A41" s="59">
        <v>45392</v>
      </c>
      <c r="B41" s="60" t="s">
        <v>65</v>
      </c>
      <c r="C41" s="60" t="s">
        <v>303</v>
      </c>
      <c r="D41" s="60" t="s">
        <v>311</v>
      </c>
      <c r="E41" s="61">
        <v>-66088</v>
      </c>
      <c r="F41" s="62" t="s">
        <v>294</v>
      </c>
      <c r="G41" s="63">
        <v>-5287</v>
      </c>
      <c r="H41" s="63">
        <v>-71375</v>
      </c>
      <c r="I41" s="60" t="s">
        <v>3</v>
      </c>
      <c r="J41" s="60" t="s">
        <v>295</v>
      </c>
      <c r="K41" s="59">
        <v>45436</v>
      </c>
      <c r="L41" s="67">
        <f>+VLOOKUP(B41,'CKDS 2022'!$C$9:$H$168,6,0)</f>
        <v>-71375</v>
      </c>
      <c r="M41" s="67">
        <f t="shared" si="0"/>
        <v>0</v>
      </c>
    </row>
    <row r="42" spans="1:13" x14ac:dyDescent="0.25">
      <c r="A42" s="59">
        <v>45394</v>
      </c>
      <c r="B42" s="60" t="s">
        <v>66</v>
      </c>
      <c r="C42" s="60" t="s">
        <v>303</v>
      </c>
      <c r="D42" s="60" t="s">
        <v>312</v>
      </c>
      <c r="E42" s="61">
        <v>-199904</v>
      </c>
      <c r="F42" s="62" t="s">
        <v>294</v>
      </c>
      <c r="G42" s="63">
        <v>-15992</v>
      </c>
      <c r="H42" s="63">
        <v>-215896</v>
      </c>
      <c r="I42" s="60" t="s">
        <v>3</v>
      </c>
      <c r="J42" s="60" t="s">
        <v>295</v>
      </c>
      <c r="K42" s="59">
        <v>45436</v>
      </c>
      <c r="L42" s="67">
        <f>+VLOOKUP(B42,'CKDS 2022'!$C$9:$H$168,6,0)</f>
        <v>-215896</v>
      </c>
      <c r="M42" s="67">
        <f t="shared" si="0"/>
        <v>0</v>
      </c>
    </row>
    <row r="43" spans="1:13" x14ac:dyDescent="0.25">
      <c r="A43" s="59">
        <v>45402</v>
      </c>
      <c r="B43" s="60" t="s">
        <v>70</v>
      </c>
      <c r="C43" s="60" t="s">
        <v>303</v>
      </c>
      <c r="D43" s="60" t="s">
        <v>313</v>
      </c>
      <c r="E43" s="61">
        <v>-99952</v>
      </c>
      <c r="F43" s="62" t="s">
        <v>294</v>
      </c>
      <c r="G43" s="63">
        <v>-7996</v>
      </c>
      <c r="H43" s="63">
        <v>-107948</v>
      </c>
      <c r="I43" s="60" t="s">
        <v>3</v>
      </c>
      <c r="J43" s="60" t="s">
        <v>295</v>
      </c>
      <c r="K43" s="59">
        <v>45436</v>
      </c>
      <c r="L43" s="67">
        <f>+VLOOKUP(B43,'CKDS 2022'!$C$9:$H$168,6,0)</f>
        <v>-107948</v>
      </c>
      <c r="M43" s="67">
        <f t="shared" si="0"/>
        <v>0</v>
      </c>
    </row>
    <row r="44" spans="1:13" x14ac:dyDescent="0.25">
      <c r="A44" s="59">
        <v>45404</v>
      </c>
      <c r="B44" s="60" t="s">
        <v>72</v>
      </c>
      <c r="C44" s="60" t="s">
        <v>303</v>
      </c>
      <c r="D44" s="60" t="s">
        <v>314</v>
      </c>
      <c r="E44" s="61">
        <v>-289453</v>
      </c>
      <c r="F44" s="62" t="s">
        <v>294</v>
      </c>
      <c r="G44" s="63">
        <v>-23156</v>
      </c>
      <c r="H44" s="63">
        <v>-312609</v>
      </c>
      <c r="I44" s="60" t="s">
        <v>3</v>
      </c>
      <c r="J44" s="60" t="s">
        <v>295</v>
      </c>
      <c r="K44" s="59">
        <v>45436</v>
      </c>
      <c r="L44" s="67">
        <f>+VLOOKUP(B44,'CKDS 2022'!$C$9:$H$168,6,0)</f>
        <v>-312609</v>
      </c>
      <c r="M44" s="67">
        <f t="shared" si="0"/>
        <v>0</v>
      </c>
    </row>
    <row r="45" spans="1:13" x14ac:dyDescent="0.25">
      <c r="A45" s="59">
        <v>45394</v>
      </c>
      <c r="B45" s="60" t="s">
        <v>67</v>
      </c>
      <c r="C45" s="60" t="s">
        <v>303</v>
      </c>
      <c r="D45" s="60" t="s">
        <v>315</v>
      </c>
      <c r="E45" s="61">
        <v>-1183958</v>
      </c>
      <c r="F45" s="62" t="s">
        <v>294</v>
      </c>
      <c r="G45" s="63">
        <v>-94717</v>
      </c>
      <c r="H45" s="63">
        <v>-1278675</v>
      </c>
      <c r="I45" s="60" t="s">
        <v>3</v>
      </c>
      <c r="J45" s="60" t="s">
        <v>295</v>
      </c>
      <c r="K45" s="59">
        <v>45436</v>
      </c>
      <c r="L45" s="67">
        <f>+VLOOKUP(B45,'CKDS 2022'!$C$9:$H$168,6,0)</f>
        <v>-1278675</v>
      </c>
      <c r="M45" s="67">
        <f t="shared" si="0"/>
        <v>0</v>
      </c>
    </row>
    <row r="46" spans="1:13" x14ac:dyDescent="0.25">
      <c r="A46" s="59">
        <v>45399</v>
      </c>
      <c r="B46" s="60" t="s">
        <v>68</v>
      </c>
      <c r="C46" s="60" t="s">
        <v>292</v>
      </c>
      <c r="D46" s="60" t="s">
        <v>304</v>
      </c>
      <c r="E46" s="61">
        <v>1080377</v>
      </c>
      <c r="F46" s="62" t="s">
        <v>294</v>
      </c>
      <c r="G46" s="63">
        <v>86430</v>
      </c>
      <c r="H46" s="63">
        <v>1166807</v>
      </c>
      <c r="I46" s="60" t="s">
        <v>3</v>
      </c>
      <c r="J46" s="60" t="s">
        <v>295</v>
      </c>
      <c r="K46" s="59">
        <v>45436</v>
      </c>
      <c r="L46" s="67">
        <f>+VLOOKUP(B46,'CKDS 2022'!$C$9:$H$168,6,0)</f>
        <v>1166807</v>
      </c>
      <c r="M46" s="67">
        <f t="shared" si="0"/>
        <v>0</v>
      </c>
    </row>
    <row r="47" spans="1:13" x14ac:dyDescent="0.25">
      <c r="A47" s="59">
        <v>45401</v>
      </c>
      <c r="B47" s="60" t="s">
        <v>69</v>
      </c>
      <c r="C47" s="60" t="s">
        <v>292</v>
      </c>
      <c r="D47" s="60" t="s">
        <v>301</v>
      </c>
      <c r="E47" s="61">
        <v>1110692</v>
      </c>
      <c r="F47" s="62" t="s">
        <v>294</v>
      </c>
      <c r="G47" s="63">
        <v>88855</v>
      </c>
      <c r="H47" s="63">
        <v>1199547</v>
      </c>
      <c r="I47" s="60" t="s">
        <v>3</v>
      </c>
      <c r="J47" s="60" t="s">
        <v>295</v>
      </c>
      <c r="K47" s="59">
        <v>45436</v>
      </c>
      <c r="L47" s="67">
        <f>+VLOOKUP(B47,'CKDS 2022'!$C$9:$H$168,6,0)</f>
        <v>1199547</v>
      </c>
      <c r="M47" s="67">
        <f t="shared" si="0"/>
        <v>0</v>
      </c>
    </row>
    <row r="48" spans="1:13" x14ac:dyDescent="0.25">
      <c r="A48" s="59">
        <v>45402</v>
      </c>
      <c r="B48" s="60" t="s">
        <v>71</v>
      </c>
      <c r="C48" s="60" t="s">
        <v>292</v>
      </c>
      <c r="D48" s="60" t="s">
        <v>300</v>
      </c>
      <c r="E48" s="61">
        <v>698025</v>
      </c>
      <c r="F48" s="62" t="s">
        <v>294</v>
      </c>
      <c r="G48" s="63">
        <v>55842</v>
      </c>
      <c r="H48" s="63">
        <v>753867</v>
      </c>
      <c r="I48" s="60" t="s">
        <v>3</v>
      </c>
      <c r="J48" s="60" t="s">
        <v>295</v>
      </c>
      <c r="K48" s="59">
        <v>45436</v>
      </c>
      <c r="L48" s="67">
        <f>+VLOOKUP(B48,'CKDS 2022'!$C$9:$H$168,6,0)</f>
        <v>753867</v>
      </c>
      <c r="M48" s="67">
        <f t="shared" si="0"/>
        <v>0</v>
      </c>
    </row>
    <row r="49" spans="1:13" x14ac:dyDescent="0.25">
      <c r="A49" s="59">
        <v>45407</v>
      </c>
      <c r="B49" s="60" t="s">
        <v>73</v>
      </c>
      <c r="C49" s="60" t="s">
        <v>292</v>
      </c>
      <c r="D49" s="60" t="s">
        <v>298</v>
      </c>
      <c r="E49" s="61">
        <v>648227</v>
      </c>
      <c r="F49" s="62" t="s">
        <v>294</v>
      </c>
      <c r="G49" s="63">
        <v>51858</v>
      </c>
      <c r="H49" s="63">
        <v>700085</v>
      </c>
      <c r="I49" s="60" t="s">
        <v>3</v>
      </c>
      <c r="J49" s="60" t="s">
        <v>295</v>
      </c>
      <c r="K49" s="59">
        <v>45436</v>
      </c>
      <c r="L49" s="67">
        <f>+VLOOKUP(B49,'CKDS 2022'!$C$9:$H$168,6,0)</f>
        <v>700085</v>
      </c>
      <c r="M49" s="67">
        <f t="shared" si="0"/>
        <v>0</v>
      </c>
    </row>
    <row r="50" spans="1:13" x14ac:dyDescent="0.25">
      <c r="A50" s="59">
        <v>45409</v>
      </c>
      <c r="B50" s="60" t="s">
        <v>74</v>
      </c>
      <c r="C50" s="60" t="s">
        <v>292</v>
      </c>
      <c r="D50" s="60" t="s">
        <v>297</v>
      </c>
      <c r="E50" s="61">
        <v>864065</v>
      </c>
      <c r="F50" s="62" t="s">
        <v>294</v>
      </c>
      <c r="G50" s="63">
        <v>69125</v>
      </c>
      <c r="H50" s="63">
        <v>933190</v>
      </c>
      <c r="I50" s="60" t="s">
        <v>3</v>
      </c>
      <c r="J50" s="60" t="s">
        <v>295</v>
      </c>
      <c r="K50" s="59">
        <v>45436</v>
      </c>
      <c r="L50" s="67">
        <f>+VLOOKUP(B50,'CKDS 2022'!$C$9:$H$168,6,0)</f>
        <v>933190</v>
      </c>
      <c r="M50" s="67">
        <f t="shared" si="0"/>
        <v>0</v>
      </c>
    </row>
    <row r="51" spans="1:13" x14ac:dyDescent="0.25">
      <c r="A51" s="59">
        <v>45416</v>
      </c>
      <c r="B51" s="60" t="s">
        <v>75</v>
      </c>
      <c r="C51" s="60" t="s">
        <v>303</v>
      </c>
      <c r="D51" s="60" t="s">
        <v>299</v>
      </c>
      <c r="E51" s="61">
        <v>-499761</v>
      </c>
      <c r="F51" s="62" t="s">
        <v>294</v>
      </c>
      <c r="G51" s="63">
        <v>-39981</v>
      </c>
      <c r="H51" s="63">
        <v>-539742</v>
      </c>
      <c r="I51" s="60" t="s">
        <v>3</v>
      </c>
      <c r="J51" s="60" t="s">
        <v>295</v>
      </c>
      <c r="K51" s="59">
        <v>45467</v>
      </c>
      <c r="L51" s="67">
        <f>+VLOOKUP(B51,'CKDS 2022'!$C$9:$H$168,6,0)</f>
        <v>-539742</v>
      </c>
      <c r="M51" s="67">
        <f t="shared" si="0"/>
        <v>0</v>
      </c>
    </row>
    <row r="52" spans="1:13" x14ac:dyDescent="0.25">
      <c r="A52" s="59">
        <v>45418</v>
      </c>
      <c r="B52" s="60" t="s">
        <v>76</v>
      </c>
      <c r="C52" s="60" t="s">
        <v>303</v>
      </c>
      <c r="D52" s="60" t="s">
        <v>299</v>
      </c>
      <c r="E52" s="61">
        <v>-199904</v>
      </c>
      <c r="F52" s="62" t="s">
        <v>294</v>
      </c>
      <c r="G52" s="63">
        <v>-15992</v>
      </c>
      <c r="H52" s="63">
        <v>-215896</v>
      </c>
      <c r="I52" s="60" t="s">
        <v>3</v>
      </c>
      <c r="J52" s="60" t="s">
        <v>295</v>
      </c>
      <c r="K52" s="59">
        <v>45467</v>
      </c>
      <c r="L52" s="67">
        <f>+VLOOKUP(B52,'CKDS 2022'!$C$9:$H$168,6,0)</f>
        <v>-215896</v>
      </c>
      <c r="M52" s="67">
        <f t="shared" si="0"/>
        <v>0</v>
      </c>
    </row>
    <row r="53" spans="1:13" x14ac:dyDescent="0.25">
      <c r="A53" s="59">
        <v>45420</v>
      </c>
      <c r="B53" s="60" t="s">
        <v>77</v>
      </c>
      <c r="C53" s="60" t="s">
        <v>292</v>
      </c>
      <c r="D53" s="60" t="s">
        <v>301</v>
      </c>
      <c r="E53" s="61">
        <v>1541712</v>
      </c>
      <c r="F53" s="62" t="s">
        <v>294</v>
      </c>
      <c r="G53" s="63">
        <v>123337</v>
      </c>
      <c r="H53" s="63">
        <v>1665049</v>
      </c>
      <c r="I53" s="60" t="s">
        <v>3</v>
      </c>
      <c r="J53" s="60" t="s">
        <v>295</v>
      </c>
      <c r="K53" s="59">
        <v>45467</v>
      </c>
      <c r="L53" s="67">
        <f>+VLOOKUP(B53,'CKDS 2022'!$C$9:$H$168,6,0)</f>
        <v>1665049</v>
      </c>
      <c r="M53" s="67">
        <f t="shared" si="0"/>
        <v>0</v>
      </c>
    </row>
    <row r="54" spans="1:13" x14ac:dyDescent="0.25">
      <c r="A54" s="59">
        <v>45421</v>
      </c>
      <c r="B54" s="60" t="s">
        <v>78</v>
      </c>
      <c r="C54" s="60" t="s">
        <v>292</v>
      </c>
      <c r="D54" s="60" t="s">
        <v>297</v>
      </c>
      <c r="E54" s="61">
        <v>860783</v>
      </c>
      <c r="F54" s="62" t="s">
        <v>294</v>
      </c>
      <c r="G54" s="63">
        <v>68863</v>
      </c>
      <c r="H54" s="63">
        <v>929646</v>
      </c>
      <c r="I54" s="60" t="s">
        <v>3</v>
      </c>
      <c r="J54" s="60" t="s">
        <v>295</v>
      </c>
      <c r="K54" s="59">
        <v>45467</v>
      </c>
      <c r="L54" s="67">
        <f>+VLOOKUP(B54,'CKDS 2022'!$C$9:$H$168,6,0)</f>
        <v>929646</v>
      </c>
      <c r="M54" s="67">
        <f t="shared" si="0"/>
        <v>0</v>
      </c>
    </row>
    <row r="55" spans="1:13" x14ac:dyDescent="0.25">
      <c r="A55" s="59">
        <v>45427</v>
      </c>
      <c r="B55" s="60" t="s">
        <v>79</v>
      </c>
      <c r="C55" s="60" t="s">
        <v>292</v>
      </c>
      <c r="D55" s="60" t="s">
        <v>300</v>
      </c>
      <c r="E55" s="61">
        <v>969705</v>
      </c>
      <c r="F55" s="62" t="s">
        <v>294</v>
      </c>
      <c r="G55" s="63">
        <v>77576</v>
      </c>
      <c r="H55" s="63">
        <v>1047281</v>
      </c>
      <c r="I55" s="60" t="s">
        <v>3</v>
      </c>
      <c r="J55" s="60" t="s">
        <v>295</v>
      </c>
      <c r="K55" s="59">
        <v>45467</v>
      </c>
      <c r="L55" s="67">
        <f>+VLOOKUP(B55,'CKDS 2022'!$C$9:$H$168,6,0)</f>
        <v>1047281</v>
      </c>
      <c r="M55" s="67">
        <f t="shared" si="0"/>
        <v>0</v>
      </c>
    </row>
    <row r="56" spans="1:13" x14ac:dyDescent="0.25">
      <c r="A56" s="59">
        <v>45428</v>
      </c>
      <c r="B56" s="60" t="s">
        <v>80</v>
      </c>
      <c r="C56" s="60" t="s">
        <v>292</v>
      </c>
      <c r="D56" s="60" t="s">
        <v>304</v>
      </c>
      <c r="E56" s="61">
        <v>1384516</v>
      </c>
      <c r="F56" s="62" t="s">
        <v>294</v>
      </c>
      <c r="G56" s="63">
        <v>110761</v>
      </c>
      <c r="H56" s="63">
        <v>1495277</v>
      </c>
      <c r="I56" s="60" t="s">
        <v>3</v>
      </c>
      <c r="J56" s="60" t="s">
        <v>295</v>
      </c>
      <c r="K56" s="59">
        <v>45467</v>
      </c>
      <c r="L56" s="67">
        <f>+VLOOKUP(B56,'CKDS 2022'!$C$9:$H$168,6,0)</f>
        <v>1495277</v>
      </c>
      <c r="M56" s="67">
        <f t="shared" si="0"/>
        <v>0</v>
      </c>
    </row>
    <row r="57" spans="1:13" x14ac:dyDescent="0.25">
      <c r="A57" s="59">
        <v>45432</v>
      </c>
      <c r="B57" s="60" t="s">
        <v>81</v>
      </c>
      <c r="C57" s="60" t="s">
        <v>292</v>
      </c>
      <c r="D57" s="60" t="s">
        <v>316</v>
      </c>
      <c r="E57" s="61">
        <v>2278592</v>
      </c>
      <c r="F57" s="62" t="s">
        <v>294</v>
      </c>
      <c r="G57" s="63">
        <v>182287</v>
      </c>
      <c r="H57" s="63">
        <v>2460879</v>
      </c>
      <c r="I57" s="60" t="s">
        <v>3</v>
      </c>
      <c r="J57" s="60" t="s">
        <v>295</v>
      </c>
      <c r="K57" s="59">
        <v>45467</v>
      </c>
      <c r="L57" s="67">
        <f>+VLOOKUP(B57,'CKDS 2022'!$C$9:$H$168,6,0)</f>
        <v>2460879</v>
      </c>
      <c r="M57" s="67">
        <f t="shared" si="0"/>
        <v>0</v>
      </c>
    </row>
    <row r="58" spans="1:13" x14ac:dyDescent="0.25">
      <c r="A58" s="59">
        <v>45434</v>
      </c>
      <c r="B58" s="60" t="s">
        <v>82</v>
      </c>
      <c r="C58" s="60" t="s">
        <v>292</v>
      </c>
      <c r="D58" s="60" t="s">
        <v>297</v>
      </c>
      <c r="E58" s="61">
        <v>600070</v>
      </c>
      <c r="F58" s="62" t="s">
        <v>294</v>
      </c>
      <c r="G58" s="63">
        <v>48006</v>
      </c>
      <c r="H58" s="63">
        <v>648076</v>
      </c>
      <c r="I58" s="60" t="s">
        <v>3</v>
      </c>
      <c r="J58" s="60" t="s">
        <v>295</v>
      </c>
      <c r="K58" s="59">
        <v>45467</v>
      </c>
      <c r="L58" s="67">
        <f>+VLOOKUP(B58,'CKDS 2022'!$C$9:$H$168,6,0)</f>
        <v>648076</v>
      </c>
      <c r="M58" s="67">
        <f t="shared" si="0"/>
        <v>0</v>
      </c>
    </row>
    <row r="59" spans="1:13" x14ac:dyDescent="0.25">
      <c r="A59" s="59">
        <v>45435</v>
      </c>
      <c r="B59" s="60" t="s">
        <v>83</v>
      </c>
      <c r="C59" s="60" t="s">
        <v>303</v>
      </c>
      <c r="D59" s="60" t="s">
        <v>299</v>
      </c>
      <c r="E59" s="61">
        <v>-395041</v>
      </c>
      <c r="F59" s="62" t="s">
        <v>307</v>
      </c>
      <c r="G59" s="63">
        <v>-39504</v>
      </c>
      <c r="H59" s="63">
        <v>-434545</v>
      </c>
      <c r="I59" s="60" t="s">
        <v>3</v>
      </c>
      <c r="J59" s="60" t="s">
        <v>295</v>
      </c>
      <c r="K59" s="59">
        <v>45467</v>
      </c>
      <c r="L59" s="67">
        <f>+VLOOKUP(B59,'CKDS 2022'!$C$9:$H$168,6,0)</f>
        <v>-434545</v>
      </c>
      <c r="M59" s="67">
        <f t="shared" si="0"/>
        <v>0</v>
      </c>
    </row>
    <row r="60" spans="1:13" x14ac:dyDescent="0.25">
      <c r="A60" s="59">
        <v>45435</v>
      </c>
      <c r="B60" s="60" t="s">
        <v>84</v>
      </c>
      <c r="C60" s="60" t="s">
        <v>303</v>
      </c>
      <c r="D60" s="60" t="s">
        <v>299</v>
      </c>
      <c r="E60" s="61">
        <v>-706979</v>
      </c>
      <c r="F60" s="62" t="s">
        <v>294</v>
      </c>
      <c r="G60" s="63">
        <v>-56558</v>
      </c>
      <c r="H60" s="63">
        <v>-763537</v>
      </c>
      <c r="I60" s="60" t="s">
        <v>3</v>
      </c>
      <c r="J60" s="60" t="s">
        <v>295</v>
      </c>
      <c r="K60" s="59">
        <v>45467</v>
      </c>
      <c r="L60" s="67">
        <f>+VLOOKUP(B60,'CKDS 2022'!$C$9:$H$168,6,0)</f>
        <v>-763537</v>
      </c>
      <c r="M60" s="67">
        <f t="shared" si="0"/>
        <v>0</v>
      </c>
    </row>
    <row r="61" spans="1:13" x14ac:dyDescent="0.25">
      <c r="A61" s="59">
        <v>45435</v>
      </c>
      <c r="B61" s="60" t="s">
        <v>85</v>
      </c>
      <c r="C61" s="60" t="s">
        <v>303</v>
      </c>
      <c r="D61" s="60" t="s">
        <v>299</v>
      </c>
      <c r="E61" s="61">
        <v>-50035</v>
      </c>
      <c r="F61" s="62" t="s">
        <v>294</v>
      </c>
      <c r="G61" s="63">
        <v>-4003</v>
      </c>
      <c r="H61" s="63">
        <v>-54038</v>
      </c>
      <c r="I61" s="60" t="s">
        <v>3</v>
      </c>
      <c r="J61" s="60" t="s">
        <v>295</v>
      </c>
      <c r="K61" s="59">
        <v>45467</v>
      </c>
      <c r="L61" s="67">
        <f>+VLOOKUP(B61,'CKDS 2022'!$C$9:$H$168,6,0)</f>
        <v>-54038</v>
      </c>
      <c r="M61" s="67">
        <f t="shared" si="0"/>
        <v>0</v>
      </c>
    </row>
    <row r="62" spans="1:13" x14ac:dyDescent="0.25">
      <c r="A62" s="59">
        <v>45435</v>
      </c>
      <c r="B62" s="60" t="s">
        <v>86</v>
      </c>
      <c r="C62" s="60" t="s">
        <v>303</v>
      </c>
      <c r="D62" s="60" t="s">
        <v>299</v>
      </c>
      <c r="E62" s="61">
        <v>-99952</v>
      </c>
      <c r="F62" s="62" t="s">
        <v>294</v>
      </c>
      <c r="G62" s="63">
        <v>-7996</v>
      </c>
      <c r="H62" s="63">
        <v>-107948</v>
      </c>
      <c r="I62" s="60" t="s">
        <v>3</v>
      </c>
      <c r="J62" s="60" t="s">
        <v>295</v>
      </c>
      <c r="K62" s="59">
        <v>45467</v>
      </c>
      <c r="L62" s="67">
        <f>+VLOOKUP(B62,'CKDS 2022'!$C$9:$H$168,6,0)</f>
        <v>-107948</v>
      </c>
      <c r="M62" s="67">
        <f t="shared" si="0"/>
        <v>0</v>
      </c>
    </row>
    <row r="63" spans="1:13" x14ac:dyDescent="0.25">
      <c r="A63" s="59">
        <v>45435</v>
      </c>
      <c r="B63" s="60" t="s">
        <v>87</v>
      </c>
      <c r="C63" s="60" t="s">
        <v>303</v>
      </c>
      <c r="D63" s="60" t="s">
        <v>299</v>
      </c>
      <c r="E63" s="61">
        <v>-224989</v>
      </c>
      <c r="F63" s="62" t="s">
        <v>294</v>
      </c>
      <c r="G63" s="63">
        <v>-17999</v>
      </c>
      <c r="H63" s="63">
        <v>-242988</v>
      </c>
      <c r="I63" s="60" t="s">
        <v>3</v>
      </c>
      <c r="J63" s="60" t="s">
        <v>295</v>
      </c>
      <c r="K63" s="59">
        <v>45467</v>
      </c>
      <c r="L63" s="67">
        <f>+VLOOKUP(B63,'CKDS 2022'!$C$9:$H$168,6,0)</f>
        <v>-242988</v>
      </c>
      <c r="M63" s="67">
        <f t="shared" si="0"/>
        <v>0</v>
      </c>
    </row>
    <row r="64" spans="1:13" x14ac:dyDescent="0.25">
      <c r="A64" s="59">
        <v>45435</v>
      </c>
      <c r="B64" s="60" t="s">
        <v>88</v>
      </c>
      <c r="C64" s="60" t="s">
        <v>303</v>
      </c>
      <c r="D64" s="60" t="s">
        <v>299</v>
      </c>
      <c r="E64" s="61">
        <v>-96484</v>
      </c>
      <c r="F64" s="62" t="s">
        <v>294</v>
      </c>
      <c r="G64" s="63">
        <v>-7719</v>
      </c>
      <c r="H64" s="63">
        <v>-104203</v>
      </c>
      <c r="I64" s="60" t="s">
        <v>3</v>
      </c>
      <c r="J64" s="60" t="s">
        <v>295</v>
      </c>
      <c r="K64" s="59">
        <v>45467</v>
      </c>
      <c r="L64" s="67">
        <f>+VLOOKUP(B64,'CKDS 2022'!$C$9:$H$168,6,0)</f>
        <v>-104203</v>
      </c>
      <c r="M64" s="67">
        <f t="shared" si="0"/>
        <v>0</v>
      </c>
    </row>
    <row r="65" spans="1:13" x14ac:dyDescent="0.25">
      <c r="A65" s="59">
        <v>45435</v>
      </c>
      <c r="B65" s="60" t="s">
        <v>89</v>
      </c>
      <c r="C65" s="60" t="s">
        <v>303</v>
      </c>
      <c r="D65" s="60" t="s">
        <v>299</v>
      </c>
      <c r="E65" s="61">
        <v>-107159</v>
      </c>
      <c r="F65" s="62" t="s">
        <v>294</v>
      </c>
      <c r="G65" s="63">
        <v>-8573</v>
      </c>
      <c r="H65" s="63">
        <v>-115732</v>
      </c>
      <c r="I65" s="60" t="s">
        <v>3</v>
      </c>
      <c r="J65" s="60" t="s">
        <v>295</v>
      </c>
      <c r="K65" s="59">
        <v>45467</v>
      </c>
      <c r="L65" s="67">
        <f>+VLOOKUP(B65,'CKDS 2022'!$C$9:$H$168,6,0)</f>
        <v>-115732</v>
      </c>
      <c r="M65" s="67">
        <f t="shared" si="0"/>
        <v>0</v>
      </c>
    </row>
    <row r="66" spans="1:13" x14ac:dyDescent="0.25">
      <c r="A66" s="59">
        <v>45435</v>
      </c>
      <c r="B66" s="60" t="s">
        <v>90</v>
      </c>
      <c r="C66" s="60" t="s">
        <v>303</v>
      </c>
      <c r="D66" s="60" t="s">
        <v>299</v>
      </c>
      <c r="E66" s="61">
        <v>-353489</v>
      </c>
      <c r="F66" s="62" t="s">
        <v>294</v>
      </c>
      <c r="G66" s="63">
        <v>-28279</v>
      </c>
      <c r="H66" s="63">
        <v>-381768</v>
      </c>
      <c r="I66" s="60" t="s">
        <v>3</v>
      </c>
      <c r="J66" s="60" t="s">
        <v>295</v>
      </c>
      <c r="K66" s="59">
        <v>45467</v>
      </c>
      <c r="L66" s="67">
        <f>+VLOOKUP(B66,'CKDS 2022'!$C$9:$H$168,6,0)</f>
        <v>-381768</v>
      </c>
      <c r="M66" s="67">
        <f t="shared" si="0"/>
        <v>0</v>
      </c>
    </row>
    <row r="67" spans="1:13" x14ac:dyDescent="0.25">
      <c r="A67" s="59">
        <v>45435</v>
      </c>
      <c r="B67" s="60" t="s">
        <v>92</v>
      </c>
      <c r="C67" s="60" t="s">
        <v>303</v>
      </c>
      <c r="D67" s="60" t="s">
        <v>299</v>
      </c>
      <c r="E67" s="61">
        <v>-199904</v>
      </c>
      <c r="F67" s="62" t="s">
        <v>294</v>
      </c>
      <c r="G67" s="63">
        <v>-15992</v>
      </c>
      <c r="H67" s="63">
        <v>-215896</v>
      </c>
      <c r="I67" s="60" t="s">
        <v>3</v>
      </c>
      <c r="J67" s="60" t="s">
        <v>295</v>
      </c>
      <c r="K67" s="59">
        <v>45467</v>
      </c>
      <c r="L67" s="67">
        <f>+VLOOKUP(B67,'CKDS 2022'!$C$9:$H$168,6,0)</f>
        <v>-215896</v>
      </c>
      <c r="M67" s="67">
        <f t="shared" ref="M67:M78" si="1">+L67-H67</f>
        <v>0</v>
      </c>
    </row>
    <row r="68" spans="1:13" x14ac:dyDescent="0.25">
      <c r="A68" s="59">
        <v>45435</v>
      </c>
      <c r="B68" s="60" t="s">
        <v>93</v>
      </c>
      <c r="C68" s="60" t="s">
        <v>303</v>
      </c>
      <c r="D68" s="60" t="s">
        <v>299</v>
      </c>
      <c r="E68" s="61">
        <v>-66088</v>
      </c>
      <c r="F68" s="62" t="s">
        <v>294</v>
      </c>
      <c r="G68" s="63">
        <v>-5287</v>
      </c>
      <c r="H68" s="63">
        <v>-71375</v>
      </c>
      <c r="I68" s="60" t="s">
        <v>3</v>
      </c>
      <c r="J68" s="60" t="s">
        <v>295</v>
      </c>
      <c r="K68" s="59">
        <v>45467</v>
      </c>
      <c r="L68" s="67">
        <f>+VLOOKUP(B68,'CKDS 2022'!$C$9:$H$168,6,0)</f>
        <v>-71375</v>
      </c>
      <c r="M68" s="67">
        <f t="shared" si="1"/>
        <v>0</v>
      </c>
    </row>
    <row r="69" spans="1:13" x14ac:dyDescent="0.25">
      <c r="A69" s="59">
        <v>45435</v>
      </c>
      <c r="B69" s="60" t="s">
        <v>91</v>
      </c>
      <c r="C69" s="60" t="s">
        <v>303</v>
      </c>
      <c r="D69" s="60" t="s">
        <v>299</v>
      </c>
      <c r="E69" s="61">
        <v>-719434</v>
      </c>
      <c r="F69" s="62" t="s">
        <v>294</v>
      </c>
      <c r="G69" s="63">
        <v>-57555</v>
      </c>
      <c r="H69" s="63">
        <v>-776989</v>
      </c>
      <c r="I69" s="60" t="s">
        <v>3</v>
      </c>
      <c r="J69" s="60" t="s">
        <v>295</v>
      </c>
      <c r="K69" s="59">
        <v>45467</v>
      </c>
      <c r="L69" s="67">
        <f>+VLOOKUP(B69,'CKDS 2022'!$C$9:$H$168,6,0)</f>
        <v>-776989</v>
      </c>
      <c r="M69" s="67">
        <f t="shared" si="1"/>
        <v>0</v>
      </c>
    </row>
    <row r="70" spans="1:13" x14ac:dyDescent="0.25">
      <c r="A70" s="59">
        <v>45436</v>
      </c>
      <c r="B70" s="60" t="s">
        <v>94</v>
      </c>
      <c r="C70" s="60" t="s">
        <v>292</v>
      </c>
      <c r="D70" s="60" t="s">
        <v>301</v>
      </c>
      <c r="E70" s="61">
        <v>814267</v>
      </c>
      <c r="F70" s="62" t="s">
        <v>294</v>
      </c>
      <c r="G70" s="63">
        <v>65141</v>
      </c>
      <c r="H70" s="63">
        <v>879408</v>
      </c>
      <c r="I70" s="60" t="s">
        <v>3</v>
      </c>
      <c r="J70" s="60" t="s">
        <v>295</v>
      </c>
      <c r="K70" s="59">
        <v>45467</v>
      </c>
      <c r="L70" s="67">
        <f>+VLOOKUP(B70,'CKDS 2022'!$C$9:$H$168,6,0)</f>
        <v>879408</v>
      </c>
      <c r="M70" s="67">
        <f t="shared" si="1"/>
        <v>0</v>
      </c>
    </row>
    <row r="71" spans="1:13" x14ac:dyDescent="0.25">
      <c r="A71" s="59">
        <v>45437</v>
      </c>
      <c r="B71" s="60" t="s">
        <v>95</v>
      </c>
      <c r="C71" s="60" t="s">
        <v>303</v>
      </c>
      <c r="D71" s="60" t="s">
        <v>299</v>
      </c>
      <c r="E71" s="61">
        <v>-299857</v>
      </c>
      <c r="F71" s="62" t="s">
        <v>294</v>
      </c>
      <c r="G71" s="63">
        <v>-23989</v>
      </c>
      <c r="H71" s="63">
        <v>-323846</v>
      </c>
      <c r="I71" s="60" t="s">
        <v>3</v>
      </c>
      <c r="J71" s="60" t="s">
        <v>295</v>
      </c>
      <c r="K71" s="59">
        <v>45467</v>
      </c>
      <c r="L71" s="67">
        <f>+VLOOKUP(B71,'CKDS 2022'!$C$9:$H$168,6,0)</f>
        <v>-323846</v>
      </c>
      <c r="M71" s="67">
        <f t="shared" si="1"/>
        <v>0</v>
      </c>
    </row>
    <row r="72" spans="1:13" x14ac:dyDescent="0.25">
      <c r="A72" s="59">
        <v>45442</v>
      </c>
      <c r="B72" s="60" t="s">
        <v>96</v>
      </c>
      <c r="C72" s="60" t="s">
        <v>303</v>
      </c>
      <c r="D72" s="60" t="s">
        <v>299</v>
      </c>
      <c r="E72" s="61">
        <v>-389405</v>
      </c>
      <c r="F72" s="62" t="s">
        <v>294</v>
      </c>
      <c r="G72" s="63">
        <v>-31152</v>
      </c>
      <c r="H72" s="63">
        <v>-420557</v>
      </c>
      <c r="I72" s="60" t="s">
        <v>3</v>
      </c>
      <c r="J72" s="60" t="s">
        <v>295</v>
      </c>
      <c r="K72" s="59">
        <v>45467</v>
      </c>
      <c r="L72" s="67">
        <f>+VLOOKUP(B72,'CKDS 2022'!$C$9:$H$168,6,0)</f>
        <v>-420557</v>
      </c>
      <c r="M72" s="67">
        <f t="shared" si="1"/>
        <v>0</v>
      </c>
    </row>
    <row r="73" spans="1:13" x14ac:dyDescent="0.25">
      <c r="A73" s="59">
        <v>45450</v>
      </c>
      <c r="B73" s="60" t="s">
        <v>97</v>
      </c>
      <c r="C73" s="60" t="s">
        <v>292</v>
      </c>
      <c r="D73" s="60" t="s">
        <v>300</v>
      </c>
      <c r="E73" s="61">
        <v>398406</v>
      </c>
      <c r="F73" s="62" t="s">
        <v>294</v>
      </c>
      <c r="G73" s="63">
        <v>31872</v>
      </c>
      <c r="H73" s="63">
        <v>430278</v>
      </c>
      <c r="I73" s="60" t="s">
        <v>3</v>
      </c>
      <c r="J73" s="60" t="s">
        <v>295</v>
      </c>
      <c r="K73" s="59">
        <v>45498</v>
      </c>
      <c r="L73" s="67">
        <f>+VLOOKUP(B73,'CKDS 2022'!$C$9:$H$168,6,0)</f>
        <v>430278</v>
      </c>
      <c r="M73" s="67">
        <f t="shared" si="1"/>
        <v>0</v>
      </c>
    </row>
    <row r="74" spans="1:13" x14ac:dyDescent="0.25">
      <c r="A74" s="59">
        <v>45453</v>
      </c>
      <c r="B74" s="60" t="s">
        <v>98</v>
      </c>
      <c r="C74" s="60" t="s">
        <v>292</v>
      </c>
      <c r="D74" s="60" t="s">
        <v>316</v>
      </c>
      <c r="E74" s="61">
        <v>519742</v>
      </c>
      <c r="F74" s="62" t="s">
        <v>294</v>
      </c>
      <c r="G74" s="63">
        <v>41579</v>
      </c>
      <c r="H74" s="63">
        <v>561321</v>
      </c>
      <c r="I74" s="60" t="s">
        <v>3</v>
      </c>
      <c r="J74" s="60" t="s">
        <v>295</v>
      </c>
      <c r="K74" s="59">
        <v>45498</v>
      </c>
      <c r="L74" s="67">
        <f>+VLOOKUP(B74,'CKDS 2022'!$C$9:$H$168,6,0)</f>
        <v>561321</v>
      </c>
      <c r="M74" s="67">
        <f t="shared" si="1"/>
        <v>0</v>
      </c>
    </row>
    <row r="75" spans="1:13" x14ac:dyDescent="0.25">
      <c r="A75" s="59">
        <v>45456</v>
      </c>
      <c r="B75" s="60" t="s">
        <v>100</v>
      </c>
      <c r="C75" s="60" t="s">
        <v>292</v>
      </c>
      <c r="D75" s="60" t="s">
        <v>298</v>
      </c>
      <c r="E75" s="61">
        <v>698263</v>
      </c>
      <c r="F75" s="62" t="s">
        <v>294</v>
      </c>
      <c r="G75" s="63">
        <v>55861</v>
      </c>
      <c r="H75" s="63">
        <v>754124</v>
      </c>
      <c r="I75" s="60" t="s">
        <v>3</v>
      </c>
      <c r="J75" s="60" t="s">
        <v>295</v>
      </c>
      <c r="K75" s="59">
        <v>45498</v>
      </c>
      <c r="L75" s="67">
        <f>+VLOOKUP(B75,'CKDS 2022'!$C$9:$H$168,6,0)</f>
        <v>754124</v>
      </c>
      <c r="M75" s="67">
        <f t="shared" si="1"/>
        <v>0</v>
      </c>
    </row>
    <row r="76" spans="1:13" x14ac:dyDescent="0.25">
      <c r="A76" s="59">
        <v>45456</v>
      </c>
      <c r="B76" s="60" t="s">
        <v>99</v>
      </c>
      <c r="C76" s="60" t="s">
        <v>292</v>
      </c>
      <c r="D76" s="60" t="s">
        <v>297</v>
      </c>
      <c r="E76" s="61">
        <v>960736</v>
      </c>
      <c r="F76" s="62" t="s">
        <v>294</v>
      </c>
      <c r="G76" s="63">
        <v>76859</v>
      </c>
      <c r="H76" s="63">
        <v>1037595</v>
      </c>
      <c r="I76" s="60" t="s">
        <v>3</v>
      </c>
      <c r="J76" s="60" t="s">
        <v>295</v>
      </c>
      <c r="K76" s="59">
        <v>45498</v>
      </c>
      <c r="L76" s="67">
        <f>+VLOOKUP(B76,'CKDS 2022'!$C$9:$H$168,6,0)</f>
        <v>1037595</v>
      </c>
      <c r="M76" s="67">
        <f t="shared" si="1"/>
        <v>0</v>
      </c>
    </row>
    <row r="77" spans="1:13" x14ac:dyDescent="0.25">
      <c r="A77" s="59">
        <v>45456</v>
      </c>
      <c r="B77" s="60" t="s">
        <v>101</v>
      </c>
      <c r="C77" s="60" t="s">
        <v>292</v>
      </c>
      <c r="D77" s="60" t="s">
        <v>301</v>
      </c>
      <c r="E77" s="61">
        <v>796336</v>
      </c>
      <c r="F77" s="62" t="s">
        <v>294</v>
      </c>
      <c r="G77" s="63">
        <v>63707</v>
      </c>
      <c r="H77" s="63">
        <v>860043</v>
      </c>
      <c r="I77" s="60" t="s">
        <v>3</v>
      </c>
      <c r="J77" s="60" t="s">
        <v>295</v>
      </c>
      <c r="K77" s="59">
        <v>45498</v>
      </c>
      <c r="L77" s="67">
        <f>+VLOOKUP(B77,'CKDS 2022'!$C$9:$H$168,6,0)</f>
        <v>860043</v>
      </c>
      <c r="M77" s="67">
        <f t="shared" si="1"/>
        <v>0</v>
      </c>
    </row>
    <row r="78" spans="1:13" x14ac:dyDescent="0.25">
      <c r="A78" s="59">
        <v>45463</v>
      </c>
      <c r="B78" s="60" t="s">
        <v>103</v>
      </c>
      <c r="C78" s="60" t="s">
        <v>292</v>
      </c>
      <c r="D78" s="60" t="s">
        <v>305</v>
      </c>
      <c r="E78" s="61">
        <v>1146346</v>
      </c>
      <c r="F78" s="62" t="s">
        <v>294</v>
      </c>
      <c r="G78" s="63">
        <v>91708</v>
      </c>
      <c r="H78" s="63">
        <v>1238054</v>
      </c>
      <c r="I78" s="60" t="s">
        <v>3</v>
      </c>
      <c r="J78" s="60" t="s">
        <v>295</v>
      </c>
      <c r="K78" s="59">
        <v>45498</v>
      </c>
      <c r="L78" s="67">
        <f>+VLOOKUP(B78,'CKDS 2022'!$C$9:$H$168,6,0)</f>
        <v>1238054</v>
      </c>
      <c r="M78" s="67">
        <f t="shared" si="1"/>
        <v>0</v>
      </c>
    </row>
    <row r="79" spans="1:13" x14ac:dyDescent="0.25">
      <c r="A79" s="59">
        <v>45463</v>
      </c>
      <c r="B79" s="60" t="s">
        <v>102</v>
      </c>
      <c r="C79" s="60" t="s">
        <v>292</v>
      </c>
      <c r="D79" s="60" t="s">
        <v>317</v>
      </c>
      <c r="E79" s="61">
        <v>1229728</v>
      </c>
      <c r="F79" s="62" t="s">
        <v>294</v>
      </c>
      <c r="G79" s="63">
        <v>98378</v>
      </c>
      <c r="H79" s="63">
        <v>1328106</v>
      </c>
      <c r="I79" s="60" t="s">
        <v>3</v>
      </c>
      <c r="J79" s="60" t="s">
        <v>295</v>
      </c>
      <c r="K79" s="59"/>
      <c r="L79" s="67">
        <f>+VLOOKUP(B79,'CKDS 2022'!$C$9:$H$168,6,0)</f>
        <v>1328106</v>
      </c>
      <c r="M79" s="67">
        <f t="shared" ref="M79:M142" si="2">+L79-H79</f>
        <v>0</v>
      </c>
    </row>
    <row r="80" spans="1:13" x14ac:dyDescent="0.25">
      <c r="A80" s="59">
        <v>45467</v>
      </c>
      <c r="B80" s="60" t="s">
        <v>104</v>
      </c>
      <c r="C80" s="60" t="s">
        <v>303</v>
      </c>
      <c r="D80" s="60" t="s">
        <v>299</v>
      </c>
      <c r="E80" s="61">
        <v>-482422</v>
      </c>
      <c r="F80" s="62" t="s">
        <v>294</v>
      </c>
      <c r="G80" s="63">
        <v>-38594</v>
      </c>
      <c r="H80" s="63">
        <v>-521016</v>
      </c>
      <c r="I80" s="60" t="s">
        <v>3</v>
      </c>
      <c r="J80" s="60" t="s">
        <v>295</v>
      </c>
      <c r="K80" s="59">
        <v>45498</v>
      </c>
      <c r="L80" s="67">
        <f>+VLOOKUP(B80,'CKDS 2022'!$C$9:$H$168,6,0)</f>
        <v>-521016</v>
      </c>
      <c r="M80" s="67">
        <f t="shared" si="2"/>
        <v>0</v>
      </c>
    </row>
    <row r="81" spans="1:13" x14ac:dyDescent="0.25">
      <c r="A81" s="59">
        <v>45470</v>
      </c>
      <c r="B81" s="60" t="s">
        <v>105</v>
      </c>
      <c r="C81" s="60" t="s">
        <v>303</v>
      </c>
      <c r="D81" s="60" t="s">
        <v>299</v>
      </c>
      <c r="E81" s="61">
        <v>-99952</v>
      </c>
      <c r="F81" s="62" t="s">
        <v>294</v>
      </c>
      <c r="G81" s="63">
        <v>-7996</v>
      </c>
      <c r="H81" s="63">
        <v>-107948</v>
      </c>
      <c r="I81" s="60" t="s">
        <v>3</v>
      </c>
      <c r="J81" s="60" t="s">
        <v>295</v>
      </c>
      <c r="K81" s="59">
        <v>45498</v>
      </c>
      <c r="L81" s="67">
        <f>+VLOOKUP(B81,'CKDS 2022'!$C$9:$H$168,6,0)</f>
        <v>-107948</v>
      </c>
      <c r="M81" s="67">
        <f t="shared" si="2"/>
        <v>0</v>
      </c>
    </row>
    <row r="82" spans="1:13" x14ac:dyDescent="0.25">
      <c r="A82" s="59">
        <v>45477</v>
      </c>
      <c r="B82" s="60" t="s">
        <v>106</v>
      </c>
      <c r="C82" s="60" t="s">
        <v>292</v>
      </c>
      <c r="D82" s="60" t="s">
        <v>316</v>
      </c>
      <c r="E82" s="61">
        <v>637823</v>
      </c>
      <c r="F82" s="62" t="s">
        <v>294</v>
      </c>
      <c r="G82" s="63">
        <v>51026</v>
      </c>
      <c r="H82" s="63">
        <v>688849</v>
      </c>
      <c r="I82" s="60" t="s">
        <v>3</v>
      </c>
      <c r="J82" s="60" t="s">
        <v>295</v>
      </c>
      <c r="K82" s="59"/>
      <c r="L82" s="67">
        <f>+VLOOKUP(B82,'CKDS 2022'!$C$9:$H$168,6,0)</f>
        <v>688849</v>
      </c>
      <c r="M82" s="67">
        <f t="shared" si="2"/>
        <v>0</v>
      </c>
    </row>
    <row r="83" spans="1:13" x14ac:dyDescent="0.25">
      <c r="A83" s="59">
        <v>45477</v>
      </c>
      <c r="B83" s="60" t="s">
        <v>108</v>
      </c>
      <c r="C83" s="60" t="s">
        <v>292</v>
      </c>
      <c r="D83" s="60" t="s">
        <v>301</v>
      </c>
      <c r="E83" s="61">
        <v>1323263</v>
      </c>
      <c r="F83" s="62" t="s">
        <v>294</v>
      </c>
      <c r="G83" s="63">
        <v>105861</v>
      </c>
      <c r="H83" s="63">
        <v>1429124</v>
      </c>
      <c r="I83" s="60" t="s">
        <v>3</v>
      </c>
      <c r="J83" s="60" t="s">
        <v>295</v>
      </c>
      <c r="K83" s="59"/>
      <c r="L83" s="67">
        <f>+VLOOKUP(B83,'CKDS 2022'!$C$9:$H$168,6,0)</f>
        <v>1429124</v>
      </c>
      <c r="M83" s="67">
        <f t="shared" si="2"/>
        <v>0</v>
      </c>
    </row>
    <row r="84" spans="1:13" x14ac:dyDescent="0.25">
      <c r="A84" s="59">
        <v>45477</v>
      </c>
      <c r="B84" s="60" t="s">
        <v>107</v>
      </c>
      <c r="C84" s="60" t="s">
        <v>292</v>
      </c>
      <c r="D84" s="60" t="s">
        <v>305</v>
      </c>
      <c r="E84" s="61">
        <v>478671</v>
      </c>
      <c r="F84" s="62" t="s">
        <v>294</v>
      </c>
      <c r="G84" s="63">
        <v>38294</v>
      </c>
      <c r="H84" s="63">
        <v>516965</v>
      </c>
      <c r="I84" s="60" t="s">
        <v>3</v>
      </c>
      <c r="J84" s="60" t="s">
        <v>295</v>
      </c>
      <c r="K84" s="59"/>
      <c r="L84" s="67">
        <f>+VLOOKUP(B84,'CKDS 2022'!$C$9:$H$168,6,0)</f>
        <v>516965</v>
      </c>
      <c r="M84" s="67">
        <f t="shared" si="2"/>
        <v>0</v>
      </c>
    </row>
    <row r="85" spans="1:13" x14ac:dyDescent="0.25">
      <c r="A85" s="59">
        <v>45478</v>
      </c>
      <c r="B85" s="60" t="s">
        <v>109</v>
      </c>
      <c r="C85" s="60" t="s">
        <v>292</v>
      </c>
      <c r="D85" s="60" t="s">
        <v>304</v>
      </c>
      <c r="E85" s="61">
        <v>1259158</v>
      </c>
      <c r="F85" s="62" t="s">
        <v>294</v>
      </c>
      <c r="G85" s="63">
        <v>100733</v>
      </c>
      <c r="H85" s="63">
        <v>1359891</v>
      </c>
      <c r="I85" s="60" t="s">
        <v>3</v>
      </c>
      <c r="J85" s="60" t="s">
        <v>295</v>
      </c>
      <c r="K85" s="59"/>
      <c r="L85" s="67">
        <f>+VLOOKUP(B85,'CKDS 2022'!$C$9:$H$168,6,0)</f>
        <v>1359891</v>
      </c>
      <c r="M85" s="67">
        <f t="shared" si="2"/>
        <v>0</v>
      </c>
    </row>
    <row r="86" spans="1:13" x14ac:dyDescent="0.25">
      <c r="A86" s="59">
        <v>45479</v>
      </c>
      <c r="B86" s="60" t="s">
        <v>111</v>
      </c>
      <c r="C86" s="60" t="s">
        <v>292</v>
      </c>
      <c r="D86" s="60" t="s">
        <v>302</v>
      </c>
      <c r="E86" s="61">
        <v>432151</v>
      </c>
      <c r="F86" s="62" t="s">
        <v>294</v>
      </c>
      <c r="G86" s="63">
        <v>34572</v>
      </c>
      <c r="H86" s="63">
        <v>466723</v>
      </c>
      <c r="I86" s="60" t="s">
        <v>3</v>
      </c>
      <c r="J86" s="60" t="s">
        <v>295</v>
      </c>
      <c r="K86" s="59"/>
      <c r="L86" s="67">
        <f>+VLOOKUP(B86,'CKDS 2022'!$C$9:$H$168,6,0)</f>
        <v>466723</v>
      </c>
      <c r="M86" s="67">
        <f t="shared" si="2"/>
        <v>0</v>
      </c>
    </row>
    <row r="87" spans="1:13" x14ac:dyDescent="0.25">
      <c r="A87" s="59">
        <v>45479</v>
      </c>
      <c r="B87" s="60" t="s">
        <v>110</v>
      </c>
      <c r="C87" s="60" t="s">
        <v>292</v>
      </c>
      <c r="D87" s="60" t="s">
        <v>300</v>
      </c>
      <c r="E87" s="61">
        <v>1000303</v>
      </c>
      <c r="F87" s="62" t="s">
        <v>294</v>
      </c>
      <c r="G87" s="63">
        <v>80024</v>
      </c>
      <c r="H87" s="63">
        <v>1080327</v>
      </c>
      <c r="I87" s="60" t="s">
        <v>3</v>
      </c>
      <c r="J87" s="60" t="s">
        <v>295</v>
      </c>
      <c r="K87" s="59"/>
      <c r="L87" s="67">
        <f>+VLOOKUP(B87,'CKDS 2022'!$C$9:$H$168,6,0)</f>
        <v>1080327</v>
      </c>
      <c r="M87" s="67">
        <f t="shared" si="2"/>
        <v>0</v>
      </c>
    </row>
    <row r="88" spans="1:13" x14ac:dyDescent="0.25">
      <c r="A88" s="59">
        <v>45484</v>
      </c>
      <c r="B88" s="60" t="s">
        <v>112</v>
      </c>
      <c r="C88" s="60" t="s">
        <v>292</v>
      </c>
      <c r="D88" s="60" t="s">
        <v>301</v>
      </c>
      <c r="E88" s="61">
        <v>1369830</v>
      </c>
      <c r="F88" s="62" t="s">
        <v>294</v>
      </c>
      <c r="G88" s="63">
        <v>109586</v>
      </c>
      <c r="H88" s="63">
        <v>1479416</v>
      </c>
      <c r="I88" s="60" t="s">
        <v>3</v>
      </c>
      <c r="J88" s="60" t="s">
        <v>295</v>
      </c>
      <c r="K88" s="59"/>
      <c r="L88" s="67">
        <f>+VLOOKUP(B88,'CKDS 2022'!$C$9:$H$168,6,0)</f>
        <v>1479416</v>
      </c>
      <c r="M88" s="67">
        <f t="shared" si="2"/>
        <v>0</v>
      </c>
    </row>
    <row r="89" spans="1:13" x14ac:dyDescent="0.25">
      <c r="A89" s="59">
        <v>45488</v>
      </c>
      <c r="B89" s="60" t="s">
        <v>115</v>
      </c>
      <c r="C89" s="60" t="s">
        <v>303</v>
      </c>
      <c r="D89" s="60" t="s">
        <v>299</v>
      </c>
      <c r="E89" s="61">
        <v>-200142</v>
      </c>
      <c r="F89" s="62" t="s">
        <v>294</v>
      </c>
      <c r="G89" s="63">
        <v>-16011</v>
      </c>
      <c r="H89" s="63">
        <v>-216153</v>
      </c>
      <c r="I89" s="60" t="s">
        <v>3</v>
      </c>
      <c r="J89" s="60" t="s">
        <v>295</v>
      </c>
      <c r="K89" s="59"/>
      <c r="L89" s="67">
        <f>+VLOOKUP(B89,'CKDS 2022'!$C$9:$H$168,6,0)</f>
        <v>-216153</v>
      </c>
      <c r="M89" s="67">
        <f t="shared" si="2"/>
        <v>0</v>
      </c>
    </row>
    <row r="90" spans="1:13" x14ac:dyDescent="0.25">
      <c r="A90" s="59">
        <v>45489</v>
      </c>
      <c r="B90" s="60" t="s">
        <v>116</v>
      </c>
      <c r="C90" s="60" t="s">
        <v>292</v>
      </c>
      <c r="D90" s="60" t="s">
        <v>305</v>
      </c>
      <c r="E90" s="61">
        <v>700022</v>
      </c>
      <c r="F90" s="62" t="s">
        <v>294</v>
      </c>
      <c r="G90" s="63">
        <v>56002</v>
      </c>
      <c r="H90" s="63">
        <v>756024</v>
      </c>
      <c r="I90" s="60" t="s">
        <v>3</v>
      </c>
      <c r="J90" s="60" t="s">
        <v>295</v>
      </c>
      <c r="K90" s="59"/>
      <c r="L90" s="67">
        <f>+VLOOKUP(B90,'CKDS 2022'!$C$9:$H$168,6,0)</f>
        <v>756024</v>
      </c>
      <c r="M90" s="67">
        <f t="shared" si="2"/>
        <v>0</v>
      </c>
    </row>
    <row r="91" spans="1:13" x14ac:dyDescent="0.25">
      <c r="A91" s="59">
        <v>45492</v>
      </c>
      <c r="B91" s="60" t="s">
        <v>117</v>
      </c>
      <c r="C91" s="60" t="s">
        <v>292</v>
      </c>
      <c r="D91" s="60" t="s">
        <v>316</v>
      </c>
      <c r="E91" s="61">
        <v>289453</v>
      </c>
      <c r="F91" s="62" t="s">
        <v>294</v>
      </c>
      <c r="G91" s="63">
        <v>23156</v>
      </c>
      <c r="H91" s="63">
        <v>312609</v>
      </c>
      <c r="I91" s="60" t="s">
        <v>3</v>
      </c>
      <c r="J91" s="60" t="s">
        <v>295</v>
      </c>
      <c r="K91" s="59"/>
      <c r="L91" s="67">
        <f>+VLOOKUP(B91,'CKDS 2022'!$C$9:$H$168,6,0)</f>
        <v>312609</v>
      </c>
      <c r="M91" s="67">
        <f t="shared" si="2"/>
        <v>0</v>
      </c>
    </row>
    <row r="92" spans="1:13" x14ac:dyDescent="0.25">
      <c r="A92" s="59">
        <v>45495</v>
      </c>
      <c r="B92" s="60" t="s">
        <v>118</v>
      </c>
      <c r="C92" s="60" t="s">
        <v>303</v>
      </c>
      <c r="D92" s="60" t="s">
        <v>299</v>
      </c>
      <c r="E92" s="61">
        <v>-99952</v>
      </c>
      <c r="F92" s="62" t="s">
        <v>294</v>
      </c>
      <c r="G92" s="63">
        <v>-7996</v>
      </c>
      <c r="H92" s="63">
        <v>-107948</v>
      </c>
      <c r="I92" s="60" t="s">
        <v>3</v>
      </c>
      <c r="J92" s="60" t="s">
        <v>295</v>
      </c>
      <c r="K92" s="59"/>
      <c r="L92" s="67">
        <f>+VLOOKUP(B92,'CKDS 2022'!$C$9:$H$168,6,0)</f>
        <v>-107948</v>
      </c>
      <c r="M92" s="67">
        <f t="shared" si="2"/>
        <v>0</v>
      </c>
    </row>
    <row r="93" spans="1:13" x14ac:dyDescent="0.25">
      <c r="A93" s="59">
        <v>45495</v>
      </c>
      <c r="B93" s="60" t="s">
        <v>119</v>
      </c>
      <c r="C93" s="60" t="s">
        <v>303</v>
      </c>
      <c r="D93" s="60" t="s">
        <v>299</v>
      </c>
      <c r="E93" s="61">
        <v>-492826</v>
      </c>
      <c r="F93" s="62" t="s">
        <v>294</v>
      </c>
      <c r="G93" s="63">
        <v>-39427</v>
      </c>
      <c r="H93" s="63">
        <v>-532253</v>
      </c>
      <c r="I93" s="60" t="s">
        <v>3</v>
      </c>
      <c r="J93" s="60" t="s">
        <v>295</v>
      </c>
      <c r="K93" s="59"/>
      <c r="L93" s="67">
        <f>+VLOOKUP(B93,'CKDS 2022'!$C$9:$H$168,6,0)</f>
        <v>-532253</v>
      </c>
      <c r="M93" s="67">
        <f t="shared" si="2"/>
        <v>0</v>
      </c>
    </row>
    <row r="94" spans="1:13" x14ac:dyDescent="0.25">
      <c r="A94" s="59">
        <v>45495</v>
      </c>
      <c r="B94" s="60" t="s">
        <v>120</v>
      </c>
      <c r="C94" s="60" t="s">
        <v>292</v>
      </c>
      <c r="D94" s="60" t="s">
        <v>302</v>
      </c>
      <c r="E94" s="61">
        <v>348370</v>
      </c>
      <c r="F94" s="62" t="s">
        <v>294</v>
      </c>
      <c r="G94" s="63">
        <v>27870</v>
      </c>
      <c r="H94" s="63">
        <v>376240</v>
      </c>
      <c r="I94" s="60" t="s">
        <v>3</v>
      </c>
      <c r="J94" s="60" t="s">
        <v>295</v>
      </c>
      <c r="K94" s="59"/>
      <c r="L94" s="67">
        <f>+VLOOKUP(B94,'CKDS 2022'!$C$9:$H$168,6,0)</f>
        <v>376240</v>
      </c>
      <c r="M94" s="67">
        <f t="shared" si="2"/>
        <v>0</v>
      </c>
    </row>
    <row r="95" spans="1:13" x14ac:dyDescent="0.25">
      <c r="A95" s="59">
        <v>45495</v>
      </c>
      <c r="B95" s="60" t="s">
        <v>121</v>
      </c>
      <c r="C95" s="60" t="s">
        <v>292</v>
      </c>
      <c r="D95" s="60" t="s">
        <v>304</v>
      </c>
      <c r="E95" s="61">
        <v>1035558</v>
      </c>
      <c r="F95" s="62" t="s">
        <v>294</v>
      </c>
      <c r="G95" s="63">
        <v>82845</v>
      </c>
      <c r="H95" s="63">
        <v>1118403</v>
      </c>
      <c r="I95" s="60" t="s">
        <v>3</v>
      </c>
      <c r="J95" s="60" t="s">
        <v>295</v>
      </c>
      <c r="K95" s="59"/>
      <c r="L95" s="67">
        <f>+VLOOKUP(B95,'CKDS 2022'!$C$9:$H$168,6,0)</f>
        <v>1118403</v>
      </c>
      <c r="M95" s="67">
        <f t="shared" si="2"/>
        <v>0</v>
      </c>
    </row>
    <row r="96" spans="1:13" x14ac:dyDescent="0.25">
      <c r="A96" s="59">
        <v>45496</v>
      </c>
      <c r="B96" s="60" t="s">
        <v>122</v>
      </c>
      <c r="C96" s="60" t="s">
        <v>292</v>
      </c>
      <c r="D96" s="60" t="s">
        <v>297</v>
      </c>
      <c r="E96" s="61">
        <v>1241495</v>
      </c>
      <c r="F96" s="62" t="s">
        <v>294</v>
      </c>
      <c r="G96" s="63">
        <v>99320</v>
      </c>
      <c r="H96" s="63">
        <v>1340815</v>
      </c>
      <c r="I96" s="60" t="s">
        <v>3</v>
      </c>
      <c r="J96" s="60" t="s">
        <v>295</v>
      </c>
      <c r="K96" s="59"/>
      <c r="L96" s="67">
        <f>+VLOOKUP(B96,'CKDS 2022'!$C$9:$H$168,6,0)</f>
        <v>1340815</v>
      </c>
      <c r="M96" s="67">
        <f t="shared" si="2"/>
        <v>0</v>
      </c>
    </row>
    <row r="97" spans="1:13" x14ac:dyDescent="0.25">
      <c r="A97" s="59">
        <v>45497</v>
      </c>
      <c r="B97" s="60" t="s">
        <v>123</v>
      </c>
      <c r="C97" s="60" t="s">
        <v>292</v>
      </c>
      <c r="D97" s="60" t="s">
        <v>300</v>
      </c>
      <c r="E97" s="61">
        <v>698025</v>
      </c>
      <c r="F97" s="62" t="s">
        <v>294</v>
      </c>
      <c r="G97" s="63">
        <v>55842</v>
      </c>
      <c r="H97" s="63">
        <v>753867</v>
      </c>
      <c r="I97" s="60" t="s">
        <v>3</v>
      </c>
      <c r="J97" s="60" t="s">
        <v>295</v>
      </c>
      <c r="K97" s="59"/>
      <c r="L97" s="67">
        <f>+VLOOKUP(B97,'CKDS 2022'!$C$9:$H$168,6,0)</f>
        <v>753867</v>
      </c>
      <c r="M97" s="67">
        <f t="shared" si="2"/>
        <v>0</v>
      </c>
    </row>
    <row r="98" spans="1:13" x14ac:dyDescent="0.25">
      <c r="A98" s="59">
        <v>45498</v>
      </c>
      <c r="B98" s="60" t="s">
        <v>124</v>
      </c>
      <c r="C98" s="60" t="s">
        <v>292</v>
      </c>
      <c r="D98" s="60" t="s">
        <v>318</v>
      </c>
      <c r="E98" s="61">
        <v>982183</v>
      </c>
      <c r="F98" s="62" t="s">
        <v>294</v>
      </c>
      <c r="G98" s="63">
        <v>78575</v>
      </c>
      <c r="H98" s="63">
        <v>1060758</v>
      </c>
      <c r="I98" s="60" t="s">
        <v>3</v>
      </c>
      <c r="J98" s="60" t="s">
        <v>295</v>
      </c>
      <c r="K98" s="59"/>
      <c r="L98" s="67">
        <f>+VLOOKUP(B98,'CKDS 2022'!$C$9:$H$168,6,0)</f>
        <v>1060758</v>
      </c>
      <c r="M98" s="67">
        <f t="shared" si="2"/>
        <v>0</v>
      </c>
    </row>
    <row r="99" spans="1:13" x14ac:dyDescent="0.25">
      <c r="A99" s="59">
        <v>45499</v>
      </c>
      <c r="B99" s="60" t="s">
        <v>125</v>
      </c>
      <c r="C99" s="60" t="s">
        <v>303</v>
      </c>
      <c r="D99" s="60" t="s">
        <v>299</v>
      </c>
      <c r="E99" s="61">
        <v>-132176</v>
      </c>
      <c r="F99" s="62" t="s">
        <v>294</v>
      </c>
      <c r="G99" s="63">
        <v>-10574</v>
      </c>
      <c r="H99" s="63">
        <v>-142750</v>
      </c>
      <c r="I99" s="60" t="s">
        <v>3</v>
      </c>
      <c r="J99" s="60" t="s">
        <v>295</v>
      </c>
      <c r="K99" s="59"/>
      <c r="L99" s="67">
        <f>+VLOOKUP(B99,'CKDS 2022'!$C$9:$H$168,6,0)</f>
        <v>-142750</v>
      </c>
      <c r="M99" s="67">
        <f t="shared" si="2"/>
        <v>0</v>
      </c>
    </row>
    <row r="100" spans="1:13" x14ac:dyDescent="0.25">
      <c r="A100" s="59">
        <v>45507</v>
      </c>
      <c r="B100" s="60" t="s">
        <v>126</v>
      </c>
      <c r="C100" s="60" t="s">
        <v>303</v>
      </c>
      <c r="D100" s="60" t="s">
        <v>299</v>
      </c>
      <c r="E100" s="61">
        <v>-99952</v>
      </c>
      <c r="F100" s="62" t="s">
        <v>294</v>
      </c>
      <c r="G100" s="63">
        <v>-7996</v>
      </c>
      <c r="H100" s="63">
        <v>-107948</v>
      </c>
      <c r="I100" s="60" t="s">
        <v>3</v>
      </c>
      <c r="J100" s="60" t="s">
        <v>295</v>
      </c>
      <c r="K100" s="59"/>
      <c r="L100" s="67">
        <f>+VLOOKUP(B100,'CKDS 2022'!$C$9:$H$168,6,0)</f>
        <v>-107948</v>
      </c>
      <c r="M100" s="67">
        <f t="shared" si="2"/>
        <v>0</v>
      </c>
    </row>
    <row r="101" spans="1:13" x14ac:dyDescent="0.25">
      <c r="A101" s="59">
        <v>45514</v>
      </c>
      <c r="B101" s="60" t="s">
        <v>132</v>
      </c>
      <c r="C101" s="60" t="s">
        <v>303</v>
      </c>
      <c r="D101" s="60" t="s">
        <v>299</v>
      </c>
      <c r="E101" s="61">
        <v>-221932</v>
      </c>
      <c r="F101" s="62" t="s">
        <v>294</v>
      </c>
      <c r="G101" s="63">
        <v>-17755</v>
      </c>
      <c r="H101" s="63">
        <v>-239687</v>
      </c>
      <c r="I101" s="60" t="s">
        <v>3</v>
      </c>
      <c r="J101" s="60" t="s">
        <v>295</v>
      </c>
      <c r="K101" s="59"/>
      <c r="L101" s="67">
        <f>+VLOOKUP(B101,'CKDS 2022'!$C$9:$H$168,6,0)</f>
        <v>-239687</v>
      </c>
      <c r="M101" s="67">
        <f t="shared" si="2"/>
        <v>0</v>
      </c>
    </row>
    <row r="102" spans="1:13" x14ac:dyDescent="0.25">
      <c r="A102" s="59">
        <v>45507</v>
      </c>
      <c r="B102" s="60" t="s">
        <v>127</v>
      </c>
      <c r="C102" s="60" t="s">
        <v>292</v>
      </c>
      <c r="D102" s="60" t="s">
        <v>301</v>
      </c>
      <c r="E102" s="61">
        <v>830200</v>
      </c>
      <c r="F102" s="62" t="s">
        <v>294</v>
      </c>
      <c r="G102" s="63">
        <v>66416</v>
      </c>
      <c r="H102" s="64">
        <v>896616</v>
      </c>
      <c r="I102" s="60" t="s">
        <v>3</v>
      </c>
      <c r="J102" s="60" t="s">
        <v>295</v>
      </c>
      <c r="K102" s="59"/>
      <c r="L102" s="67">
        <f>+VLOOKUP(B102,'CKDS 2022'!$C$9:$H$168,6,0)</f>
        <v>896616</v>
      </c>
      <c r="M102" s="67">
        <f t="shared" si="2"/>
        <v>0</v>
      </c>
    </row>
    <row r="103" spans="1:13" x14ac:dyDescent="0.25">
      <c r="A103" s="59">
        <v>45509</v>
      </c>
      <c r="B103" s="60" t="s">
        <v>128</v>
      </c>
      <c r="C103" s="60" t="s">
        <v>292</v>
      </c>
      <c r="D103" s="60" t="s">
        <v>305</v>
      </c>
      <c r="E103" s="61">
        <v>764113</v>
      </c>
      <c r="F103" s="62" t="s">
        <v>294</v>
      </c>
      <c r="G103" s="63">
        <v>61129</v>
      </c>
      <c r="H103" s="64">
        <v>825242</v>
      </c>
      <c r="I103" s="60" t="s">
        <v>3</v>
      </c>
      <c r="J103" s="60" t="s">
        <v>295</v>
      </c>
      <c r="K103" s="59"/>
      <c r="L103" s="67">
        <f>+VLOOKUP(B103,'CKDS 2022'!$C$9:$H$168,6,0)</f>
        <v>825242</v>
      </c>
      <c r="M103" s="67">
        <f t="shared" si="2"/>
        <v>0</v>
      </c>
    </row>
    <row r="104" spans="1:13" x14ac:dyDescent="0.25">
      <c r="A104" s="59">
        <v>45512</v>
      </c>
      <c r="B104" s="60" t="s">
        <v>129</v>
      </c>
      <c r="C104" s="60" t="s">
        <v>292</v>
      </c>
      <c r="D104" s="60" t="s">
        <v>300</v>
      </c>
      <c r="E104" s="61">
        <v>969705</v>
      </c>
      <c r="F104" s="62" t="s">
        <v>294</v>
      </c>
      <c r="G104" s="63">
        <v>77576</v>
      </c>
      <c r="H104" s="64">
        <v>1047281</v>
      </c>
      <c r="I104" s="60" t="s">
        <v>3</v>
      </c>
      <c r="J104" s="60" t="s">
        <v>295</v>
      </c>
      <c r="K104" s="59"/>
      <c r="L104" s="67">
        <f>+VLOOKUP(B104,'CKDS 2022'!$C$9:$H$168,6,0)</f>
        <v>1047281</v>
      </c>
      <c r="M104" s="67">
        <f t="shared" si="2"/>
        <v>0</v>
      </c>
    </row>
    <row r="105" spans="1:13" x14ac:dyDescent="0.25">
      <c r="A105" s="59">
        <v>45513</v>
      </c>
      <c r="B105" s="60" t="s">
        <v>130</v>
      </c>
      <c r="C105" s="60" t="s">
        <v>292</v>
      </c>
      <c r="D105" s="60" t="s">
        <v>316</v>
      </c>
      <c r="E105" s="61">
        <v>648227</v>
      </c>
      <c r="F105" s="62" t="s">
        <v>294</v>
      </c>
      <c r="G105" s="63">
        <v>51858</v>
      </c>
      <c r="H105" s="64">
        <v>700085</v>
      </c>
      <c r="I105" s="60" t="s">
        <v>3</v>
      </c>
      <c r="J105" s="60" t="s">
        <v>295</v>
      </c>
      <c r="K105" s="59"/>
      <c r="L105" s="67">
        <f>+VLOOKUP(B105,'CKDS 2022'!$C$9:$H$168,6,0)</f>
        <v>700085</v>
      </c>
      <c r="M105" s="67">
        <f t="shared" si="2"/>
        <v>0</v>
      </c>
    </row>
    <row r="106" spans="1:13" x14ac:dyDescent="0.25">
      <c r="A106" s="59">
        <v>45513</v>
      </c>
      <c r="B106" s="60" t="s">
        <v>131</v>
      </c>
      <c r="C106" s="60" t="s">
        <v>292</v>
      </c>
      <c r="D106" s="60" t="s">
        <v>304</v>
      </c>
      <c r="E106" s="61">
        <v>1362895</v>
      </c>
      <c r="F106" s="62" t="s">
        <v>294</v>
      </c>
      <c r="G106" s="63">
        <v>109032</v>
      </c>
      <c r="H106" s="64">
        <v>1471927</v>
      </c>
      <c r="I106" s="60" t="s">
        <v>3</v>
      </c>
      <c r="J106" s="60" t="s">
        <v>295</v>
      </c>
      <c r="K106" s="59"/>
      <c r="L106" s="67">
        <f>+VLOOKUP(B106,'CKDS 2022'!$C$9:$H$168,6,0)</f>
        <v>1471927</v>
      </c>
      <c r="M106" s="67">
        <f t="shared" si="2"/>
        <v>0</v>
      </c>
    </row>
    <row r="107" spans="1:13" x14ac:dyDescent="0.25">
      <c r="A107" s="59">
        <v>45520</v>
      </c>
      <c r="B107" s="60" t="s">
        <v>133</v>
      </c>
      <c r="C107" s="60" t="s">
        <v>292</v>
      </c>
      <c r="D107" s="60" t="s">
        <v>302</v>
      </c>
      <c r="E107" s="61">
        <v>450081</v>
      </c>
      <c r="F107" s="62" t="s">
        <v>294</v>
      </c>
      <c r="G107" s="63">
        <v>36006</v>
      </c>
      <c r="H107" s="64">
        <v>486087</v>
      </c>
      <c r="I107" s="60" t="s">
        <v>3</v>
      </c>
      <c r="J107" s="60" t="s">
        <v>295</v>
      </c>
      <c r="K107" s="59"/>
      <c r="L107" s="67">
        <f>+VLOOKUP(B107,'CKDS 2022'!$C$9:$H$168,6,0)</f>
        <v>486087</v>
      </c>
      <c r="M107" s="67">
        <f t="shared" si="2"/>
        <v>0</v>
      </c>
    </row>
    <row r="108" spans="1:13" x14ac:dyDescent="0.25">
      <c r="A108" s="59">
        <v>45520</v>
      </c>
      <c r="B108" s="60" t="s">
        <v>134</v>
      </c>
      <c r="C108" s="60" t="s">
        <v>292</v>
      </c>
      <c r="D108" s="60" t="s">
        <v>305</v>
      </c>
      <c r="E108" s="61">
        <v>664161</v>
      </c>
      <c r="F108" s="62" t="s">
        <v>294</v>
      </c>
      <c r="G108" s="63">
        <v>53133</v>
      </c>
      <c r="H108" s="64">
        <v>717294</v>
      </c>
      <c r="I108" s="60" t="s">
        <v>3</v>
      </c>
      <c r="J108" s="60" t="s">
        <v>295</v>
      </c>
      <c r="K108" s="59"/>
      <c r="L108" s="67">
        <f>+VLOOKUP(B108,'CKDS 2022'!$C$9:$H$168,6,0)</f>
        <v>717294</v>
      </c>
      <c r="M108" s="67">
        <f t="shared" si="2"/>
        <v>0</v>
      </c>
    </row>
    <row r="109" spans="1:13" x14ac:dyDescent="0.25">
      <c r="A109" s="59">
        <v>45523</v>
      </c>
      <c r="B109" s="60" t="s">
        <v>135</v>
      </c>
      <c r="C109" s="60" t="s">
        <v>292</v>
      </c>
      <c r="D109" s="60" t="s">
        <v>301</v>
      </c>
      <c r="E109" s="61">
        <v>698025</v>
      </c>
      <c r="F109" s="62" t="s">
        <v>294</v>
      </c>
      <c r="G109" s="63">
        <v>55842</v>
      </c>
      <c r="H109" s="64">
        <v>753867</v>
      </c>
      <c r="I109" s="60" t="s">
        <v>3</v>
      </c>
      <c r="J109" s="60" t="s">
        <v>295</v>
      </c>
      <c r="K109" s="59"/>
      <c r="L109" s="67">
        <f>+VLOOKUP(B109,'CKDS 2022'!$C$9:$H$168,6,0)</f>
        <v>753867</v>
      </c>
      <c r="M109" s="67">
        <f t="shared" si="2"/>
        <v>0</v>
      </c>
    </row>
    <row r="110" spans="1:13" x14ac:dyDescent="0.25">
      <c r="A110" s="59">
        <v>45526</v>
      </c>
      <c r="B110" s="60" t="s">
        <v>137</v>
      </c>
      <c r="C110" s="60" t="s">
        <v>292</v>
      </c>
      <c r="D110" s="60" t="s">
        <v>305</v>
      </c>
      <c r="E110" s="61">
        <v>1096549</v>
      </c>
      <c r="F110" s="62" t="s">
        <v>294</v>
      </c>
      <c r="G110" s="63">
        <v>87724</v>
      </c>
      <c r="H110" s="64">
        <v>1184273</v>
      </c>
      <c r="I110" s="60" t="s">
        <v>3</v>
      </c>
      <c r="J110" s="60" t="s">
        <v>295</v>
      </c>
      <c r="K110" s="59"/>
      <c r="L110" s="67">
        <f>+VLOOKUP(B110,'CKDS 2022'!$C$9:$H$168,6,0)</f>
        <v>1184273</v>
      </c>
      <c r="M110" s="67">
        <f t="shared" si="2"/>
        <v>0</v>
      </c>
    </row>
    <row r="111" spans="1:13" x14ac:dyDescent="0.25">
      <c r="A111" s="59">
        <v>45526</v>
      </c>
      <c r="B111" s="60" t="s">
        <v>136</v>
      </c>
      <c r="C111" s="60" t="s">
        <v>292</v>
      </c>
      <c r="D111" s="60" t="s">
        <v>316</v>
      </c>
      <c r="E111" s="61">
        <v>687859</v>
      </c>
      <c r="F111" s="62" t="s">
        <v>294</v>
      </c>
      <c r="G111" s="63">
        <v>55029</v>
      </c>
      <c r="H111" s="64">
        <v>742888</v>
      </c>
      <c r="I111" s="60" t="s">
        <v>3</v>
      </c>
      <c r="J111" s="60" t="s">
        <v>295</v>
      </c>
      <c r="K111" s="59"/>
      <c r="L111" s="67">
        <f>+VLOOKUP(B111,'CKDS 2022'!$C$9:$H$168,6,0)</f>
        <v>742888</v>
      </c>
      <c r="M111" s="67">
        <f t="shared" si="2"/>
        <v>0</v>
      </c>
    </row>
    <row r="112" spans="1:13" x14ac:dyDescent="0.25">
      <c r="A112" s="59">
        <v>45540</v>
      </c>
      <c r="B112" s="60" t="s">
        <v>138</v>
      </c>
      <c r="C112" s="60" t="s">
        <v>292</v>
      </c>
      <c r="D112" s="60" t="s">
        <v>305</v>
      </c>
      <c r="E112" s="61">
        <v>799855</v>
      </c>
      <c r="F112" s="62" t="s">
        <v>294</v>
      </c>
      <c r="G112" s="63">
        <v>63988</v>
      </c>
      <c r="H112" s="64">
        <v>863843</v>
      </c>
      <c r="I112" s="60" t="s">
        <v>3</v>
      </c>
      <c r="J112" s="60" t="s">
        <v>295</v>
      </c>
      <c r="K112" s="59"/>
      <c r="L112" s="67">
        <f>+VLOOKUP(B112,'CKDS 2022'!$C$9:$H$168,6,0)</f>
        <v>863843</v>
      </c>
      <c r="M112" s="67">
        <f t="shared" si="2"/>
        <v>0</v>
      </c>
    </row>
    <row r="113" spans="1:13" x14ac:dyDescent="0.25">
      <c r="A113" s="59">
        <v>45546</v>
      </c>
      <c r="B113" s="60" t="s">
        <v>139</v>
      </c>
      <c r="C113" s="60" t="s">
        <v>292</v>
      </c>
      <c r="D113" s="60" t="s">
        <v>300</v>
      </c>
      <c r="E113" s="61">
        <v>1278526</v>
      </c>
      <c r="F113" s="62" t="s">
        <v>294</v>
      </c>
      <c r="G113" s="63">
        <v>102282</v>
      </c>
      <c r="H113" s="64">
        <v>1380808</v>
      </c>
      <c r="I113" s="60" t="s">
        <v>3</v>
      </c>
      <c r="J113" s="60" t="s">
        <v>295</v>
      </c>
      <c r="K113" s="59"/>
      <c r="L113" s="67">
        <f>+VLOOKUP(B113,'CKDS 2022'!$C$9:$H$168,6,0)</f>
        <v>1380808</v>
      </c>
      <c r="M113" s="67">
        <f t="shared" si="2"/>
        <v>0</v>
      </c>
    </row>
    <row r="114" spans="1:13" x14ac:dyDescent="0.25">
      <c r="A114" s="59">
        <v>45547</v>
      </c>
      <c r="B114" s="60" t="s">
        <v>140</v>
      </c>
      <c r="C114" s="60" t="s">
        <v>292</v>
      </c>
      <c r="D114" s="60" t="s">
        <v>316</v>
      </c>
      <c r="E114" s="61">
        <v>598073</v>
      </c>
      <c r="F114" s="62" t="s">
        <v>294</v>
      </c>
      <c r="G114" s="63">
        <v>47846</v>
      </c>
      <c r="H114" s="64">
        <v>645919</v>
      </c>
      <c r="I114" s="60" t="s">
        <v>3</v>
      </c>
      <c r="J114" s="60" t="s">
        <v>295</v>
      </c>
      <c r="K114" s="59"/>
      <c r="L114" s="67">
        <f>+VLOOKUP(B114,'CKDS 2022'!$C$9:$H$168,6,0)</f>
        <v>645919</v>
      </c>
      <c r="M114" s="67">
        <f t="shared" si="2"/>
        <v>0</v>
      </c>
    </row>
    <row r="115" spans="1:13" x14ac:dyDescent="0.25">
      <c r="A115" s="59">
        <v>45549</v>
      </c>
      <c r="B115" s="60" t="s">
        <v>141</v>
      </c>
      <c r="C115" s="60" t="s">
        <v>292</v>
      </c>
      <c r="D115" s="60" t="s">
        <v>318</v>
      </c>
      <c r="E115" s="61">
        <v>848131</v>
      </c>
      <c r="F115" s="62" t="s">
        <v>294</v>
      </c>
      <c r="G115" s="63">
        <v>67850</v>
      </c>
      <c r="H115" s="64">
        <v>915981</v>
      </c>
      <c r="I115" s="60" t="s">
        <v>3</v>
      </c>
      <c r="J115" s="60" t="s">
        <v>295</v>
      </c>
      <c r="K115" s="59"/>
      <c r="L115" s="67">
        <f>+VLOOKUP(B115,'CKDS 2022'!$C$9:$H$168,6,0)</f>
        <v>915981</v>
      </c>
      <c r="M115" s="67">
        <f t="shared" si="2"/>
        <v>0</v>
      </c>
    </row>
    <row r="116" spans="1:13" x14ac:dyDescent="0.25">
      <c r="A116" s="59">
        <v>45553</v>
      </c>
      <c r="B116" s="60" t="s">
        <v>142</v>
      </c>
      <c r="C116" s="60" t="s">
        <v>303</v>
      </c>
      <c r="D116" s="60" t="s">
        <v>299</v>
      </c>
      <c r="E116" s="61">
        <v>-239393</v>
      </c>
      <c r="F116" s="62" t="s">
        <v>294</v>
      </c>
      <c r="G116" s="63">
        <v>-19151</v>
      </c>
      <c r="H116" s="64">
        <v>-258544</v>
      </c>
      <c r="I116" s="60" t="s">
        <v>3</v>
      </c>
      <c r="J116" s="60" t="s">
        <v>295</v>
      </c>
      <c r="K116" s="59"/>
      <c r="L116" s="67">
        <f>+VLOOKUP(B116,'CKDS 2022'!$C$9:$H$168,6,0)</f>
        <v>-258544</v>
      </c>
      <c r="M116" s="67">
        <f t="shared" si="2"/>
        <v>0</v>
      </c>
    </row>
    <row r="117" spans="1:13" x14ac:dyDescent="0.25">
      <c r="A117" s="59">
        <v>45554</v>
      </c>
      <c r="B117" s="60" t="s">
        <v>143</v>
      </c>
      <c r="C117" s="60" t="s">
        <v>292</v>
      </c>
      <c r="D117" s="60" t="s">
        <v>301</v>
      </c>
      <c r="E117" s="61">
        <v>1137584</v>
      </c>
      <c r="F117" s="62" t="s">
        <v>294</v>
      </c>
      <c r="G117" s="63">
        <v>91007</v>
      </c>
      <c r="H117" s="64">
        <v>1228591</v>
      </c>
      <c r="I117" s="60" t="s">
        <v>3</v>
      </c>
      <c r="J117" s="60" t="s">
        <v>295</v>
      </c>
      <c r="K117" s="59"/>
      <c r="L117" s="67">
        <f>+VLOOKUP(B117,'CKDS 2022'!$C$9:$H$168,6,0)</f>
        <v>1228591</v>
      </c>
      <c r="M117" s="67">
        <f t="shared" si="2"/>
        <v>0</v>
      </c>
    </row>
    <row r="118" spans="1:13" x14ac:dyDescent="0.25">
      <c r="A118" s="59">
        <v>45559</v>
      </c>
      <c r="B118" s="60" t="s">
        <v>144</v>
      </c>
      <c r="C118" s="60" t="s">
        <v>292</v>
      </c>
      <c r="D118" s="60" t="s">
        <v>316</v>
      </c>
      <c r="E118" s="61">
        <v>1180873</v>
      </c>
      <c r="F118" s="62" t="s">
        <v>294</v>
      </c>
      <c r="G118" s="63">
        <v>94470</v>
      </c>
      <c r="H118" s="64">
        <v>1275343</v>
      </c>
      <c r="I118" s="60" t="s">
        <v>3</v>
      </c>
      <c r="J118" s="60" t="s">
        <v>295</v>
      </c>
      <c r="K118" s="59"/>
      <c r="L118" s="67">
        <f>+VLOOKUP(B118,'CKDS 2022'!$C$9:$H$168,6,0)</f>
        <v>1275343</v>
      </c>
      <c r="M118" s="67">
        <f t="shared" si="2"/>
        <v>0</v>
      </c>
    </row>
    <row r="119" spans="1:13" x14ac:dyDescent="0.25">
      <c r="A119" s="59">
        <v>45560</v>
      </c>
      <c r="B119" s="60" t="s">
        <v>145</v>
      </c>
      <c r="C119" s="60" t="s">
        <v>303</v>
      </c>
      <c r="D119" s="60" t="s">
        <v>299</v>
      </c>
      <c r="E119" s="61">
        <v>-265992</v>
      </c>
      <c r="F119" s="62" t="s">
        <v>294</v>
      </c>
      <c r="G119" s="63">
        <v>-21279</v>
      </c>
      <c r="H119" s="64">
        <v>-287271</v>
      </c>
      <c r="I119" s="60" t="s">
        <v>3</v>
      </c>
      <c r="J119" s="60" t="s">
        <v>295</v>
      </c>
      <c r="K119" s="59"/>
      <c r="L119" s="67">
        <f>+VLOOKUP(B119,'CKDS 2022'!$C$9:$H$168,6,0)</f>
        <v>-287271</v>
      </c>
      <c r="M119" s="67">
        <f t="shared" si="2"/>
        <v>0</v>
      </c>
    </row>
    <row r="120" spans="1:13" x14ac:dyDescent="0.25">
      <c r="A120" s="59">
        <v>45562</v>
      </c>
      <c r="B120" s="60" t="s">
        <v>146</v>
      </c>
      <c r="C120" s="60" t="s">
        <v>292</v>
      </c>
      <c r="D120" s="60" t="s">
        <v>305</v>
      </c>
      <c r="E120" s="61">
        <v>1278526</v>
      </c>
      <c r="F120" s="62" t="s">
        <v>294</v>
      </c>
      <c r="G120" s="63">
        <v>102282</v>
      </c>
      <c r="H120" s="64">
        <v>1380808</v>
      </c>
      <c r="I120" s="60" t="s">
        <v>3</v>
      </c>
      <c r="J120" s="60" t="s">
        <v>295</v>
      </c>
      <c r="K120" s="59"/>
      <c r="L120" s="67">
        <f>+VLOOKUP(B120,'CKDS 2022'!$C$9:$H$168,6,0)</f>
        <v>1380808</v>
      </c>
      <c r="M120" s="67">
        <f t="shared" si="2"/>
        <v>0</v>
      </c>
    </row>
    <row r="121" spans="1:13" x14ac:dyDescent="0.25">
      <c r="A121" s="59">
        <v>45563</v>
      </c>
      <c r="B121" s="60" t="s">
        <v>147</v>
      </c>
      <c r="C121" s="60" t="s">
        <v>292</v>
      </c>
      <c r="D121" s="60" t="s">
        <v>302</v>
      </c>
      <c r="E121" s="61">
        <v>780520</v>
      </c>
      <c r="F121" s="62" t="s">
        <v>294</v>
      </c>
      <c r="G121" s="63">
        <v>62442</v>
      </c>
      <c r="H121" s="64">
        <v>842962</v>
      </c>
      <c r="I121" s="60" t="s">
        <v>3</v>
      </c>
      <c r="J121" s="60" t="s">
        <v>295</v>
      </c>
      <c r="K121" s="59"/>
      <c r="L121" s="67">
        <f>+VLOOKUP(B121,'CKDS 2022'!$C$9:$H$168,6,0)</f>
        <v>842962</v>
      </c>
      <c r="M121" s="67">
        <f t="shared" si="2"/>
        <v>0</v>
      </c>
    </row>
    <row r="122" spans="1:13" x14ac:dyDescent="0.25">
      <c r="A122" s="59">
        <v>45566</v>
      </c>
      <c r="B122" s="65" t="s">
        <v>148</v>
      </c>
      <c r="C122" s="60" t="s">
        <v>292</v>
      </c>
      <c r="D122" s="60" t="s">
        <v>301</v>
      </c>
      <c r="E122" s="61">
        <v>1591237</v>
      </c>
      <c r="F122" s="62" t="s">
        <v>294</v>
      </c>
      <c r="G122" s="63">
        <v>127299</v>
      </c>
      <c r="H122" s="63">
        <v>1718536</v>
      </c>
      <c r="I122" s="60" t="s">
        <v>3</v>
      </c>
      <c r="J122" s="60" t="s">
        <v>295</v>
      </c>
      <c r="K122" s="59"/>
      <c r="L122" s="67">
        <f>+VLOOKUP(B122,'CKDS 2022'!$C$9:$H$168,6,0)</f>
        <v>1718536</v>
      </c>
      <c r="M122" s="67">
        <f t="shared" si="2"/>
        <v>0</v>
      </c>
    </row>
    <row r="123" spans="1:13" x14ac:dyDescent="0.25">
      <c r="A123" s="59">
        <v>45567</v>
      </c>
      <c r="B123" s="65" t="s">
        <v>149</v>
      </c>
      <c r="C123" s="60" t="s">
        <v>292</v>
      </c>
      <c r="D123" s="60" t="s">
        <v>318</v>
      </c>
      <c r="E123" s="61">
        <v>948083</v>
      </c>
      <c r="F123" s="62" t="s">
        <v>294</v>
      </c>
      <c r="G123" s="63">
        <v>75847</v>
      </c>
      <c r="H123" s="63">
        <v>1023930</v>
      </c>
      <c r="I123" s="60" t="s">
        <v>3</v>
      </c>
      <c r="J123" s="60" t="s">
        <v>295</v>
      </c>
      <c r="K123" s="59"/>
      <c r="L123" s="67">
        <f>+VLOOKUP(B123,'CKDS 2022'!$C$9:$H$168,6,0)</f>
        <v>1023930</v>
      </c>
      <c r="M123" s="67">
        <f t="shared" si="2"/>
        <v>0</v>
      </c>
    </row>
    <row r="124" spans="1:13" x14ac:dyDescent="0.25">
      <c r="A124" s="59">
        <v>45568</v>
      </c>
      <c r="B124" s="65" t="s">
        <v>150</v>
      </c>
      <c r="C124" s="60" t="s">
        <v>292</v>
      </c>
      <c r="D124" s="60" t="s">
        <v>304</v>
      </c>
      <c r="E124" s="61">
        <v>648227</v>
      </c>
      <c r="F124" s="62" t="s">
        <v>294</v>
      </c>
      <c r="G124" s="63">
        <v>51858</v>
      </c>
      <c r="H124" s="63">
        <v>700085</v>
      </c>
      <c r="I124" s="60" t="s">
        <v>3</v>
      </c>
      <c r="J124" s="60" t="s">
        <v>295</v>
      </c>
      <c r="K124" s="59"/>
      <c r="L124" s="67">
        <f>+VLOOKUP(B124,'CKDS 2022'!$C$9:$H$168,6,0)</f>
        <v>700085</v>
      </c>
      <c r="M124" s="67">
        <f t="shared" si="2"/>
        <v>0</v>
      </c>
    </row>
    <row r="125" spans="1:13" x14ac:dyDescent="0.25">
      <c r="A125" s="59">
        <v>45574</v>
      </c>
      <c r="B125" s="65" t="s">
        <v>151</v>
      </c>
      <c r="C125" s="60" t="s">
        <v>292</v>
      </c>
      <c r="D125" s="60" t="s">
        <v>305</v>
      </c>
      <c r="E125" s="61">
        <v>878480</v>
      </c>
      <c r="F125" s="62" t="s">
        <v>294</v>
      </c>
      <c r="G125" s="63">
        <v>70278</v>
      </c>
      <c r="H125" s="63">
        <v>948758</v>
      </c>
      <c r="I125" s="60" t="s">
        <v>3</v>
      </c>
      <c r="J125" s="60" t="s">
        <v>295</v>
      </c>
      <c r="K125" s="59"/>
      <c r="L125" s="67">
        <f>+VLOOKUP(B125,'CKDS 2022'!$C$9:$H$168,6,0)</f>
        <v>948758</v>
      </c>
      <c r="M125" s="67">
        <f t="shared" si="2"/>
        <v>0</v>
      </c>
    </row>
    <row r="126" spans="1:13" x14ac:dyDescent="0.25">
      <c r="A126" s="59">
        <v>45581</v>
      </c>
      <c r="B126" s="65" t="s">
        <v>152</v>
      </c>
      <c r="C126" s="60" t="s">
        <v>292</v>
      </c>
      <c r="D126" s="60" t="s">
        <v>300</v>
      </c>
      <c r="E126" s="61">
        <v>1200208</v>
      </c>
      <c r="F126" s="62" t="s">
        <v>294</v>
      </c>
      <c r="G126" s="63">
        <v>96017</v>
      </c>
      <c r="H126" s="63">
        <v>1296225</v>
      </c>
      <c r="I126" s="60" t="s">
        <v>3</v>
      </c>
      <c r="J126" s="60" t="s">
        <v>295</v>
      </c>
      <c r="K126" s="59"/>
      <c r="L126" s="67">
        <f>+VLOOKUP(B126,'CKDS 2022'!$C$9:$H$168,6,0)</f>
        <v>1296225</v>
      </c>
      <c r="M126" s="67">
        <f t="shared" si="2"/>
        <v>0</v>
      </c>
    </row>
    <row r="127" spans="1:13" x14ac:dyDescent="0.25">
      <c r="A127" s="59">
        <v>45582</v>
      </c>
      <c r="B127" s="65" t="s">
        <v>153</v>
      </c>
      <c r="C127" s="60" t="s">
        <v>292</v>
      </c>
      <c r="D127" s="60" t="s">
        <v>316</v>
      </c>
      <c r="E127" s="61">
        <v>432033</v>
      </c>
      <c r="F127" s="62" t="s">
        <v>294</v>
      </c>
      <c r="G127" s="63">
        <v>34563</v>
      </c>
      <c r="H127" s="63">
        <v>466596</v>
      </c>
      <c r="I127" s="60" t="s">
        <v>3</v>
      </c>
      <c r="J127" s="60" t="s">
        <v>295</v>
      </c>
      <c r="K127" s="59"/>
      <c r="L127" s="67">
        <f>+VLOOKUP(B127,'CKDS 2022'!$C$9:$H$168,6,0)</f>
        <v>466596</v>
      </c>
      <c r="M127" s="67">
        <f t="shared" si="2"/>
        <v>0</v>
      </c>
    </row>
    <row r="128" spans="1:13" x14ac:dyDescent="0.25">
      <c r="A128" s="59">
        <v>45586</v>
      </c>
      <c r="B128" s="60" t="s">
        <v>154</v>
      </c>
      <c r="C128" s="60" t="s">
        <v>303</v>
      </c>
      <c r="D128" s="60" t="s">
        <v>299</v>
      </c>
      <c r="E128" s="61">
        <v>-146519</v>
      </c>
      <c r="F128" s="62" t="s">
        <v>294</v>
      </c>
      <c r="G128" s="63">
        <v>-11722</v>
      </c>
      <c r="H128" s="64">
        <v>-158241</v>
      </c>
      <c r="I128" s="60" t="s">
        <v>3</v>
      </c>
      <c r="J128" s="60" t="s">
        <v>295</v>
      </c>
      <c r="K128" s="59"/>
      <c r="L128" s="67">
        <f>+VLOOKUP(B128,'CKDS 2022'!$C$9:$H$168,6,0)</f>
        <v>-158241</v>
      </c>
      <c r="M128" s="67">
        <f t="shared" si="2"/>
        <v>0</v>
      </c>
    </row>
    <row r="129" spans="1:13" x14ac:dyDescent="0.25">
      <c r="A129" s="59">
        <v>45586</v>
      </c>
      <c r="B129" s="60" t="s">
        <v>155</v>
      </c>
      <c r="C129" s="60" t="s">
        <v>303</v>
      </c>
      <c r="D129" s="60" t="s">
        <v>299</v>
      </c>
      <c r="E129" s="61">
        <v>-289453</v>
      </c>
      <c r="F129" s="62" t="s">
        <v>294</v>
      </c>
      <c r="G129" s="63">
        <v>-23156</v>
      </c>
      <c r="H129" s="64">
        <v>-312609</v>
      </c>
      <c r="I129" s="60" t="s">
        <v>3</v>
      </c>
      <c r="J129" s="60" t="s">
        <v>295</v>
      </c>
      <c r="K129" s="59"/>
      <c r="L129" s="67">
        <f>+VLOOKUP(B129,'CKDS 2022'!$C$9:$H$168,6,0)</f>
        <v>-312609</v>
      </c>
      <c r="M129" s="67">
        <f t="shared" si="2"/>
        <v>0</v>
      </c>
    </row>
    <row r="130" spans="1:13" x14ac:dyDescent="0.25">
      <c r="A130" s="59">
        <v>45588</v>
      </c>
      <c r="B130" s="65" t="s">
        <v>156</v>
      </c>
      <c r="C130" s="60" t="s">
        <v>292</v>
      </c>
      <c r="D130" s="60" t="s">
        <v>305</v>
      </c>
      <c r="E130" s="61">
        <v>610846</v>
      </c>
      <c r="F130" s="62" t="s">
        <v>294</v>
      </c>
      <c r="G130" s="63">
        <v>48868</v>
      </c>
      <c r="H130" s="63">
        <v>659714</v>
      </c>
      <c r="I130" s="60" t="s">
        <v>3</v>
      </c>
      <c r="J130" s="60" t="s">
        <v>295</v>
      </c>
      <c r="K130" s="59"/>
      <c r="L130" s="67">
        <f>+VLOOKUP(B130,'CKDS 2022'!$C$9:$H$168,6,0)</f>
        <v>659714</v>
      </c>
      <c r="M130" s="67">
        <f t="shared" si="2"/>
        <v>0</v>
      </c>
    </row>
    <row r="131" spans="1:13" x14ac:dyDescent="0.25">
      <c r="A131" s="59">
        <v>45590</v>
      </c>
      <c r="B131" s="60" t="s">
        <v>157</v>
      </c>
      <c r="C131" s="60" t="s">
        <v>303</v>
      </c>
      <c r="D131" s="60" t="s">
        <v>299</v>
      </c>
      <c r="E131" s="61">
        <v>-96484</v>
      </c>
      <c r="F131" s="62" t="s">
        <v>294</v>
      </c>
      <c r="G131" s="63">
        <v>-7719</v>
      </c>
      <c r="H131" s="64">
        <v>-104203</v>
      </c>
      <c r="I131" s="60" t="s">
        <v>3</v>
      </c>
      <c r="J131" s="60" t="s">
        <v>295</v>
      </c>
      <c r="K131" s="59"/>
      <c r="L131" s="67">
        <f>+VLOOKUP(B131,'CKDS 2022'!$C$9:$H$168,6,0)</f>
        <v>-104203</v>
      </c>
      <c r="M131" s="67">
        <f t="shared" si="2"/>
        <v>0</v>
      </c>
    </row>
    <row r="132" spans="1:13" x14ac:dyDescent="0.25">
      <c r="A132" s="59">
        <v>45595</v>
      </c>
      <c r="B132" s="60" t="s">
        <v>159</v>
      </c>
      <c r="C132" s="60" t="s">
        <v>303</v>
      </c>
      <c r="D132" s="60" t="s">
        <v>299</v>
      </c>
      <c r="E132" s="61">
        <v>-150106</v>
      </c>
      <c r="F132" s="62" t="s">
        <v>294</v>
      </c>
      <c r="G132" s="63">
        <v>-12008</v>
      </c>
      <c r="H132" s="64">
        <v>-162114</v>
      </c>
      <c r="I132" s="60" t="s">
        <v>3</v>
      </c>
      <c r="J132" s="60" t="s">
        <v>295</v>
      </c>
      <c r="K132" s="59"/>
      <c r="L132" s="67">
        <f>+VLOOKUP(B132,'CKDS 2022'!$C$9:$H$168,6,0)</f>
        <v>-162114</v>
      </c>
      <c r="M132" s="67">
        <f t="shared" si="2"/>
        <v>0</v>
      </c>
    </row>
    <row r="133" spans="1:13" x14ac:dyDescent="0.25">
      <c r="A133" s="59">
        <v>45595</v>
      </c>
      <c r="B133" s="60" t="s">
        <v>160</v>
      </c>
      <c r="C133" s="60" t="s">
        <v>303</v>
      </c>
      <c r="D133" s="60" t="s">
        <v>299</v>
      </c>
      <c r="E133" s="61">
        <v>-99952</v>
      </c>
      <c r="F133" s="62" t="s">
        <v>294</v>
      </c>
      <c r="G133" s="63">
        <v>-7996</v>
      </c>
      <c r="H133" s="64">
        <v>-107948</v>
      </c>
      <c r="I133" s="60" t="s">
        <v>3</v>
      </c>
      <c r="J133" s="60" t="s">
        <v>295</v>
      </c>
      <c r="K133" s="59"/>
      <c r="L133" s="67">
        <f>+VLOOKUP(B133,'CKDS 2022'!$C$9:$H$168,6,0)</f>
        <v>-107948</v>
      </c>
      <c r="M133" s="67">
        <f t="shared" si="2"/>
        <v>0</v>
      </c>
    </row>
    <row r="134" spans="1:13" x14ac:dyDescent="0.25">
      <c r="A134" s="59">
        <v>45595</v>
      </c>
      <c r="B134" s="60" t="s">
        <v>161</v>
      </c>
      <c r="C134" s="60" t="s">
        <v>303</v>
      </c>
      <c r="D134" s="60" t="s">
        <v>299</v>
      </c>
      <c r="E134" s="61">
        <v>-199904</v>
      </c>
      <c r="F134" s="62" t="s">
        <v>294</v>
      </c>
      <c r="G134" s="63">
        <v>-15992</v>
      </c>
      <c r="H134" s="64">
        <v>-215896</v>
      </c>
      <c r="I134" s="60" t="s">
        <v>3</v>
      </c>
      <c r="J134" s="60" t="s">
        <v>295</v>
      </c>
      <c r="K134" s="59"/>
      <c r="L134" s="67">
        <f>+VLOOKUP(B134,'CKDS 2022'!$C$9:$H$168,6,0)</f>
        <v>-215896</v>
      </c>
      <c r="M134" s="67">
        <f t="shared" si="2"/>
        <v>0</v>
      </c>
    </row>
    <row r="135" spans="1:13" x14ac:dyDescent="0.25">
      <c r="A135" s="59">
        <v>45597</v>
      </c>
      <c r="B135" s="65" t="s">
        <v>162</v>
      </c>
      <c r="C135" s="60" t="s">
        <v>292</v>
      </c>
      <c r="D135" s="60" t="s">
        <v>301</v>
      </c>
      <c r="E135" s="61">
        <v>959301</v>
      </c>
      <c r="F135" s="62" t="s">
        <v>294</v>
      </c>
      <c r="G135" s="63">
        <v>76744</v>
      </c>
      <c r="H135" s="63">
        <v>1036045</v>
      </c>
      <c r="I135" s="60" t="s">
        <v>3</v>
      </c>
      <c r="J135" s="60" t="s">
        <v>295</v>
      </c>
      <c r="K135" s="59"/>
      <c r="L135" s="67">
        <f>+VLOOKUP(B135,'CKDS 2022'!$C$9:$H$168,6,0)</f>
        <v>1036045</v>
      </c>
      <c r="M135" s="67">
        <f t="shared" si="2"/>
        <v>0</v>
      </c>
    </row>
    <row r="136" spans="1:13" x14ac:dyDescent="0.25">
      <c r="A136" s="59">
        <v>45600</v>
      </c>
      <c r="B136" s="65" t="s">
        <v>164</v>
      </c>
      <c r="C136" s="60" t="s">
        <v>292</v>
      </c>
      <c r="D136" s="60" t="s">
        <v>302</v>
      </c>
      <c r="E136" s="61">
        <v>649867</v>
      </c>
      <c r="F136" s="62" t="s">
        <v>294</v>
      </c>
      <c r="G136" s="63">
        <v>51989</v>
      </c>
      <c r="H136" s="63">
        <v>701856</v>
      </c>
      <c r="I136" s="60" t="s">
        <v>3</v>
      </c>
      <c r="J136" s="60" t="s">
        <v>295</v>
      </c>
      <c r="K136" s="59"/>
      <c r="L136" s="67">
        <f>+VLOOKUP(B136,'CKDS 2022'!$C$9:$H$168,6,0)</f>
        <v>701856</v>
      </c>
      <c r="M136" s="67">
        <f t="shared" si="2"/>
        <v>0</v>
      </c>
    </row>
    <row r="137" spans="1:13" x14ac:dyDescent="0.25">
      <c r="A137" s="59">
        <v>45600</v>
      </c>
      <c r="B137" s="65" t="s">
        <v>163</v>
      </c>
      <c r="C137" s="60" t="s">
        <v>292</v>
      </c>
      <c r="D137" s="60" t="s">
        <v>305</v>
      </c>
      <c r="E137" s="61">
        <v>499761</v>
      </c>
      <c r="F137" s="62" t="s">
        <v>294</v>
      </c>
      <c r="G137" s="63">
        <v>39981</v>
      </c>
      <c r="H137" s="63">
        <v>539742</v>
      </c>
      <c r="I137" s="60" t="s">
        <v>3</v>
      </c>
      <c r="J137" s="60" t="s">
        <v>295</v>
      </c>
      <c r="K137" s="59"/>
      <c r="L137" s="67">
        <f>+VLOOKUP(B137,'CKDS 2022'!$C$9:$H$168,6,0)</f>
        <v>539742</v>
      </c>
      <c r="M137" s="67">
        <f t="shared" si="2"/>
        <v>0</v>
      </c>
    </row>
    <row r="138" spans="1:13" x14ac:dyDescent="0.25">
      <c r="A138" s="59">
        <v>45601</v>
      </c>
      <c r="B138" s="65" t="s">
        <v>165</v>
      </c>
      <c r="C138" s="60" t="s">
        <v>292</v>
      </c>
      <c r="D138" s="60" t="s">
        <v>318</v>
      </c>
      <c r="E138" s="61">
        <v>864303</v>
      </c>
      <c r="F138" s="62" t="s">
        <v>294</v>
      </c>
      <c r="G138" s="63">
        <v>69144</v>
      </c>
      <c r="H138" s="63">
        <v>933447</v>
      </c>
      <c r="I138" s="60" t="s">
        <v>3</v>
      </c>
      <c r="J138" s="60" t="s">
        <v>295</v>
      </c>
      <c r="K138" s="59"/>
      <c r="L138" s="67">
        <f>+VLOOKUP(B138,'CKDS 2022'!$C$9:$H$168,6,0)</f>
        <v>933447</v>
      </c>
      <c r="M138" s="67">
        <f t="shared" si="2"/>
        <v>0</v>
      </c>
    </row>
    <row r="139" spans="1:13" x14ac:dyDescent="0.25">
      <c r="A139" s="59">
        <v>45604</v>
      </c>
      <c r="B139" s="65" t="s">
        <v>166</v>
      </c>
      <c r="C139" s="60" t="s">
        <v>292</v>
      </c>
      <c r="D139" s="60" t="s">
        <v>316</v>
      </c>
      <c r="E139" s="61">
        <v>648227</v>
      </c>
      <c r="F139" s="62" t="s">
        <v>294</v>
      </c>
      <c r="G139" s="63">
        <v>51858</v>
      </c>
      <c r="H139" s="63">
        <v>700085</v>
      </c>
      <c r="I139" s="60" t="s">
        <v>3</v>
      </c>
      <c r="J139" s="60" t="s">
        <v>295</v>
      </c>
      <c r="K139" s="59"/>
      <c r="L139" s="67">
        <f>+VLOOKUP(B139,'CKDS 2022'!$C$9:$H$168,6,0)</f>
        <v>700085</v>
      </c>
      <c r="M139" s="67">
        <f t="shared" si="2"/>
        <v>0</v>
      </c>
    </row>
    <row r="140" spans="1:13" x14ac:dyDescent="0.25">
      <c r="A140" s="59">
        <v>45605</v>
      </c>
      <c r="B140" s="65" t="s">
        <v>167</v>
      </c>
      <c r="C140" s="60" t="s">
        <v>292</v>
      </c>
      <c r="D140" s="60" t="s">
        <v>301</v>
      </c>
      <c r="E140" s="61">
        <v>1069657</v>
      </c>
      <c r="F140" s="62" t="s">
        <v>294</v>
      </c>
      <c r="G140" s="63">
        <v>85573</v>
      </c>
      <c r="H140" s="63">
        <v>1155230</v>
      </c>
      <c r="I140" s="60" t="s">
        <v>3</v>
      </c>
      <c r="J140" s="60" t="s">
        <v>295</v>
      </c>
      <c r="K140" s="59"/>
      <c r="L140" s="67">
        <f>+VLOOKUP(B140,'CKDS 2022'!$C$9:$H$168,6,0)</f>
        <v>1155230</v>
      </c>
      <c r="M140" s="67">
        <f t="shared" si="2"/>
        <v>0</v>
      </c>
    </row>
    <row r="141" spans="1:13" x14ac:dyDescent="0.25">
      <c r="A141" s="59">
        <v>45605</v>
      </c>
      <c r="B141" s="65" t="s">
        <v>168</v>
      </c>
      <c r="C141" s="60" t="s">
        <v>292</v>
      </c>
      <c r="D141" s="60" t="s">
        <v>300</v>
      </c>
      <c r="E141" s="61">
        <v>864065</v>
      </c>
      <c r="F141" s="62" t="s">
        <v>294</v>
      </c>
      <c r="G141" s="63">
        <v>69125</v>
      </c>
      <c r="H141" s="63">
        <v>933190</v>
      </c>
      <c r="I141" s="60" t="s">
        <v>3</v>
      </c>
      <c r="J141" s="60" t="s">
        <v>295</v>
      </c>
      <c r="K141" s="59"/>
      <c r="L141" s="67">
        <f>+VLOOKUP(B141,'CKDS 2022'!$C$9:$H$168,6,0)</f>
        <v>933190</v>
      </c>
      <c r="M141" s="67">
        <f t="shared" si="2"/>
        <v>0</v>
      </c>
    </row>
    <row r="142" spans="1:13" x14ac:dyDescent="0.25">
      <c r="A142" s="59">
        <v>45607</v>
      </c>
      <c r="B142" s="66" t="s">
        <v>169</v>
      </c>
      <c r="C142" s="60" t="s">
        <v>303</v>
      </c>
      <c r="D142" s="60" t="s">
        <v>319</v>
      </c>
      <c r="E142" s="61">
        <v>-599713</v>
      </c>
      <c r="F142" s="62" t="s">
        <v>294</v>
      </c>
      <c r="G142" s="63">
        <v>-47977</v>
      </c>
      <c r="H142" s="63">
        <v>-647690</v>
      </c>
      <c r="I142" s="60" t="s">
        <v>3</v>
      </c>
      <c r="J142" s="60" t="s">
        <v>295</v>
      </c>
      <c r="K142" s="59"/>
      <c r="L142" s="67">
        <f>+VLOOKUP(B142,'CKDS 2022'!$C$9:$H$168,6,0)</f>
        <v>-647690</v>
      </c>
      <c r="M142" s="67">
        <f t="shared" si="2"/>
        <v>0</v>
      </c>
    </row>
    <row r="143" spans="1:13" x14ac:dyDescent="0.25">
      <c r="A143" s="59">
        <v>45608</v>
      </c>
      <c r="B143" s="66" t="s">
        <v>170</v>
      </c>
      <c r="C143" s="60" t="s">
        <v>303</v>
      </c>
      <c r="D143" s="60" t="s">
        <v>319</v>
      </c>
      <c r="E143" s="61">
        <v>-107159</v>
      </c>
      <c r="F143" s="62" t="s">
        <v>294</v>
      </c>
      <c r="G143" s="63">
        <v>-8573</v>
      </c>
      <c r="H143" s="63">
        <v>-115732</v>
      </c>
      <c r="I143" s="60" t="s">
        <v>3</v>
      </c>
      <c r="J143" s="60" t="s">
        <v>295</v>
      </c>
      <c r="K143" s="59"/>
      <c r="L143" s="67">
        <f>+VLOOKUP(B143,'CKDS 2022'!$C$9:$H$168,6,0)</f>
        <v>-115732</v>
      </c>
      <c r="M143" s="67">
        <f t="shared" ref="M143:M156" si="3">+L143-H143</f>
        <v>0</v>
      </c>
    </row>
    <row r="144" spans="1:13" x14ac:dyDescent="0.25">
      <c r="A144" s="59">
        <v>45608</v>
      </c>
      <c r="B144" s="65" t="s">
        <v>171</v>
      </c>
      <c r="C144" s="60" t="s">
        <v>292</v>
      </c>
      <c r="D144" s="60" t="s">
        <v>305</v>
      </c>
      <c r="E144" s="61">
        <v>489595</v>
      </c>
      <c r="F144" s="62" t="s">
        <v>294</v>
      </c>
      <c r="G144" s="63">
        <v>39168</v>
      </c>
      <c r="H144" s="63">
        <v>528763</v>
      </c>
      <c r="I144" s="60" t="s">
        <v>3</v>
      </c>
      <c r="J144" s="60" t="s">
        <v>295</v>
      </c>
      <c r="K144" s="59"/>
      <c r="L144" s="67">
        <f>+VLOOKUP(B144,'CKDS 2022'!$C$9:$H$168,6,0)</f>
        <v>528763</v>
      </c>
      <c r="M144" s="67">
        <f t="shared" si="3"/>
        <v>0</v>
      </c>
    </row>
    <row r="145" spans="1:13" x14ac:dyDescent="0.25">
      <c r="A145" s="59">
        <v>45609</v>
      </c>
      <c r="B145" s="65" t="s">
        <v>172</v>
      </c>
      <c r="C145" s="60" t="s">
        <v>292</v>
      </c>
      <c r="D145" s="60" t="s">
        <v>304</v>
      </c>
      <c r="E145" s="61">
        <v>1109052</v>
      </c>
      <c r="F145" s="62" t="s">
        <v>294</v>
      </c>
      <c r="G145" s="63">
        <v>88724</v>
      </c>
      <c r="H145" s="63">
        <v>1197776</v>
      </c>
      <c r="I145" s="60" t="s">
        <v>3</v>
      </c>
      <c r="J145" s="60" t="s">
        <v>295</v>
      </c>
      <c r="K145" s="59"/>
      <c r="L145" s="67">
        <f>+VLOOKUP(B145,'CKDS 2022'!$C$9:$H$168,6,0)</f>
        <v>1197776</v>
      </c>
      <c r="M145" s="67">
        <f t="shared" si="3"/>
        <v>0</v>
      </c>
    </row>
    <row r="146" spans="1:13" x14ac:dyDescent="0.25">
      <c r="A146" s="59">
        <v>45618</v>
      </c>
      <c r="B146" s="66" t="s">
        <v>173</v>
      </c>
      <c r="C146" s="60" t="s">
        <v>303</v>
      </c>
      <c r="D146" s="60" t="s">
        <v>319</v>
      </c>
      <c r="E146" s="61">
        <v>-599713</v>
      </c>
      <c r="F146" s="62" t="s">
        <v>294</v>
      </c>
      <c r="G146" s="63">
        <v>-47977</v>
      </c>
      <c r="H146" s="63">
        <v>-647690</v>
      </c>
      <c r="I146" s="60" t="s">
        <v>3</v>
      </c>
      <c r="J146" s="60" t="s">
        <v>295</v>
      </c>
      <c r="K146" s="59"/>
      <c r="L146" s="67">
        <f>+VLOOKUP(B146,'CKDS 2022'!$C$9:$H$168,6,0)</f>
        <v>-647690</v>
      </c>
      <c r="M146" s="67">
        <f t="shared" si="3"/>
        <v>0</v>
      </c>
    </row>
    <row r="147" spans="1:13" x14ac:dyDescent="0.25">
      <c r="A147" s="59">
        <v>45618</v>
      </c>
      <c r="B147" s="65" t="s">
        <v>174</v>
      </c>
      <c r="C147" s="60" t="s">
        <v>292</v>
      </c>
      <c r="D147" s="60" t="s">
        <v>305</v>
      </c>
      <c r="E147" s="61">
        <v>546399</v>
      </c>
      <c r="F147" s="62" t="s">
        <v>294</v>
      </c>
      <c r="G147" s="63">
        <v>43712</v>
      </c>
      <c r="H147" s="63">
        <v>590111</v>
      </c>
      <c r="I147" s="60" t="s">
        <v>3</v>
      </c>
      <c r="J147" s="60" t="s">
        <v>295</v>
      </c>
      <c r="K147" s="59"/>
      <c r="L147" s="67">
        <f>+VLOOKUP(B147,'CKDS 2022'!$C$9:$H$168,6,0)</f>
        <v>590111</v>
      </c>
      <c r="M147" s="67">
        <f t="shared" si="3"/>
        <v>0</v>
      </c>
    </row>
    <row r="148" spans="1:13" x14ac:dyDescent="0.25">
      <c r="A148" s="59">
        <v>45618</v>
      </c>
      <c r="B148" s="65" t="s">
        <v>175</v>
      </c>
      <c r="C148" s="60" t="s">
        <v>292</v>
      </c>
      <c r="D148" s="60" t="s">
        <v>316</v>
      </c>
      <c r="E148" s="61">
        <v>612487</v>
      </c>
      <c r="F148" s="62" t="s">
        <v>294</v>
      </c>
      <c r="G148" s="63">
        <v>48999</v>
      </c>
      <c r="H148" s="63">
        <v>661486</v>
      </c>
      <c r="I148" s="60" t="s">
        <v>3</v>
      </c>
      <c r="J148" s="60" t="s">
        <v>295</v>
      </c>
      <c r="K148" s="59"/>
      <c r="L148" s="67">
        <f>+VLOOKUP(B148,'CKDS 2022'!$C$9:$H$168,6,0)</f>
        <v>661486</v>
      </c>
      <c r="M148" s="67">
        <f t="shared" si="3"/>
        <v>0</v>
      </c>
    </row>
    <row r="149" spans="1:13" x14ac:dyDescent="0.25">
      <c r="A149" s="59">
        <v>45632</v>
      </c>
      <c r="B149" s="66" t="s">
        <v>176</v>
      </c>
      <c r="C149" s="60" t="s">
        <v>292</v>
      </c>
      <c r="D149" s="60" t="s">
        <v>305</v>
      </c>
      <c r="E149" s="61">
        <v>785734</v>
      </c>
      <c r="F149" s="62" t="s">
        <v>294</v>
      </c>
      <c r="G149" s="63">
        <v>62859</v>
      </c>
      <c r="H149" s="63">
        <v>848593</v>
      </c>
      <c r="I149" s="60" t="s">
        <v>3</v>
      </c>
      <c r="J149" s="60" t="s">
        <v>295</v>
      </c>
      <c r="K149" s="59"/>
      <c r="L149" s="67">
        <f>+VLOOKUP(B149,'CKDS 2022'!$C$9:$H$168,6,0)</f>
        <v>848593</v>
      </c>
      <c r="M149" s="67">
        <f t="shared" si="3"/>
        <v>0</v>
      </c>
    </row>
    <row r="150" spans="1:13" x14ac:dyDescent="0.25">
      <c r="A150" s="59">
        <v>45638</v>
      </c>
      <c r="B150" s="66" t="s">
        <v>177</v>
      </c>
      <c r="C150" s="60" t="s">
        <v>292</v>
      </c>
      <c r="D150" s="60" t="s">
        <v>301</v>
      </c>
      <c r="E150" s="61">
        <v>1260798</v>
      </c>
      <c r="F150" s="62" t="s">
        <v>294</v>
      </c>
      <c r="G150" s="63">
        <v>100864</v>
      </c>
      <c r="H150" s="63">
        <v>1361662</v>
      </c>
      <c r="I150" s="60" t="s">
        <v>3</v>
      </c>
      <c r="J150" s="60" t="s">
        <v>295</v>
      </c>
      <c r="K150" s="59"/>
      <c r="L150" s="67">
        <f>+VLOOKUP(B150,'CKDS 2022'!$C$9:$H$168,6,0)</f>
        <v>1361662</v>
      </c>
      <c r="M150" s="67">
        <f t="shared" si="3"/>
        <v>0</v>
      </c>
    </row>
    <row r="151" spans="1:13" x14ac:dyDescent="0.25">
      <c r="A151" s="59">
        <v>45638</v>
      </c>
      <c r="B151" s="66" t="s">
        <v>178</v>
      </c>
      <c r="C151" s="60" t="s">
        <v>292</v>
      </c>
      <c r="D151" s="60" t="s">
        <v>300</v>
      </c>
      <c r="E151" s="61">
        <v>1025307</v>
      </c>
      <c r="F151" s="62" t="s">
        <v>294</v>
      </c>
      <c r="G151" s="63">
        <v>82025</v>
      </c>
      <c r="H151" s="63">
        <v>1107332</v>
      </c>
      <c r="I151" s="60" t="s">
        <v>3</v>
      </c>
      <c r="J151" s="60" t="s">
        <v>295</v>
      </c>
      <c r="K151" s="59"/>
      <c r="L151" s="67">
        <f>+VLOOKUP(B151,'CKDS 2022'!$C$9:$H$168,6,0)</f>
        <v>1107332</v>
      </c>
      <c r="M151" s="67">
        <f t="shared" si="3"/>
        <v>0</v>
      </c>
    </row>
    <row r="152" spans="1:13" x14ac:dyDescent="0.25">
      <c r="A152" s="59">
        <v>45638</v>
      </c>
      <c r="B152" s="66" t="s">
        <v>179</v>
      </c>
      <c r="C152" s="60" t="s">
        <v>292</v>
      </c>
      <c r="D152" s="60" t="s">
        <v>302</v>
      </c>
      <c r="E152" s="61">
        <v>631937</v>
      </c>
      <c r="F152" s="62" t="s">
        <v>294</v>
      </c>
      <c r="G152" s="63">
        <v>50555</v>
      </c>
      <c r="H152" s="63">
        <v>682492</v>
      </c>
      <c r="I152" s="60" t="s">
        <v>3</v>
      </c>
      <c r="J152" s="60" t="s">
        <v>295</v>
      </c>
      <c r="K152" s="59"/>
      <c r="L152" s="67">
        <f>+VLOOKUP(B152,'CKDS 2022'!$C$9:$H$168,6,0)</f>
        <v>682492</v>
      </c>
      <c r="M152" s="67">
        <f t="shared" si="3"/>
        <v>0</v>
      </c>
    </row>
    <row r="153" spans="1:13" x14ac:dyDescent="0.25">
      <c r="A153" s="59">
        <v>45645</v>
      </c>
      <c r="B153" s="66" t="s">
        <v>180</v>
      </c>
      <c r="C153" s="60" t="s">
        <v>292</v>
      </c>
      <c r="D153" s="60" t="s">
        <v>316</v>
      </c>
      <c r="E153" s="61">
        <v>541339</v>
      </c>
      <c r="F153" s="62" t="s">
        <v>294</v>
      </c>
      <c r="G153" s="63">
        <v>43307</v>
      </c>
      <c r="H153" s="63">
        <v>584646</v>
      </c>
      <c r="I153" s="60" t="s">
        <v>3</v>
      </c>
      <c r="J153" s="60" t="s">
        <v>295</v>
      </c>
      <c r="K153" s="59"/>
      <c r="L153" s="67">
        <f>+VLOOKUP(B153,'CKDS 2022'!$C$9:$H$168,6,0)</f>
        <v>584646</v>
      </c>
      <c r="M153" s="67">
        <f t="shared" si="3"/>
        <v>0</v>
      </c>
    </row>
    <row r="154" spans="1:13" x14ac:dyDescent="0.25">
      <c r="A154" s="59">
        <v>45645</v>
      </c>
      <c r="B154" s="66" t="s">
        <v>181</v>
      </c>
      <c r="C154" s="60" t="s">
        <v>292</v>
      </c>
      <c r="D154" s="60" t="s">
        <v>305</v>
      </c>
      <c r="E154" s="61">
        <v>1064207</v>
      </c>
      <c r="F154" s="62" t="s">
        <v>294</v>
      </c>
      <c r="G154" s="63">
        <v>85137</v>
      </c>
      <c r="H154" s="63">
        <v>1149344</v>
      </c>
      <c r="I154" s="60" t="s">
        <v>3</v>
      </c>
      <c r="J154" s="60" t="s">
        <v>295</v>
      </c>
      <c r="K154" s="59"/>
      <c r="L154" s="67">
        <f>+VLOOKUP(B154,'CKDS 2022'!$C$9:$H$168,6,0)</f>
        <v>1149344</v>
      </c>
      <c r="M154" s="67">
        <f t="shared" si="3"/>
        <v>0</v>
      </c>
    </row>
    <row r="155" spans="1:13" x14ac:dyDescent="0.25">
      <c r="A155" s="59">
        <v>45656</v>
      </c>
      <c r="B155" s="66" t="s">
        <v>182</v>
      </c>
      <c r="C155" s="60" t="s">
        <v>303</v>
      </c>
      <c r="D155" s="60" t="s">
        <v>319</v>
      </c>
      <c r="E155" s="61">
        <v>-149987</v>
      </c>
      <c r="F155" s="62" t="s">
        <v>294</v>
      </c>
      <c r="G155" s="63">
        <v>-11999</v>
      </c>
      <c r="H155" s="63">
        <v>-161986</v>
      </c>
      <c r="I155" s="60" t="s">
        <v>3</v>
      </c>
      <c r="J155" s="60" t="s">
        <v>295</v>
      </c>
      <c r="K155" s="59"/>
      <c r="L155" s="67">
        <f>+VLOOKUP(B155,'CKDS 2022'!$C$9:$H$168,6,0)</f>
        <v>-161986</v>
      </c>
      <c r="M155" s="67">
        <f t="shared" si="3"/>
        <v>0</v>
      </c>
    </row>
    <row r="156" spans="1:13" x14ac:dyDescent="0.25">
      <c r="A156" s="59">
        <v>45657</v>
      </c>
      <c r="B156" s="66" t="s">
        <v>183</v>
      </c>
      <c r="C156" s="60" t="s">
        <v>303</v>
      </c>
      <c r="D156" s="60" t="s">
        <v>319</v>
      </c>
      <c r="E156" s="61">
        <v>-732127</v>
      </c>
      <c r="F156" s="62" t="s">
        <v>294</v>
      </c>
      <c r="G156" s="63">
        <v>-58570</v>
      </c>
      <c r="H156" s="63">
        <v>-790697</v>
      </c>
      <c r="I156" s="60" t="s">
        <v>3</v>
      </c>
      <c r="J156" s="60" t="s">
        <v>295</v>
      </c>
      <c r="K156" s="59"/>
      <c r="L156" s="67">
        <f>+VLOOKUP(B156,'CKDS 2022'!$C$9:$H$168,6,0)</f>
        <v>-790697</v>
      </c>
      <c r="M156" s="67">
        <f t="shared" si="3"/>
        <v>0</v>
      </c>
    </row>
  </sheetData>
  <autoFilter ref="A1:M156"/>
  <conditionalFormatting sqref="B1:B156">
    <cfRule type="duplicateValues" dxfId="2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CKDS 2022</vt:lpstr>
      <vt:lpstr>DS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VP-KT04</dc:creator>
  <cp:lastModifiedBy>Admin</cp:lastModifiedBy>
  <cp:lastPrinted>2024-10-28T23:46:39Z</cp:lastPrinted>
  <dcterms:created xsi:type="dcterms:W3CDTF">2024-01-10T02:59:39Z</dcterms:created>
  <dcterms:modified xsi:type="dcterms:W3CDTF">2025-09-16T11:39:57Z</dcterms:modified>
</cp:coreProperties>
</file>