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IGON HD\"/>
    </mc:Choice>
  </mc:AlternateContent>
  <bookViews>
    <workbookView xWindow="-120" yWindow="-120" windowWidth="24240" windowHeight="13140"/>
  </bookViews>
  <sheets>
    <sheet name="Tổng Hợp" sheetId="2" r:id="rId1"/>
    <sheet name="Số dư đầu kỳ" sheetId="9" r:id="rId2"/>
    <sheet name="Chi Tiết Hàng Bán" sheetId="5" r:id="rId3"/>
    <sheet name="Hàng trả" sheetId="10" r:id="rId4"/>
  </sheets>
  <definedNames>
    <definedName name="_xlnm._FilterDatabase" localSheetId="2" hidden="1">'Chi Tiết Hàng Bán'!$A$1:$H$10</definedName>
    <definedName name="_xlnm._FilterDatabase" localSheetId="3" hidden="1">'Hàng trả'!$A$1:$H$3</definedName>
    <definedName name="_xlnm._FilterDatabase" localSheetId="1" hidden="1">'Số dư đầu kỳ'!$A$4:$F$18</definedName>
    <definedName name="_xlnm._FilterDatabase" localSheetId="0" hidden="1">'Tổng Hợp'!$I$2:$M$7</definedName>
  </definedNames>
  <calcPr calcId="162913"/>
</workbook>
</file>

<file path=xl/calcChain.xml><?xml version="1.0" encoding="utf-8"?>
<calcChain xmlns="http://schemas.openxmlformats.org/spreadsheetml/2006/main">
  <c r="G2" i="10" l="1"/>
  <c r="G3" i="10" l="1"/>
  <c r="G3" i="5"/>
  <c r="G4" i="5"/>
  <c r="G5" i="5"/>
  <c r="G6" i="5"/>
  <c r="G7" i="5"/>
  <c r="G8" i="5"/>
  <c r="G9" i="5"/>
  <c r="G2" i="5"/>
  <c r="E18" i="9" l="1"/>
  <c r="F12" i="2"/>
  <c r="G10" i="5" l="1"/>
  <c r="G15" i="2" l="1"/>
  <c r="E9" i="2"/>
  <c r="D6" i="2"/>
  <c r="C6" i="2"/>
  <c r="G16" i="2" l="1"/>
</calcChain>
</file>

<file path=xl/sharedStrings.xml><?xml version="1.0" encoding="utf-8"?>
<sst xmlns="http://schemas.openxmlformats.org/spreadsheetml/2006/main" count="75" uniqueCount="55">
  <si>
    <t>Thuế GTGT</t>
  </si>
  <si>
    <t>Ngày hóa đơn</t>
  </si>
  <si>
    <t>Số hóa đơn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</si>
  <si>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</si>
  <si>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</si>
  <si>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</si>
  <si>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</si>
  <si>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</si>
  <si>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</si>
  <si>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</si>
  <si>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hàng trả</t>
  </si>
  <si>
    <t>Tổng đã thanh toán</t>
  </si>
  <si>
    <t xml:space="preserve">Dư nợ phải thu </t>
  </si>
  <si>
    <t>STT</t>
  </si>
  <si>
    <t>Tên khách hàng</t>
  </si>
  <si>
    <t>Ghi chú</t>
  </si>
  <si>
    <t>Doanh số bán chưa thuế</t>
  </si>
  <si>
    <t>Tổng tiền thanh toán</t>
  </si>
  <si>
    <t>THEO DÕI CÔNG NỢ / CTY SÀI GÒN HD</t>
  </si>
  <si>
    <t>CÔNG TY CỔ PHẦN SÀI GÒN HD</t>
  </si>
  <si>
    <t>Số tiền khách đã thanh toán</t>
  </si>
  <si>
    <t>CÔNG NỢ SÀI GÒN HD</t>
  </si>
  <si>
    <t xml:space="preserve">Số HĐ   </t>
  </si>
  <si>
    <t xml:space="preserve">Địa chỉ </t>
  </si>
  <si>
    <t xml:space="preserve">Số Tiền </t>
  </si>
  <si>
    <t xml:space="preserve">Ghi chú </t>
  </si>
  <si>
    <t>NOVALAND RIVER SIDE - NHÀ BÈ</t>
  </si>
  <si>
    <t xml:space="preserve">GỐI ĐẦU </t>
  </si>
  <si>
    <t>207C NGUYỄN XÍ, BÌNH THẠNH</t>
  </si>
  <si>
    <t>GỐI ĐẦU SIÊU THỊ MỚI</t>
  </si>
  <si>
    <t>08/04/2021</t>
  </si>
  <si>
    <t>EMPRIE CITY, THỦ THIÊM, TP, THUDUC</t>
  </si>
  <si>
    <t>Tổng cộng</t>
  </si>
  <si>
    <t>Hàng trả</t>
  </si>
  <si>
    <t>Tổng hỗ trợ</t>
  </si>
  <si>
    <t>NĂM 2023</t>
  </si>
  <si>
    <t>Bảng kê hóa đơn tháng 6.2023</t>
  </si>
  <si>
    <t>CKDS 2022</t>
  </si>
  <si>
    <t>PXT ADAD0523052301796 (12/05/2023)</t>
  </si>
  <si>
    <t>PXT AFAF0523052301898 (13/05/2023)</t>
  </si>
  <si>
    <t>PXT AHAH0523052303113 (20/05/2023)</t>
  </si>
  <si>
    <t>PXT AJAJ0523052304335 (30/05/2023)</t>
  </si>
  <si>
    <t>00032764</t>
  </si>
  <si>
    <t>00032825</t>
  </si>
  <si>
    <t>00033271</t>
  </si>
  <si>
    <t>00033327</t>
  </si>
  <si>
    <t>00034477</t>
  </si>
  <si>
    <t>00034478</t>
  </si>
  <si>
    <t>00034757</t>
  </si>
  <si>
    <t>00037822</t>
  </si>
  <si>
    <t>Thanh toán 12.06.2023</t>
  </si>
  <si>
    <t>Số tiền chưa thuế</t>
  </si>
  <si>
    <t>Tổng tiền hàng trả</t>
  </si>
  <si>
    <t>Số dư cuối kỳ</t>
  </si>
  <si>
    <t>00003974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</si>
</sst>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0" fontId="5" fillId="0" borderId="0" xfId="0" applyFont="1"/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0" fillId="0" borderId="0" xfId="1" applyNumberFormat="1" applyFont="1"/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165" fontId="11" fillId="0" borderId="0" xfId="0" applyNumberFormat="1" applyFont="1"/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65" fontId="5" fillId="0" borderId="0" xfId="0" applyNumberFormat="1" applyFont="1" applyAlignment="1">
      <alignment horizontal="center" vertical="center"/>
    </xf>
    <xf numFmtId="0" fontId="0" fillId="0" borderId="0" xfId="0" applyNumberFormat="1"/>
    <xf numFmtId="165" fontId="5" fillId="0" borderId="0" xfId="1" applyNumberFormat="1" applyFont="1"/>
    <xf numFmtId="165" fontId="1" fillId="0" borderId="1" xfId="1" applyNumberFormat="1" applyFont="1" applyFill="1" applyBorder="1"/>
    <xf numFmtId="0" fontId="14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5" fontId="1" fillId="0" borderId="1" xfId="1" applyNumberFormat="1" applyFont="1" applyFill="1" applyBorder="1" applyAlignment="1">
      <alignment horizontal="center" vertical="center"/>
    </xf>
    <xf numFmtId="165" fontId="14" fillId="0" borderId="0" xfId="1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6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165" fontId="14" fillId="0" borderId="1" xfId="1" applyNumberFormat="1" applyFont="1" applyFill="1" applyBorder="1"/>
    <xf numFmtId="0" fontId="14" fillId="0" borderId="1" xfId="0" applyNumberFormat="1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horizontal="center" vertical="center"/>
    </xf>
    <xf numFmtId="37" fontId="16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14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165" fontId="14" fillId="0" borderId="0" xfId="1" applyNumberFormat="1" applyFont="1" applyFill="1"/>
    <xf numFmtId="14" fontId="1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12" fillId="0" borderId="1" xfId="0" quotePrefix="1" applyNumberFormat="1" applyFont="1" applyBorder="1" applyAlignment="1">
      <alignment vertical="center" wrapText="1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3"/>
  <sheetViews>
    <sheetView tabSelected="1" workbookViewId="0">
      <selection activeCell="I6" sqref="I6"/>
    </sheetView>
  </sheetViews>
  <sheetFormatPr defaultRowHeight="15" x14ac:dyDescent="0.25"/>
  <cols>
    <col min="1" max="1" width="6" customWidth="1"/>
    <col min="2" max="2" width="28.85546875" customWidth="1"/>
    <col min="3" max="3" width="15.5703125" customWidth="1"/>
    <col min="4" max="4" width="12.7109375" bestFit="1" customWidth="1"/>
    <col min="5" max="5" width="12.7109375" customWidth="1"/>
    <col min="6" max="6" width="13.28515625" customWidth="1"/>
    <col min="7" max="7" width="16.85546875" style="30" customWidth="1"/>
    <col min="9" max="9" width="15.7109375" bestFit="1" customWidth="1"/>
    <col min="10" max="10" width="13.28515625" bestFit="1" customWidth="1"/>
    <col min="11" max="12" width="12.5703125" bestFit="1" customWidth="1"/>
    <col min="13" max="13" width="15.28515625" bestFit="1" customWidth="1"/>
  </cols>
  <sheetData>
    <row r="1" spans="1:14" ht="19.5" x14ac:dyDescent="0.3">
      <c r="A1" s="80" t="s">
        <v>18</v>
      </c>
      <c r="B1" s="80"/>
      <c r="C1" s="80"/>
      <c r="D1" s="80"/>
      <c r="E1" s="80"/>
      <c r="F1" s="80"/>
      <c r="G1" s="80"/>
    </row>
    <row r="2" spans="1:14" ht="63" x14ac:dyDescent="0.25">
      <c r="A2" s="1" t="s">
        <v>3</v>
      </c>
      <c r="B2" s="2" t="s">
        <v>4</v>
      </c>
      <c r="C2" s="3" t="s">
        <v>5</v>
      </c>
      <c r="D2" s="3" t="s">
        <v>0</v>
      </c>
      <c r="E2" s="2" t="s">
        <v>6</v>
      </c>
      <c r="F2" s="2" t="s">
        <v>7</v>
      </c>
      <c r="G2" s="2" t="s">
        <v>20</v>
      </c>
      <c r="H2" s="4"/>
      <c r="I2" s="4"/>
    </row>
    <row r="3" spans="1:14" ht="15.75" x14ac:dyDescent="0.25">
      <c r="A3" s="5"/>
      <c r="B3" s="6" t="s">
        <v>8</v>
      </c>
      <c r="C3" s="81">
        <v>15555302</v>
      </c>
      <c r="D3" s="82"/>
      <c r="E3" s="6"/>
      <c r="F3" s="6"/>
      <c r="G3" s="6"/>
      <c r="H3" s="4"/>
      <c r="I3" s="48"/>
    </row>
    <row r="4" spans="1:14" ht="15.75" x14ac:dyDescent="0.25">
      <c r="A4" s="13"/>
      <c r="B4" s="8" t="s">
        <v>36</v>
      </c>
      <c r="C4" s="9">
        <v>12576328</v>
      </c>
      <c r="D4" s="9">
        <v>1257634</v>
      </c>
      <c r="E4" s="11"/>
      <c r="F4" s="10"/>
      <c r="G4" s="12"/>
      <c r="I4" s="48"/>
      <c r="M4" s="49"/>
      <c r="N4" s="49"/>
    </row>
    <row r="5" spans="1:14" ht="15.75" x14ac:dyDescent="0.25">
      <c r="A5" s="13"/>
      <c r="B5" s="14"/>
      <c r="C5" s="9"/>
      <c r="D5" s="9"/>
      <c r="E5" s="11"/>
      <c r="F5" s="10"/>
      <c r="G5" s="12"/>
      <c r="I5" s="4"/>
    </row>
    <row r="6" spans="1:14" ht="15.75" x14ac:dyDescent="0.25">
      <c r="A6" s="83" t="s">
        <v>9</v>
      </c>
      <c r="B6" s="84"/>
      <c r="C6" s="15">
        <f>SUM(C4:C5)</f>
        <v>12576328</v>
      </c>
      <c r="D6" s="15">
        <f>SUM(D4:D5)</f>
        <v>1257634</v>
      </c>
      <c r="E6" s="16"/>
      <c r="F6" s="17"/>
      <c r="G6" s="18"/>
      <c r="I6" s="48"/>
    </row>
    <row r="7" spans="1:14" ht="15.75" x14ac:dyDescent="0.25">
      <c r="A7" s="7"/>
      <c r="B7" s="14" t="s">
        <v>33</v>
      </c>
      <c r="C7" s="9"/>
      <c r="D7" s="9"/>
      <c r="E7" s="10">
        <v>1612375</v>
      </c>
      <c r="F7" s="10"/>
      <c r="G7" s="10"/>
      <c r="I7" s="19"/>
    </row>
    <row r="8" spans="1:14" ht="15.75" x14ac:dyDescent="0.25">
      <c r="A8" s="7"/>
      <c r="B8" s="14"/>
      <c r="C8" s="9"/>
      <c r="D8" s="9"/>
      <c r="E8" s="9"/>
      <c r="F8" s="10"/>
      <c r="G8" s="12"/>
      <c r="I8" s="19"/>
    </row>
    <row r="9" spans="1:14" ht="15.75" x14ac:dyDescent="0.25">
      <c r="A9" s="83" t="s">
        <v>10</v>
      </c>
      <c r="B9" s="84"/>
      <c r="C9" s="15"/>
      <c r="D9" s="15"/>
      <c r="E9" s="15">
        <f>SUM(E7:E8)</f>
        <v>1612375</v>
      </c>
      <c r="F9" s="17"/>
      <c r="G9" s="21"/>
      <c r="I9" s="19"/>
    </row>
    <row r="10" spans="1:14" ht="15.75" x14ac:dyDescent="0.25">
      <c r="A10" s="7"/>
      <c r="B10" s="14"/>
      <c r="C10" s="9"/>
      <c r="D10" s="9"/>
      <c r="E10" s="10"/>
      <c r="F10" s="10">
        <v>0</v>
      </c>
      <c r="G10" s="10"/>
      <c r="I10" s="19"/>
    </row>
    <row r="11" spans="1:14" ht="15.75" x14ac:dyDescent="0.25">
      <c r="A11" s="7"/>
      <c r="B11" s="14"/>
      <c r="C11" s="9"/>
      <c r="D11" s="9"/>
      <c r="E11" s="9"/>
      <c r="F11" s="10"/>
      <c r="G11" s="12"/>
      <c r="I11" s="19"/>
    </row>
    <row r="12" spans="1:14" ht="15.75" x14ac:dyDescent="0.25">
      <c r="A12" s="83" t="s">
        <v>34</v>
      </c>
      <c r="B12" s="84"/>
      <c r="C12" s="15"/>
      <c r="D12" s="15"/>
      <c r="E12" s="15"/>
      <c r="F12" s="15">
        <f>SUM(F10:F11)</f>
        <v>0</v>
      </c>
      <c r="G12" s="21"/>
      <c r="I12" s="19"/>
    </row>
    <row r="13" spans="1:14" ht="15.75" x14ac:dyDescent="0.25">
      <c r="A13" s="7"/>
      <c r="B13" s="8" t="s">
        <v>50</v>
      </c>
      <c r="C13" s="9"/>
      <c r="D13" s="9"/>
      <c r="E13" s="9"/>
      <c r="F13" s="10"/>
      <c r="G13" s="10">
        <v>5339009</v>
      </c>
      <c r="I13" s="19"/>
    </row>
    <row r="14" spans="1:14" ht="15.75" x14ac:dyDescent="0.25">
      <c r="A14" s="7"/>
      <c r="B14" s="8"/>
      <c r="C14" s="9"/>
      <c r="D14" s="9"/>
      <c r="E14" s="9"/>
      <c r="F14" s="10"/>
      <c r="G14" s="10"/>
      <c r="I14" s="19"/>
    </row>
    <row r="15" spans="1:14" ht="15.75" x14ac:dyDescent="0.25">
      <c r="A15" s="83" t="s">
        <v>11</v>
      </c>
      <c r="B15" s="84"/>
      <c r="C15" s="20"/>
      <c r="D15" s="20"/>
      <c r="E15" s="16"/>
      <c r="F15" s="18"/>
      <c r="G15" s="21">
        <f>SUM(G13:G14)</f>
        <v>5339009</v>
      </c>
      <c r="I15" s="19"/>
    </row>
    <row r="16" spans="1:14" ht="15.75" x14ac:dyDescent="0.25">
      <c r="A16" s="77" t="s">
        <v>12</v>
      </c>
      <c r="B16" s="78"/>
      <c r="C16" s="78"/>
      <c r="D16" s="78"/>
      <c r="E16" s="78"/>
      <c r="F16" s="79"/>
      <c r="G16" s="22">
        <f>+C3+C6+D6-E9-F12-G15</f>
        <v>22437880</v>
      </c>
      <c r="I16" s="19"/>
      <c r="J16" s="19"/>
    </row>
    <row r="17" spans="1:11" ht="15.75" x14ac:dyDescent="0.25">
      <c r="A17" s="23"/>
      <c r="B17" s="24"/>
      <c r="C17" s="25"/>
      <c r="D17" s="25"/>
      <c r="E17" s="26"/>
      <c r="G17" s="50"/>
      <c r="I17" s="19"/>
      <c r="J17" s="19"/>
    </row>
    <row r="18" spans="1:11" ht="15.75" x14ac:dyDescent="0.25">
      <c r="A18" s="23"/>
      <c r="B18" s="24"/>
      <c r="C18" s="25"/>
      <c r="D18" s="25"/>
      <c r="E18" s="26"/>
      <c r="G18" s="50"/>
      <c r="I18" s="19"/>
      <c r="J18" s="19"/>
    </row>
    <row r="19" spans="1:11" ht="15.75" x14ac:dyDescent="0.25">
      <c r="A19" s="23"/>
      <c r="B19" s="24"/>
      <c r="C19" s="25"/>
      <c r="D19" s="25"/>
      <c r="E19" s="26"/>
      <c r="G19" s="50"/>
      <c r="I19" s="19"/>
    </row>
    <row r="20" spans="1:11" ht="15.75" x14ac:dyDescent="0.25">
      <c r="A20" s="28"/>
      <c r="C20" s="29"/>
      <c r="D20" s="29"/>
      <c r="E20" s="26"/>
      <c r="F20" s="27"/>
      <c r="G20" s="50"/>
    </row>
    <row r="21" spans="1:11" ht="15.75" x14ac:dyDescent="0.25">
      <c r="E21" s="26"/>
      <c r="F21" s="27"/>
      <c r="G21" s="50"/>
      <c r="I21" s="19"/>
      <c r="J21" s="19"/>
      <c r="K21" s="19"/>
    </row>
    <row r="22" spans="1:11" ht="15.75" x14ac:dyDescent="0.25">
      <c r="E22" s="26"/>
      <c r="F22" s="27"/>
      <c r="G22" s="50"/>
    </row>
    <row r="23" spans="1:11" ht="15.75" x14ac:dyDescent="0.25">
      <c r="E23" s="26"/>
      <c r="G23" s="50"/>
    </row>
    <row r="24" spans="1:11" ht="15.75" x14ac:dyDescent="0.25">
      <c r="E24" s="26"/>
      <c r="G24" s="50"/>
    </row>
    <row r="25" spans="1:11" ht="15.75" x14ac:dyDescent="0.25">
      <c r="E25" s="26"/>
      <c r="G25" s="50"/>
    </row>
    <row r="26" spans="1:11" ht="15.75" x14ac:dyDescent="0.25">
      <c r="E26" s="26"/>
      <c r="G26" s="50"/>
    </row>
    <row r="27" spans="1:11" ht="15.75" x14ac:dyDescent="0.25">
      <c r="E27" s="26"/>
      <c r="G27" s="50"/>
    </row>
    <row r="28" spans="1:11" ht="15.75" x14ac:dyDescent="0.25">
      <c r="E28" s="26"/>
      <c r="G28" s="50"/>
    </row>
    <row r="29" spans="1:11" ht="15.75" x14ac:dyDescent="0.25">
      <c r="G29" s="50"/>
    </row>
    <row r="30" spans="1:11" ht="15.75" x14ac:dyDescent="0.25">
      <c r="G30" s="50"/>
    </row>
    <row r="31" spans="1:11" ht="15.75" x14ac:dyDescent="0.25">
      <c r="G31" s="50"/>
    </row>
    <row r="32" spans="1:11" ht="15.75" x14ac:dyDescent="0.25">
      <c r="G32" s="50"/>
    </row>
    <row r="33" spans="7:7" ht="15.75" x14ac:dyDescent="0.25">
      <c r="G33" s="50"/>
    </row>
    <row r="34" spans="7:7" ht="15.75" x14ac:dyDescent="0.25">
      <c r="G34" s="50"/>
    </row>
    <row r="35" spans="7:7" ht="15.75" x14ac:dyDescent="0.25">
      <c r="G35" s="50"/>
    </row>
    <row r="36" spans="7:7" ht="15.75" x14ac:dyDescent="0.25">
      <c r="G36" s="50"/>
    </row>
    <row r="37" spans="7:7" ht="15.75" x14ac:dyDescent="0.25">
      <c r="G37" s="50"/>
    </row>
    <row r="38" spans="7:7" ht="15.75" x14ac:dyDescent="0.25">
      <c r="G38" s="50"/>
    </row>
    <row r="39" spans="7:7" ht="15.75" x14ac:dyDescent="0.25">
      <c r="G39" s="50"/>
    </row>
    <row r="40" spans="7:7" ht="15.75" x14ac:dyDescent="0.25">
      <c r="G40" s="50"/>
    </row>
    <row r="41" spans="7:7" ht="15.75" x14ac:dyDescent="0.25">
      <c r="G41" s="50"/>
    </row>
    <row r="42" spans="7:7" ht="15.75" x14ac:dyDescent="0.25">
      <c r="G42" s="50"/>
    </row>
    <row r="43" spans="7:7" ht="15.75" x14ac:dyDescent="0.25">
      <c r="G43" s="50"/>
    </row>
    <row r="44" spans="7:7" ht="15.75" x14ac:dyDescent="0.25">
      <c r="G44" s="50"/>
    </row>
    <row r="45" spans="7:7" ht="15.75" x14ac:dyDescent="0.25">
      <c r="G45" s="50"/>
    </row>
    <row r="46" spans="7:7" ht="15.75" x14ac:dyDescent="0.25">
      <c r="G46" s="50"/>
    </row>
    <row r="47" spans="7:7" ht="15.75" x14ac:dyDescent="0.25">
      <c r="G47" s="50"/>
    </row>
    <row r="48" spans="7:7" ht="15.75" x14ac:dyDescent="0.25">
      <c r="G48" s="50"/>
    </row>
    <row r="49" spans="7:7" ht="15.75" x14ac:dyDescent="0.25">
      <c r="G49" s="50"/>
    </row>
    <row r="50" spans="7:7" ht="15.75" x14ac:dyDescent="0.25">
      <c r="G50" s="50"/>
    </row>
    <row r="51" spans="7:7" ht="15.75" x14ac:dyDescent="0.25">
      <c r="G51" s="50"/>
    </row>
    <row r="52" spans="7:7" ht="15.75" x14ac:dyDescent="0.25">
      <c r="G52" s="50"/>
    </row>
    <row r="53" spans="7:7" ht="15.75" x14ac:dyDescent="0.25">
      <c r="G53" s="50"/>
    </row>
    <row r="54" spans="7:7" ht="15.75" x14ac:dyDescent="0.25">
      <c r="G54" s="50"/>
    </row>
    <row r="55" spans="7:7" ht="15.75" x14ac:dyDescent="0.25">
      <c r="G55" s="50"/>
    </row>
    <row r="56" spans="7:7" ht="15.75" x14ac:dyDescent="0.25">
      <c r="G56" s="50"/>
    </row>
    <row r="57" spans="7:7" ht="15.75" x14ac:dyDescent="0.25">
      <c r="G57" s="50"/>
    </row>
    <row r="58" spans="7:7" ht="15.75" x14ac:dyDescent="0.25">
      <c r="G58" s="50"/>
    </row>
    <row r="59" spans="7:7" ht="15.75" x14ac:dyDescent="0.25">
      <c r="G59" s="50"/>
    </row>
    <row r="60" spans="7:7" ht="15.75" x14ac:dyDescent="0.25">
      <c r="G60" s="50"/>
    </row>
    <row r="61" spans="7:7" ht="15.75" x14ac:dyDescent="0.25">
      <c r="G61" s="50"/>
    </row>
    <row r="62" spans="7:7" ht="15.75" x14ac:dyDescent="0.25">
      <c r="G62" s="50"/>
    </row>
    <row r="63" spans="7:7" ht="15.75" x14ac:dyDescent="0.25">
      <c r="G63" s="50"/>
    </row>
    <row r="64" spans="7:7" ht="15.75" x14ac:dyDescent="0.25">
      <c r="G64" s="50"/>
    </row>
    <row r="65" spans="7:7" ht="15.75" x14ac:dyDescent="0.25">
      <c r="G65" s="50"/>
    </row>
    <row r="66" spans="7:7" ht="15.75" x14ac:dyDescent="0.25">
      <c r="G66" s="50"/>
    </row>
    <row r="67" spans="7:7" ht="15.75" x14ac:dyDescent="0.25">
      <c r="G67" s="50"/>
    </row>
    <row r="68" spans="7:7" ht="15.75" x14ac:dyDescent="0.25">
      <c r="G68" s="50"/>
    </row>
    <row r="69" spans="7:7" ht="15.75" x14ac:dyDescent="0.25">
      <c r="G69" s="50"/>
    </row>
    <row r="70" spans="7:7" ht="15.75" x14ac:dyDescent="0.25">
      <c r="G70" s="50"/>
    </row>
    <row r="71" spans="7:7" ht="15.75" x14ac:dyDescent="0.25">
      <c r="G71" s="50"/>
    </row>
    <row r="72" spans="7:7" ht="15.75" x14ac:dyDescent="0.25">
      <c r="G72" s="50"/>
    </row>
    <row r="73" spans="7:7" ht="15.75" x14ac:dyDescent="0.25">
      <c r="G73" s="50"/>
    </row>
    <row r="74" spans="7:7" ht="15.75" x14ac:dyDescent="0.25">
      <c r="G74" s="50"/>
    </row>
    <row r="75" spans="7:7" ht="15.75" x14ac:dyDescent="0.25">
      <c r="G75" s="50"/>
    </row>
    <row r="76" spans="7:7" ht="15.75" x14ac:dyDescent="0.25">
      <c r="G76" s="50"/>
    </row>
    <row r="77" spans="7:7" ht="15.75" x14ac:dyDescent="0.25">
      <c r="G77" s="50"/>
    </row>
    <row r="78" spans="7:7" ht="15.75" x14ac:dyDescent="0.25">
      <c r="G78" s="50"/>
    </row>
    <row r="79" spans="7:7" ht="15.75" x14ac:dyDescent="0.25">
      <c r="G79" s="50"/>
    </row>
    <row r="80" spans="7:7" ht="15.75" x14ac:dyDescent="0.25">
      <c r="G80" s="50"/>
    </row>
    <row r="81" spans="7:7" ht="15.75" x14ac:dyDescent="0.25">
      <c r="G81" s="50"/>
    </row>
    <row r="82" spans="7:7" ht="15.75" x14ac:dyDescent="0.25">
      <c r="G82" s="50"/>
    </row>
    <row r="83" spans="7:7" ht="15.75" x14ac:dyDescent="0.25">
      <c r="G83" s="50"/>
    </row>
    <row r="84" spans="7:7" ht="15.75" x14ac:dyDescent="0.25">
      <c r="G84" s="50"/>
    </row>
    <row r="85" spans="7:7" ht="15.75" x14ac:dyDescent="0.25">
      <c r="G85" s="50"/>
    </row>
    <row r="86" spans="7:7" ht="15.75" x14ac:dyDescent="0.25">
      <c r="G86" s="50"/>
    </row>
    <row r="87" spans="7:7" ht="15.75" x14ac:dyDescent="0.25">
      <c r="G87" s="50"/>
    </row>
    <row r="88" spans="7:7" ht="15.75" x14ac:dyDescent="0.25">
      <c r="G88" s="50"/>
    </row>
    <row r="89" spans="7:7" ht="15.75" x14ac:dyDescent="0.25">
      <c r="G89" s="50"/>
    </row>
    <row r="90" spans="7:7" ht="15.75" x14ac:dyDescent="0.25">
      <c r="G90" s="50"/>
    </row>
    <row r="91" spans="7:7" ht="15.75" x14ac:dyDescent="0.25">
      <c r="G91" s="50"/>
    </row>
    <row r="92" spans="7:7" ht="15.75" x14ac:dyDescent="0.25">
      <c r="G92" s="50"/>
    </row>
    <row r="93" spans="7:7" ht="15.75" x14ac:dyDescent="0.25">
      <c r="G93" s="50"/>
    </row>
    <row r="94" spans="7:7" ht="15.75" x14ac:dyDescent="0.25">
      <c r="G94" s="50"/>
    </row>
    <row r="95" spans="7:7" ht="15.75" x14ac:dyDescent="0.25">
      <c r="G95" s="50"/>
    </row>
    <row r="96" spans="7:7" ht="15.75" x14ac:dyDescent="0.25">
      <c r="G96" s="50"/>
    </row>
    <row r="97" spans="7:7" ht="15.75" x14ac:dyDescent="0.25">
      <c r="G97" s="50"/>
    </row>
    <row r="98" spans="7:7" ht="15.75" x14ac:dyDescent="0.25">
      <c r="G98" s="50"/>
    </row>
    <row r="99" spans="7:7" ht="15.75" x14ac:dyDescent="0.25">
      <c r="G99" s="50"/>
    </row>
    <row r="100" spans="7:7" ht="15.75" x14ac:dyDescent="0.25">
      <c r="G100" s="50"/>
    </row>
    <row r="101" spans="7:7" ht="15.75" x14ac:dyDescent="0.25">
      <c r="G101" s="50"/>
    </row>
    <row r="102" spans="7:7" ht="15.75" x14ac:dyDescent="0.25">
      <c r="G102" s="50"/>
    </row>
    <row r="103" spans="7:7" ht="15.75" x14ac:dyDescent="0.25">
      <c r="G103" s="50"/>
    </row>
    <row r="104" spans="7:7" ht="15.75" x14ac:dyDescent="0.25">
      <c r="G104" s="50"/>
    </row>
    <row r="105" spans="7:7" ht="15.75" x14ac:dyDescent="0.25">
      <c r="G105" s="50"/>
    </row>
    <row r="106" spans="7:7" ht="15.75" x14ac:dyDescent="0.25">
      <c r="G106" s="50"/>
    </row>
    <row r="107" spans="7:7" ht="15.75" x14ac:dyDescent="0.25">
      <c r="G107" s="50"/>
    </row>
    <row r="108" spans="7:7" ht="15.75" x14ac:dyDescent="0.25">
      <c r="G108" s="50"/>
    </row>
    <row r="109" spans="7:7" ht="15.75" x14ac:dyDescent="0.25">
      <c r="G109" s="50"/>
    </row>
    <row r="110" spans="7:7" ht="15.75" x14ac:dyDescent="0.25">
      <c r="G110" s="50"/>
    </row>
    <row r="111" spans="7:7" ht="15.75" x14ac:dyDescent="0.25">
      <c r="G111" s="50"/>
    </row>
    <row r="112" spans="7:7" ht="15.75" x14ac:dyDescent="0.25">
      <c r="G112" s="50"/>
    </row>
    <row r="113" spans="7:7" ht="15.75" x14ac:dyDescent="0.25">
      <c r="G113" s="50"/>
    </row>
  </sheetData>
  <mergeCells count="7">
    <mergeCell ref="A16:F16"/>
    <mergeCell ref="A1:G1"/>
    <mergeCell ref="C3:D3"/>
    <mergeCell ref="A6:B6"/>
    <mergeCell ref="A9:B9"/>
    <mergeCell ref="A15:B15"/>
    <mergeCell ref="A12:B12"/>
  </mergeCells>
  <pageMargins left="0.34" right="0.21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A4" workbookViewId="0">
      <selection activeCell="A4" sqref="A4"/>
    </sheetView>
  </sheetViews>
  <sheetFormatPr defaultRowHeight="16.5" customHeight="1" x14ac:dyDescent="0.25"/>
  <cols>
    <col min="1" max="1" width="5.28515625" style="72" customWidth="1"/>
    <col min="2" max="2" width="12.140625" style="52" customWidth="1"/>
    <col min="3" max="3" width="13.7109375" style="52" customWidth="1"/>
    <col min="4" max="4" width="41.7109375" style="52" bestFit="1" customWidth="1"/>
    <col min="5" max="5" width="14.42578125" style="73" customWidth="1"/>
    <col min="6" max="6" width="37.42578125" style="52" customWidth="1"/>
    <col min="7" max="16384" width="9.140625" style="52"/>
  </cols>
  <sheetData>
    <row r="1" spans="1:7" ht="16.5" customHeight="1" x14ac:dyDescent="0.25">
      <c r="A1" s="85" t="s">
        <v>21</v>
      </c>
      <c r="B1" s="85"/>
      <c r="C1" s="85"/>
      <c r="D1" s="85"/>
      <c r="E1" s="85"/>
      <c r="F1" s="85"/>
    </row>
    <row r="2" spans="1:7" ht="16.5" customHeight="1" x14ac:dyDescent="0.25">
      <c r="A2" s="85" t="s">
        <v>35</v>
      </c>
      <c r="B2" s="85"/>
      <c r="C2" s="85"/>
      <c r="D2" s="85"/>
      <c r="E2" s="85"/>
      <c r="F2" s="85"/>
    </row>
    <row r="4" spans="1:7" s="58" customFormat="1" ht="16.5" customHeight="1" x14ac:dyDescent="0.25">
      <c r="A4" s="53" t="s">
        <v>13</v>
      </c>
      <c r="B4" s="54" t="s">
        <v>22</v>
      </c>
      <c r="C4" s="55" t="s">
        <v>1</v>
      </c>
      <c r="D4" s="53" t="s">
        <v>23</v>
      </c>
      <c r="E4" s="56" t="s">
        <v>24</v>
      </c>
      <c r="F4" s="54" t="s">
        <v>25</v>
      </c>
      <c r="G4" s="57"/>
    </row>
    <row r="5" spans="1:7" ht="16.5" customHeight="1" x14ac:dyDescent="0.25">
      <c r="A5" s="59">
        <v>1</v>
      </c>
      <c r="B5" s="60">
        <v>14996</v>
      </c>
      <c r="C5" s="61">
        <v>44005</v>
      </c>
      <c r="D5" s="62" t="s">
        <v>26</v>
      </c>
      <c r="E5" s="63">
        <v>4206985</v>
      </c>
      <c r="F5" s="59" t="s">
        <v>27</v>
      </c>
    </row>
    <row r="6" spans="1:7" ht="16.5" customHeight="1" x14ac:dyDescent="0.25">
      <c r="A6" s="59">
        <v>2</v>
      </c>
      <c r="B6" s="64">
        <v>42500</v>
      </c>
      <c r="C6" s="65">
        <v>44229</v>
      </c>
      <c r="D6" s="66" t="s">
        <v>28</v>
      </c>
      <c r="E6" s="63">
        <v>3173566</v>
      </c>
      <c r="F6" s="59" t="s">
        <v>29</v>
      </c>
    </row>
    <row r="7" spans="1:7" ht="16.5" customHeight="1" x14ac:dyDescent="0.25">
      <c r="A7" s="59">
        <v>3</v>
      </c>
      <c r="B7" s="64">
        <v>49039</v>
      </c>
      <c r="C7" s="67" t="s">
        <v>30</v>
      </c>
      <c r="D7" s="62" t="s">
        <v>31</v>
      </c>
      <c r="E7" s="63">
        <v>1393217</v>
      </c>
      <c r="F7" s="59" t="s">
        <v>29</v>
      </c>
    </row>
    <row r="8" spans="1:7" ht="16.5" customHeight="1" x14ac:dyDescent="0.25">
      <c r="A8" s="59">
        <v>4</v>
      </c>
      <c r="B8" s="60">
        <v>1662</v>
      </c>
      <c r="C8" s="61">
        <v>44942</v>
      </c>
      <c r="D8" s="69"/>
      <c r="E8" s="68">
        <v>1442525</v>
      </c>
      <c r="F8" s="59" t="s">
        <v>29</v>
      </c>
    </row>
    <row r="9" spans="1:7" ht="16.5" customHeight="1" x14ac:dyDescent="0.25">
      <c r="A9" s="59">
        <v>5</v>
      </c>
      <c r="B9" s="60">
        <v>25350</v>
      </c>
      <c r="C9" s="61">
        <v>45051</v>
      </c>
      <c r="D9" s="69"/>
      <c r="E9" s="68">
        <v>1361421</v>
      </c>
      <c r="F9" s="70"/>
    </row>
    <row r="10" spans="1:7" ht="16.5" customHeight="1" x14ac:dyDescent="0.25">
      <c r="A10" s="59">
        <v>6</v>
      </c>
      <c r="B10" s="60">
        <v>26016</v>
      </c>
      <c r="C10" s="61">
        <v>45056</v>
      </c>
      <c r="D10" s="69"/>
      <c r="E10" s="68">
        <v>1517701</v>
      </c>
      <c r="F10" s="70"/>
    </row>
    <row r="11" spans="1:7" ht="16.5" customHeight="1" x14ac:dyDescent="0.25">
      <c r="A11" s="59">
        <v>7</v>
      </c>
      <c r="B11" s="60">
        <v>28293</v>
      </c>
      <c r="C11" s="61">
        <v>45059</v>
      </c>
      <c r="D11" s="69"/>
      <c r="E11" s="68">
        <v>2376843</v>
      </c>
      <c r="F11" s="70"/>
    </row>
    <row r="12" spans="1:7" ht="16.5" customHeight="1" x14ac:dyDescent="0.25">
      <c r="A12" s="59">
        <v>8</v>
      </c>
      <c r="B12" s="60">
        <v>31665</v>
      </c>
      <c r="C12" s="61">
        <v>45077</v>
      </c>
      <c r="D12" s="69"/>
      <c r="E12" s="68">
        <v>2515346</v>
      </c>
      <c r="F12" s="70"/>
    </row>
    <row r="13" spans="1:7" ht="16.5" customHeight="1" x14ac:dyDescent="0.25">
      <c r="A13" s="59">
        <v>9</v>
      </c>
      <c r="B13" s="60">
        <v>2949</v>
      </c>
      <c r="C13" s="61">
        <v>45058</v>
      </c>
      <c r="D13" s="69"/>
      <c r="E13" s="68">
        <v>-536988</v>
      </c>
      <c r="F13" s="70" t="s">
        <v>38</v>
      </c>
    </row>
    <row r="14" spans="1:7" ht="16.5" customHeight="1" x14ac:dyDescent="0.25">
      <c r="A14" s="59">
        <v>10</v>
      </c>
      <c r="B14" s="60">
        <v>2961</v>
      </c>
      <c r="C14" s="61">
        <v>45059</v>
      </c>
      <c r="D14" s="69"/>
      <c r="E14" s="68">
        <v>-109947</v>
      </c>
      <c r="F14" s="70" t="s">
        <v>39</v>
      </c>
    </row>
    <row r="15" spans="1:7" ht="16.5" customHeight="1" x14ac:dyDescent="0.25">
      <c r="A15" s="59">
        <v>11</v>
      </c>
      <c r="B15" s="60">
        <v>3150</v>
      </c>
      <c r="C15" s="61">
        <v>45066</v>
      </c>
      <c r="D15" s="69"/>
      <c r="E15" s="68">
        <v>-80774</v>
      </c>
      <c r="F15" s="70" t="s">
        <v>40</v>
      </c>
    </row>
    <row r="16" spans="1:7" ht="16.5" customHeight="1" x14ac:dyDescent="0.25">
      <c r="A16" s="59">
        <v>12</v>
      </c>
      <c r="B16" s="60">
        <v>3354</v>
      </c>
      <c r="C16" s="61">
        <v>45076</v>
      </c>
      <c r="D16" s="69"/>
      <c r="E16" s="68">
        <v>-393713</v>
      </c>
      <c r="F16" s="70" t="s">
        <v>41</v>
      </c>
    </row>
    <row r="17" spans="1:6" ht="16.5" customHeight="1" x14ac:dyDescent="0.25">
      <c r="A17" s="59">
        <v>13</v>
      </c>
      <c r="B17" s="60" t="s">
        <v>37</v>
      </c>
      <c r="C17" s="61">
        <v>45077</v>
      </c>
      <c r="D17" s="69"/>
      <c r="E17" s="68">
        <v>-1310880</v>
      </c>
      <c r="F17" s="70"/>
    </row>
    <row r="18" spans="1:6" ht="16.5" customHeight="1" x14ac:dyDescent="0.25">
      <c r="A18" s="59"/>
      <c r="B18" s="70"/>
      <c r="C18" s="70"/>
      <c r="D18" s="71" t="s">
        <v>32</v>
      </c>
      <c r="E18" s="51">
        <f>SUM(E5:E17)</f>
        <v>15555302</v>
      </c>
      <c r="F18" s="70"/>
    </row>
  </sheetData>
  <mergeCells count="2">
    <mergeCell ref="A1:F1"/>
    <mergeCell ref="A2:F2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5703125" style="34" customWidth="1"/>
    <col min="8" max="8" width="15.28515625" style="47" customWidth="1"/>
    <col min="9" max="9" width="17.5703125" style="34" bestFit="1" customWidth="1"/>
    <col min="10" max="16384" width="9.140625" style="34"/>
  </cols>
  <sheetData>
    <row r="1" spans="1:9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16</v>
      </c>
      <c r="F1" s="31" t="s">
        <v>0</v>
      </c>
      <c r="G1" s="31" t="s">
        <v>17</v>
      </c>
      <c r="H1" s="33" t="s">
        <v>15</v>
      </c>
    </row>
    <row r="2" spans="1:9" ht="20.25" customHeight="1" x14ac:dyDescent="0.2">
      <c r="A2" s="35">
        <v>1</v>
      </c>
      <c r="B2" s="36" t="s">
        <v>42</v>
      </c>
      <c r="C2" s="37">
        <v>45078</v>
      </c>
      <c r="D2" s="38" t="s">
        <v>19</v>
      </c>
      <c r="E2" s="39">
        <v>1440700</v>
      </c>
      <c r="F2" s="39">
        <v>144070</v>
      </c>
      <c r="G2" s="39">
        <f>+E2+F2</f>
        <v>1584770</v>
      </c>
      <c r="H2" s="40"/>
      <c r="I2" s="74"/>
    </row>
    <row r="3" spans="1:9" ht="20.25" customHeight="1" x14ac:dyDescent="0.2">
      <c r="A3" s="35">
        <v>2</v>
      </c>
      <c r="B3" s="36" t="s">
        <v>43</v>
      </c>
      <c r="C3" s="37">
        <v>45079</v>
      </c>
      <c r="D3" s="38" t="s">
        <v>19</v>
      </c>
      <c r="E3" s="39">
        <v>1090275</v>
      </c>
      <c r="F3" s="39">
        <v>109028</v>
      </c>
      <c r="G3" s="39">
        <f t="shared" ref="G3:G9" si="0">+E3+F3</f>
        <v>1199303</v>
      </c>
      <c r="H3" s="40"/>
      <c r="I3" s="74"/>
    </row>
    <row r="4" spans="1:9" ht="20.25" customHeight="1" x14ac:dyDescent="0.2">
      <c r="A4" s="35">
        <v>3</v>
      </c>
      <c r="B4" s="36" t="s">
        <v>44</v>
      </c>
      <c r="C4" s="37">
        <v>45084</v>
      </c>
      <c r="D4" s="38" t="s">
        <v>19</v>
      </c>
      <c r="E4" s="39">
        <v>999522</v>
      </c>
      <c r="F4" s="39">
        <v>99952</v>
      </c>
      <c r="G4" s="39">
        <f t="shared" si="0"/>
        <v>1099474</v>
      </c>
      <c r="H4" s="40"/>
      <c r="I4" s="74"/>
    </row>
    <row r="5" spans="1:9" ht="20.25" customHeight="1" x14ac:dyDescent="0.2">
      <c r="A5" s="35">
        <v>4</v>
      </c>
      <c r="B5" s="36" t="s">
        <v>45</v>
      </c>
      <c r="C5" s="37">
        <v>45084</v>
      </c>
      <c r="D5" s="38" t="s">
        <v>19</v>
      </c>
      <c r="E5" s="39">
        <v>2064567</v>
      </c>
      <c r="F5" s="39">
        <v>206457</v>
      </c>
      <c r="G5" s="39">
        <f t="shared" si="0"/>
        <v>2271024</v>
      </c>
      <c r="H5" s="40"/>
      <c r="I5" s="74"/>
    </row>
    <row r="6" spans="1:9" ht="20.25" customHeight="1" x14ac:dyDescent="0.2">
      <c r="A6" s="35">
        <v>5</v>
      </c>
      <c r="B6" s="36" t="s">
        <v>46</v>
      </c>
      <c r="C6" s="37">
        <v>45087</v>
      </c>
      <c r="D6" s="38" t="s">
        <v>19</v>
      </c>
      <c r="E6" s="39">
        <v>1434196</v>
      </c>
      <c r="F6" s="39">
        <v>143420</v>
      </c>
      <c r="G6" s="39">
        <f t="shared" si="0"/>
        <v>1577616</v>
      </c>
      <c r="H6" s="40"/>
      <c r="I6" s="74"/>
    </row>
    <row r="7" spans="1:9" ht="20.25" customHeight="1" x14ac:dyDescent="0.2">
      <c r="A7" s="35">
        <v>6</v>
      </c>
      <c r="B7" s="36" t="s">
        <v>47</v>
      </c>
      <c r="C7" s="37">
        <v>45087</v>
      </c>
      <c r="D7" s="38" t="s">
        <v>19</v>
      </c>
      <c r="E7" s="39">
        <v>2230607</v>
      </c>
      <c r="F7" s="39">
        <v>223061</v>
      </c>
      <c r="G7" s="39">
        <f t="shared" si="0"/>
        <v>2453668</v>
      </c>
      <c r="H7" s="40"/>
      <c r="I7" s="74"/>
    </row>
    <row r="8" spans="1:9" ht="20.25" customHeight="1" x14ac:dyDescent="0.2">
      <c r="A8" s="35">
        <v>7</v>
      </c>
      <c r="B8" s="36" t="s">
        <v>48</v>
      </c>
      <c r="C8" s="37">
        <v>45091</v>
      </c>
      <c r="D8" s="38" t="s">
        <v>19</v>
      </c>
      <c r="E8" s="39">
        <v>2334104</v>
      </c>
      <c r="F8" s="39">
        <v>233410</v>
      </c>
      <c r="G8" s="39">
        <f t="shared" si="0"/>
        <v>2567514</v>
      </c>
      <c r="H8" s="40"/>
      <c r="I8" s="74"/>
    </row>
    <row r="9" spans="1:9" ht="20.25" customHeight="1" x14ac:dyDescent="0.2">
      <c r="A9" s="35">
        <v>8</v>
      </c>
      <c r="B9" s="36" t="s">
        <v>49</v>
      </c>
      <c r="C9" s="37">
        <v>45104</v>
      </c>
      <c r="D9" s="38" t="s">
        <v>19</v>
      </c>
      <c r="E9" s="39">
        <v>982357</v>
      </c>
      <c r="F9" s="39">
        <v>98236</v>
      </c>
      <c r="G9" s="39">
        <f t="shared" si="0"/>
        <v>1080593</v>
      </c>
      <c r="H9" s="40"/>
      <c r="I9" s="74"/>
    </row>
    <row r="10" spans="1:9" ht="18.75" customHeight="1" x14ac:dyDescent="0.2">
      <c r="A10" s="42"/>
      <c r="B10" s="42"/>
      <c r="C10" s="43"/>
      <c r="D10" s="86" t="s">
        <v>32</v>
      </c>
      <c r="E10" s="87"/>
      <c r="F10" s="88"/>
      <c r="G10" s="44">
        <f>SUM(G2:G9)</f>
        <v>13833962</v>
      </c>
      <c r="H10" s="45"/>
    </row>
    <row r="13" spans="1:9" ht="18.75" customHeight="1" x14ac:dyDescent="0.2">
      <c r="E13" s="41"/>
      <c r="F13" s="41"/>
    </row>
  </sheetData>
  <mergeCells count="1">
    <mergeCell ref="D10:F10"/>
  </mergeCells>
  <conditionalFormatting sqref="B1:B1048576">
    <cfRule type="duplicateValues" dxfId="6" priority="1"/>
  </conditionalFormatting>
  <conditionalFormatting sqref="B2:B9">
    <cfRule type="duplicateValues" dxfId="5" priority="31"/>
    <cfRule type="duplicateValues" dxfId="4" priority="32"/>
  </conditionalFormatting>
  <conditionalFormatting sqref="B2:B9">
    <cfRule type="duplicateValues" dxfId="3" priority="3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zoomScaleNormal="100" workbookViewId="0">
      <pane ySplit="1" topLeftCell="A2" activePane="bottomLeft" state="frozen"/>
      <selection pane="bottomLeft" activeCell="A2" sqref="A2"/>
    </sheetView>
  </sheetViews>
  <sheetFormatPr defaultRowHeight="18.75" customHeight="1" x14ac:dyDescent="0.2"/>
  <cols>
    <col min="1" max="1" width="7.42578125" style="34" customWidth="1"/>
    <col min="2" max="2" width="12.85546875" style="34" customWidth="1"/>
    <col min="3" max="3" width="12.85546875" style="46" customWidth="1"/>
    <col min="4" max="4" width="39.42578125" style="34" customWidth="1"/>
    <col min="5" max="7" width="18.28515625" style="34" customWidth="1"/>
    <col min="8" max="8" width="15.28515625" style="47" customWidth="1"/>
    <col min="9" max="9" width="11.7109375" style="34" customWidth="1"/>
    <col min="10" max="10" width="13.140625" style="34" bestFit="1" customWidth="1"/>
    <col min="11" max="11" width="13.140625" style="47" customWidth="1"/>
    <col min="12" max="12" width="23.5703125" style="34" bestFit="1" customWidth="1"/>
    <col min="13" max="16384" width="9.140625" style="34"/>
  </cols>
  <sheetData>
    <row r="1" spans="1:13" ht="27.75" customHeight="1" x14ac:dyDescent="0.2">
      <c r="A1" s="31" t="s">
        <v>13</v>
      </c>
      <c r="B1" s="31" t="s">
        <v>2</v>
      </c>
      <c r="C1" s="32" t="s">
        <v>1</v>
      </c>
      <c r="D1" s="31" t="s">
        <v>14</v>
      </c>
      <c r="E1" s="31" t="s">
        <v>51</v>
      </c>
      <c r="F1" s="31" t="s">
        <v>0</v>
      </c>
      <c r="G1" s="31" t="s">
        <v>52</v>
      </c>
      <c r="H1" s="33" t="s">
        <v>15</v>
      </c>
    </row>
    <row r="2" spans="1:13" ht="27.75" customHeight="1" x14ac:dyDescent="0.2">
      <c r="A2" s="35">
        <v>1</v>
      </c>
      <c r="B2" s="76" t="s">
        <v>54</v>
      </c>
      <c r="C2" s="37">
        <v>45106</v>
      </c>
      <c r="D2" s="38" t="s">
        <v>19</v>
      </c>
      <c r="E2" s="40">
        <v>1465795</v>
      </c>
      <c r="F2" s="40">
        <v>146580</v>
      </c>
      <c r="G2" s="39">
        <f t="shared" ref="G2" si="0">+E2+F2</f>
        <v>1612375</v>
      </c>
      <c r="H2" s="40"/>
      <c r="J2" s="41"/>
    </row>
    <row r="3" spans="1:13" ht="18.75" customHeight="1" x14ac:dyDescent="0.25">
      <c r="A3" s="42"/>
      <c r="B3" s="42"/>
      <c r="C3" s="43"/>
      <c r="D3" s="75" t="s">
        <v>53</v>
      </c>
      <c r="E3" s="75"/>
      <c r="F3" s="75"/>
      <c r="G3" s="44">
        <f>SUM(G2:G2)</f>
        <v>1612375</v>
      </c>
      <c r="H3" s="45"/>
      <c r="K3" s="30"/>
      <c r="L3"/>
      <c r="M3"/>
    </row>
    <row r="4" spans="1:13" ht="18.75" customHeight="1" x14ac:dyDescent="0.25">
      <c r="K4" s="30"/>
      <c r="L4"/>
      <c r="M4"/>
    </row>
    <row r="5" spans="1:13" ht="18.75" customHeight="1" x14ac:dyDescent="0.25">
      <c r="K5" s="30"/>
      <c r="L5"/>
      <c r="M5"/>
    </row>
    <row r="6" spans="1:13" ht="18.75" customHeight="1" x14ac:dyDescent="0.25">
      <c r="K6" s="30"/>
      <c r="L6"/>
      <c r="M6"/>
    </row>
    <row r="7" spans="1:13" ht="18.75" customHeight="1" x14ac:dyDescent="0.25">
      <c r="K7" s="30"/>
      <c r="L7"/>
      <c r="M7"/>
    </row>
    <row r="8" spans="1:13" ht="18.75" customHeight="1" x14ac:dyDescent="0.2">
      <c r="G8" s="41"/>
    </row>
  </sheetData>
  <conditionalFormatting sqref="B2">
    <cfRule type="duplicateValues" dxfId="2" priority="1"/>
    <cfRule type="duplicateValues" dxfId="1" priority="2"/>
  </conditionalFormatting>
  <conditionalFormatting sqref="B2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Số dư đầu kỳ</vt:lpstr>
      <vt:lpstr>Chi Tiết Hàng Bán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2023-04-19T03:03:28Z</cp:lastPrinted>
  <dcterms:created xsi:type="dcterms:W3CDTF">2023-02-23T02:33:27Z</dcterms:created>
  <dcterms:modified xsi:type="dcterms:W3CDTF">2023-07-14T04:39:41Z</dcterms:modified>
</cp:coreProperties>
</file>