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 activeTab="1"/>
  </bookViews>
  <sheets>
    <sheet name="Tổng Hợp" sheetId="2" r:id="rId1"/>
    <sheet name="Số dư đầu kỳ" sheetId="9" r:id="rId2"/>
    <sheet name="Chi Tiết Hàng Bán" sheetId="5" r:id="rId3"/>
    <sheet name="Hàng trả" sheetId="7" r:id="rId4"/>
  </sheets>
  <definedNames>
    <definedName name="_xlnm._FilterDatabase" localSheetId="2" hidden="1">'Chi Tiết Hàng Bán'!$A$1:$H$6</definedName>
    <definedName name="_xlnm._FilterDatabase" localSheetId="3" hidden="1">'Hàng trả'!$A$1:$H$6</definedName>
    <definedName name="_xlnm._FilterDatabase" localSheetId="1" hidden="1">'Số dư đầu kỳ'!$A$4:$F$96</definedName>
    <definedName name="_xlnm._FilterDatabase" localSheetId="0" hidden="1">'Tổng Hợp'!$I$2:$M$7</definedName>
  </definedNames>
  <calcPr calcId="162913"/>
</workbook>
</file>

<file path=xl/calcChain.xml><?xml version="1.0" encoding="utf-8"?>
<calcChain xmlns="http://schemas.openxmlformats.org/spreadsheetml/2006/main">
  <c r="G17" i="2" l="1"/>
  <c r="G5" i="7"/>
  <c r="G6" i="7" s="1"/>
  <c r="E96" i="9" l="1"/>
  <c r="F12" i="2"/>
  <c r="G6" i="5" l="1"/>
  <c r="G16" i="2" l="1"/>
  <c r="E9" i="2"/>
  <c r="D6" i="2"/>
  <c r="C6" i="2"/>
</calcChain>
</file>

<file path=xl/sharedStrings.xml><?xml version="1.0" encoding="utf-8"?>
<sst xmlns="http://schemas.openxmlformats.org/spreadsheetml/2006/main" count="105" uniqueCount="83">
  <si>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</si>
  <si>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</si>
  <si>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</si>
  <si>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</si>
  <si>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</si>
  <si>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</si>
  <si>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</si>
  <si>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</si>
  <si>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</si>
  <si>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</si>
  <si>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</si>
  <si>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</si>
  <si>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</si>
  <si>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</si>
  <si>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</si>
  <si>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Tổng tiền hàng trả</t>
  </si>
  <si>
    <t>Ghi chú</t>
  </si>
  <si>
    <t>Số dư cuối kỳ</t>
  </si>
  <si>
    <t>Doanh số bán chưa thuế</t>
  </si>
  <si>
    <t>Tổng tiền thanh toán</t>
  </si>
  <si>
    <t>THEO DÕI CÔNG NỢ / CTY SÀI GÒN HD</t>
  </si>
  <si>
    <t>CÔNG TY CỔ PHẦN SÀI GÒN HD</t>
  </si>
  <si>
    <t>Số tiền khách đã thanh toán</t>
  </si>
  <si>
    <t>CÔNG NỢ SÀI GÒN HD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</si>
  <si>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</si>
  <si>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</si>
  <si>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</si>
  <si>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</si>
  <si>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</si>
  <si>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</si>
  <si>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</si>
  <si>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</si>
  <si>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</si>
  <si>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</si>
  <si>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</si>
  <si>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</si>
  <si>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PXT AEAE0922092201527 ( 13/09/2022)</t>
  </si>
  <si>
    <t>PXT AHAH0922092201714 ( 15/09/2022)</t>
  </si>
  <si>
    <t>PXT AGAG0922092201821 ( 15/09/2022)</t>
  </si>
  <si>
    <t>PXT AFAF0922092202011 ( 17/09/2022)</t>
  </si>
  <si>
    <t>PXT AFAF0922092202024 ( 17/09/2022)</t>
  </si>
  <si>
    <t>PXT AFAF0922092202728 ( 23/09/2022)</t>
  </si>
  <si>
    <t>PXT AHAH1022102201147 ( 11/10/2022)</t>
  </si>
  <si>
    <t>PXT AFAF1122112201966 ( 17/11/2022)</t>
  </si>
  <si>
    <t>PXT AEAE1122112203606 ( 30/11/2022)</t>
  </si>
  <si>
    <t>PXT AFAF1222122200856 ( 07/12/2022)</t>
  </si>
  <si>
    <t>PXT ADAD1222122201551 ( 13/12/2022)</t>
  </si>
  <si>
    <t>Số tiền chưa thuế</t>
  </si>
  <si>
    <t>Bảng kê hóa đơn tháng 5.2023</t>
  </si>
  <si>
    <t>Hỗ trợ doanh số năm 2022</t>
  </si>
  <si>
    <t>PXT AEAE0123012300218 (02/01/2023)</t>
  </si>
  <si>
    <t>PXT AHAH0123012300504 (04/01/2023)</t>
  </si>
  <si>
    <t>PXT AHAH0123012300505 (04/01/2023)</t>
  </si>
  <si>
    <t>PXT AEAE0123012300788 (06/01/2023)</t>
  </si>
  <si>
    <t>PXT AHAH0123012301816 (13/01/2023)</t>
  </si>
  <si>
    <t>PXT AHAH0123012301819 (13/01/2023)</t>
  </si>
  <si>
    <t>PXT ADAD0223022300172 (01/02/2023)</t>
  </si>
  <si>
    <t>PXT ADAD0223022300180 (01/02/2023)</t>
  </si>
  <si>
    <t>PXT ADAD0223022300182 (01/02/2023)</t>
  </si>
  <si>
    <t>PXT AFAF0223022301166 (06/02/2023)</t>
  </si>
  <si>
    <t>PXT AFAF0223022301167 (06/02/2023)</t>
  </si>
  <si>
    <t>PXT AEAE0223022301795 (09/02/2023)</t>
  </si>
  <si>
    <t>PXT AFAF0223022303000 (15/02/2023)</t>
  </si>
  <si>
    <t>PXT AHAH0223022303041 (16/02/2023)</t>
  </si>
  <si>
    <t>PXT AHAH0223022303044 (16/02/2023)</t>
  </si>
  <si>
    <t>PXT ABAB0323032301879 (14/03/2023)</t>
  </si>
  <si>
    <t>PXT ABAB0323032301880 (14/03/2023)</t>
  </si>
  <si>
    <t>PXT AFAF0323032301989 (14/03/2023)</t>
  </si>
  <si>
    <t>PXT AFAF0323032302452 (18/03/2023)</t>
  </si>
  <si>
    <t>PXT AFAF0423042302418 (17/04/2023)</t>
  </si>
  <si>
    <t>00025350</t>
  </si>
  <si>
    <t>00026016</t>
  </si>
  <si>
    <t>00028293</t>
  </si>
  <si>
    <t>00031665</t>
  </si>
  <si>
    <t>T05</t>
  </si>
  <si>
    <t>Tổng hỗ trợ</t>
  </si>
  <si>
    <t>00002949</t>
  </si>
  <si>
    <t>00002961</t>
  </si>
  <si>
    <t>00003150</t>
  </si>
  <si>
    <t>Thanh toán 25.05.2023</t>
  </si>
  <si>
    <t>Thanh toán 29.05.2023</t>
  </si>
  <si>
    <t>NĂM 2023</t>
  </si>
  <si>
    <t>00003354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</si>
</sst>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0" fontId="12" fillId="0" borderId="1" xfId="0" quotePrefix="1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4"/>
  <sheetViews>
    <sheetView workbookViewId="0">
      <selection activeCell="G18" sqref="G18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2" t="s">
        <v>20</v>
      </c>
      <c r="B1" s="82"/>
      <c r="C1" s="82"/>
      <c r="D1" s="82"/>
      <c r="E1" s="82"/>
      <c r="F1" s="82"/>
      <c r="G1" s="82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22</v>
      </c>
      <c r="H2" s="4"/>
      <c r="I2" s="4"/>
    </row>
    <row r="3" spans="1:14" ht="15.75" x14ac:dyDescent="0.25">
      <c r="A3" s="5"/>
      <c r="B3" s="6" t="s">
        <v>8</v>
      </c>
      <c r="C3" s="83">
        <v>84568092</v>
      </c>
      <c r="D3" s="84"/>
      <c r="E3" s="6"/>
      <c r="F3" s="6"/>
      <c r="G3" s="6"/>
      <c r="H3" s="4"/>
      <c r="I3" s="48"/>
    </row>
    <row r="4" spans="1:14" ht="15.75" x14ac:dyDescent="0.25">
      <c r="A4" s="13"/>
      <c r="B4" s="8" t="s">
        <v>48</v>
      </c>
      <c r="C4" s="9">
        <v>7064827</v>
      </c>
      <c r="D4" s="9">
        <v>706484</v>
      </c>
      <c r="E4" s="11"/>
      <c r="F4" s="10"/>
      <c r="G4" s="12"/>
      <c r="I4" s="48"/>
      <c r="M4" s="49"/>
      <c r="N4" s="49"/>
    </row>
    <row r="5" spans="1:14" ht="15.75" x14ac:dyDescent="0.25">
      <c r="A5" s="13"/>
      <c r="B5" s="14"/>
      <c r="C5" s="9"/>
      <c r="D5" s="9"/>
      <c r="E5" s="11"/>
      <c r="F5" s="10"/>
      <c r="G5" s="12"/>
      <c r="I5" s="4"/>
    </row>
    <row r="6" spans="1:14" ht="15.75" x14ac:dyDescent="0.25">
      <c r="A6" s="85" t="s">
        <v>9</v>
      </c>
      <c r="B6" s="86"/>
      <c r="C6" s="15">
        <f>SUM(C4:C5)</f>
        <v>7064827</v>
      </c>
      <c r="D6" s="15">
        <f>SUM(D4:D5)</f>
        <v>706484</v>
      </c>
      <c r="E6" s="16"/>
      <c r="F6" s="17"/>
      <c r="G6" s="18"/>
      <c r="I6" s="4"/>
    </row>
    <row r="7" spans="1:14" ht="15.75" x14ac:dyDescent="0.25">
      <c r="A7" s="7"/>
      <c r="B7" s="14" t="s">
        <v>35</v>
      </c>
      <c r="C7" s="9"/>
      <c r="D7" s="9"/>
      <c r="E7" s="10">
        <v>1121422</v>
      </c>
      <c r="F7" s="10"/>
      <c r="G7" s="10"/>
      <c r="I7" s="19"/>
    </row>
    <row r="8" spans="1:14" ht="15.75" x14ac:dyDescent="0.25">
      <c r="A8" s="7"/>
      <c r="B8" s="14"/>
      <c r="C8" s="9"/>
      <c r="D8" s="9"/>
      <c r="E8" s="9"/>
      <c r="F8" s="10"/>
      <c r="G8" s="12"/>
      <c r="I8" s="19"/>
    </row>
    <row r="9" spans="1:14" ht="15.75" x14ac:dyDescent="0.25">
      <c r="A9" s="85" t="s">
        <v>10</v>
      </c>
      <c r="B9" s="86"/>
      <c r="C9" s="15"/>
      <c r="D9" s="15"/>
      <c r="E9" s="15">
        <f>SUM(E7:E8)</f>
        <v>1121422</v>
      </c>
      <c r="F9" s="17"/>
      <c r="G9" s="21"/>
      <c r="I9" s="19"/>
    </row>
    <row r="10" spans="1:14" ht="15.75" x14ac:dyDescent="0.25">
      <c r="A10" s="7"/>
      <c r="B10" s="14" t="s">
        <v>49</v>
      </c>
      <c r="C10" s="9"/>
      <c r="D10" s="9"/>
      <c r="E10" s="10"/>
      <c r="F10" s="10">
        <v>1310880</v>
      </c>
      <c r="G10" s="10"/>
      <c r="I10" s="19"/>
    </row>
    <row r="11" spans="1:14" ht="15.75" x14ac:dyDescent="0.25">
      <c r="A11" s="7"/>
      <c r="B11" s="14"/>
      <c r="C11" s="9"/>
      <c r="D11" s="9"/>
      <c r="E11" s="9"/>
      <c r="F11" s="10"/>
      <c r="G11" s="12"/>
      <c r="I11" s="19"/>
    </row>
    <row r="12" spans="1:14" ht="15.75" x14ac:dyDescent="0.25">
      <c r="A12" s="85" t="s">
        <v>75</v>
      </c>
      <c r="B12" s="86"/>
      <c r="C12" s="15"/>
      <c r="D12" s="15"/>
      <c r="E12" s="15"/>
      <c r="F12" s="15">
        <f>SUM(F10:F11)</f>
        <v>1310880</v>
      </c>
      <c r="G12" s="21"/>
      <c r="I12" s="19"/>
    </row>
    <row r="13" spans="1:14" ht="15.75" x14ac:dyDescent="0.25">
      <c r="A13" s="7"/>
      <c r="B13" s="8" t="s">
        <v>79</v>
      </c>
      <c r="C13" s="9"/>
      <c r="D13" s="9"/>
      <c r="E13" s="9"/>
      <c r="F13" s="10"/>
      <c r="G13" s="10">
        <v>50451802</v>
      </c>
      <c r="I13" s="19"/>
    </row>
    <row r="14" spans="1:14" ht="15.75" x14ac:dyDescent="0.25">
      <c r="A14" s="7"/>
      <c r="B14" s="8" t="s">
        <v>80</v>
      </c>
      <c r="C14" s="9"/>
      <c r="D14" s="9"/>
      <c r="E14" s="9"/>
      <c r="F14" s="10"/>
      <c r="G14" s="10">
        <v>23899997</v>
      </c>
      <c r="I14" s="19"/>
    </row>
    <row r="15" spans="1:14" ht="15.75" x14ac:dyDescent="0.25">
      <c r="A15" s="7"/>
      <c r="B15" s="8"/>
      <c r="C15" s="9"/>
      <c r="D15" s="9"/>
      <c r="E15" s="9"/>
      <c r="F15" s="10"/>
      <c r="G15" s="10"/>
      <c r="I15" s="19"/>
    </row>
    <row r="16" spans="1:14" ht="15.75" x14ac:dyDescent="0.25">
      <c r="A16" s="85" t="s">
        <v>11</v>
      </c>
      <c r="B16" s="86"/>
      <c r="C16" s="20"/>
      <c r="D16" s="20"/>
      <c r="E16" s="16"/>
      <c r="F16" s="18"/>
      <c r="G16" s="21">
        <f>SUM(G13:G15)</f>
        <v>74351799</v>
      </c>
      <c r="I16" s="19"/>
    </row>
    <row r="17" spans="1:11" ht="15.75" x14ac:dyDescent="0.25">
      <c r="A17" s="79" t="s">
        <v>12</v>
      </c>
      <c r="B17" s="80"/>
      <c r="C17" s="80"/>
      <c r="D17" s="80"/>
      <c r="E17" s="80"/>
      <c r="F17" s="81"/>
      <c r="G17" s="22">
        <f>+C3+C6+D6-E9-F12-G16</f>
        <v>15555302</v>
      </c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  <c r="J19" s="19"/>
    </row>
    <row r="20" spans="1:11" ht="15.75" x14ac:dyDescent="0.25">
      <c r="A20" s="23"/>
      <c r="B20" s="24"/>
      <c r="C20" s="25"/>
      <c r="D20" s="25"/>
      <c r="E20" s="26"/>
      <c r="G20" s="50"/>
      <c r="I20" s="19"/>
    </row>
    <row r="21" spans="1:11" ht="15.75" x14ac:dyDescent="0.25">
      <c r="A21" s="28"/>
      <c r="C21" s="29"/>
      <c r="D21" s="29"/>
      <c r="E21" s="26"/>
      <c r="F21" s="27"/>
      <c r="G21" s="50"/>
    </row>
    <row r="22" spans="1:11" ht="15.75" x14ac:dyDescent="0.25">
      <c r="E22" s="26"/>
      <c r="F22" s="27"/>
      <c r="G22" s="50"/>
      <c r="I22" s="19"/>
      <c r="J22" s="19"/>
      <c r="K22" s="19"/>
    </row>
    <row r="23" spans="1:11" ht="15.75" x14ac:dyDescent="0.25">
      <c r="E23" s="26"/>
      <c r="F23" s="27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E29" s="26"/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  <row r="114" spans="7:7" ht="15.75" x14ac:dyDescent="0.25">
      <c r="G114" s="5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tabSelected="1" topLeftCell="A77" workbookViewId="0">
      <selection activeCell="A96" sqref="A96"/>
    </sheetView>
  </sheetViews>
  <sheetFormatPr defaultRowHeight="16.5" customHeight="1" x14ac:dyDescent="0.25"/>
  <cols>
    <col min="1" max="1" width="5.28515625" style="75" customWidth="1"/>
    <col min="2" max="2" width="12.140625" style="54" customWidth="1"/>
    <col min="3" max="3" width="13.7109375" style="54" customWidth="1"/>
    <col min="4" max="4" width="41.7109375" style="54" bestFit="1" customWidth="1"/>
    <col min="5" max="5" width="14.42578125" style="76" customWidth="1"/>
    <col min="6" max="6" width="37.42578125" style="54" customWidth="1"/>
    <col min="7" max="16384" width="9.140625" style="54"/>
  </cols>
  <sheetData>
    <row r="1" spans="1:7" ht="16.5" customHeight="1" x14ac:dyDescent="0.25">
      <c r="A1" s="87" t="s">
        <v>23</v>
      </c>
      <c r="B1" s="87"/>
      <c r="C1" s="87"/>
      <c r="D1" s="87"/>
      <c r="E1" s="87"/>
      <c r="F1" s="87"/>
    </row>
    <row r="2" spans="1:7" ht="16.5" customHeight="1" x14ac:dyDescent="0.25">
      <c r="A2" s="87" t="s">
        <v>81</v>
      </c>
      <c r="B2" s="87"/>
      <c r="C2" s="87"/>
      <c r="D2" s="87"/>
      <c r="E2" s="87"/>
      <c r="F2" s="87"/>
    </row>
    <row r="4" spans="1:7" s="60" customFormat="1" ht="16.5" customHeight="1" x14ac:dyDescent="0.25">
      <c r="A4" s="55" t="s">
        <v>13</v>
      </c>
      <c r="B4" s="56" t="s">
        <v>24</v>
      </c>
      <c r="C4" s="57" t="s">
        <v>1</v>
      </c>
      <c r="D4" s="55" t="s">
        <v>25</v>
      </c>
      <c r="E4" s="58" t="s">
        <v>26</v>
      </c>
      <c r="F4" s="56" t="s">
        <v>27</v>
      </c>
      <c r="G4" s="59"/>
    </row>
    <row r="5" spans="1:7" ht="16.5" customHeight="1" x14ac:dyDescent="0.25">
      <c r="A5" s="61">
        <v>1</v>
      </c>
      <c r="B5" s="62">
        <v>14996</v>
      </c>
      <c r="C5" s="63">
        <v>44005</v>
      </c>
      <c r="D5" s="64" t="s">
        <v>28</v>
      </c>
      <c r="E5" s="65">
        <v>4206985</v>
      </c>
      <c r="F5" s="61" t="s">
        <v>29</v>
      </c>
    </row>
    <row r="6" spans="1:7" ht="16.5" customHeight="1" x14ac:dyDescent="0.25">
      <c r="A6" s="61">
        <v>2</v>
      </c>
      <c r="B6" s="66">
        <v>42500</v>
      </c>
      <c r="C6" s="67">
        <v>44229</v>
      </c>
      <c r="D6" s="68" t="s">
        <v>30</v>
      </c>
      <c r="E6" s="65">
        <v>3173566</v>
      </c>
      <c r="F6" s="61" t="s">
        <v>31</v>
      </c>
    </row>
    <row r="7" spans="1:7" ht="16.5" customHeight="1" x14ac:dyDescent="0.25">
      <c r="A7" s="61">
        <v>3</v>
      </c>
      <c r="B7" s="66">
        <v>49039</v>
      </c>
      <c r="C7" s="69" t="s">
        <v>32</v>
      </c>
      <c r="D7" s="64" t="s">
        <v>33</v>
      </c>
      <c r="E7" s="65">
        <v>1393217</v>
      </c>
      <c r="F7" s="61" t="s">
        <v>31</v>
      </c>
    </row>
    <row r="8" spans="1:7" ht="16.5" customHeight="1" x14ac:dyDescent="0.25">
      <c r="A8" s="61">
        <v>4</v>
      </c>
      <c r="B8" s="62">
        <v>37197</v>
      </c>
      <c r="C8" s="63">
        <v>44809</v>
      </c>
      <c r="D8" s="70"/>
      <c r="E8" s="71">
        <v>1197220</v>
      </c>
      <c r="F8" s="61"/>
    </row>
    <row r="9" spans="1:7" ht="16.5" customHeight="1" x14ac:dyDescent="0.25">
      <c r="A9" s="61">
        <v>5</v>
      </c>
      <c r="B9" s="62">
        <v>38441</v>
      </c>
      <c r="C9" s="63">
        <v>44812</v>
      </c>
      <c r="D9" s="70"/>
      <c r="E9" s="71">
        <v>1687442</v>
      </c>
      <c r="F9" s="61"/>
    </row>
    <row r="10" spans="1:7" ht="16.5" customHeight="1" x14ac:dyDescent="0.25">
      <c r="A10" s="61">
        <v>6</v>
      </c>
      <c r="B10" s="62">
        <v>39533</v>
      </c>
      <c r="C10" s="63">
        <v>44813</v>
      </c>
      <c r="D10" s="70"/>
      <c r="E10" s="71">
        <v>1332528</v>
      </c>
      <c r="F10" s="61"/>
    </row>
    <row r="11" spans="1:7" ht="16.5" customHeight="1" x14ac:dyDescent="0.25">
      <c r="A11" s="61">
        <v>7</v>
      </c>
      <c r="B11" s="62">
        <v>40185</v>
      </c>
      <c r="C11" s="63">
        <v>44816</v>
      </c>
      <c r="D11" s="70"/>
      <c r="E11" s="71">
        <v>2245055</v>
      </c>
      <c r="F11" s="61"/>
    </row>
    <row r="12" spans="1:7" ht="16.5" customHeight="1" x14ac:dyDescent="0.25">
      <c r="A12" s="61">
        <v>8</v>
      </c>
      <c r="B12" s="62">
        <v>40279</v>
      </c>
      <c r="C12" s="63">
        <v>44818</v>
      </c>
      <c r="D12" s="70"/>
      <c r="E12" s="71">
        <v>356874</v>
      </c>
      <c r="F12" s="61"/>
    </row>
    <row r="13" spans="1:7" ht="16.5" customHeight="1" x14ac:dyDescent="0.25">
      <c r="A13" s="61">
        <v>9</v>
      </c>
      <c r="B13" s="62">
        <v>42045</v>
      </c>
      <c r="C13" s="63">
        <v>44821</v>
      </c>
      <c r="D13" s="70"/>
      <c r="E13" s="71">
        <v>1587236</v>
      </c>
      <c r="F13" s="61"/>
    </row>
    <row r="14" spans="1:7" ht="16.5" customHeight="1" x14ac:dyDescent="0.25">
      <c r="A14" s="61">
        <v>10</v>
      </c>
      <c r="B14" s="62">
        <v>42044</v>
      </c>
      <c r="C14" s="63">
        <v>44821</v>
      </c>
      <c r="D14" s="70"/>
      <c r="E14" s="71">
        <v>2144546</v>
      </c>
      <c r="F14" s="61"/>
    </row>
    <row r="15" spans="1:7" ht="16.5" customHeight="1" x14ac:dyDescent="0.25">
      <c r="A15" s="61">
        <v>11</v>
      </c>
      <c r="B15" s="62">
        <v>42369</v>
      </c>
      <c r="C15" s="63">
        <v>44823</v>
      </c>
      <c r="D15" s="70"/>
      <c r="E15" s="71">
        <v>1632641</v>
      </c>
      <c r="F15" s="61"/>
    </row>
    <row r="16" spans="1:7" ht="16.5" customHeight="1" x14ac:dyDescent="0.25">
      <c r="A16" s="61">
        <v>12</v>
      </c>
      <c r="B16" s="62">
        <v>44224</v>
      </c>
      <c r="C16" s="63">
        <v>44830</v>
      </c>
      <c r="D16" s="70"/>
      <c r="E16" s="71">
        <v>1996293</v>
      </c>
      <c r="F16" s="61"/>
    </row>
    <row r="17" spans="1:6" ht="16.5" customHeight="1" x14ac:dyDescent="0.25">
      <c r="A17" s="61">
        <v>13</v>
      </c>
      <c r="B17" s="62">
        <v>45726</v>
      </c>
      <c r="C17" s="63">
        <v>44837</v>
      </c>
      <c r="D17" s="70"/>
      <c r="E17" s="71">
        <v>1014466</v>
      </c>
      <c r="F17" s="61"/>
    </row>
    <row r="18" spans="1:6" ht="16.5" customHeight="1" x14ac:dyDescent="0.25">
      <c r="A18" s="61">
        <v>14</v>
      </c>
      <c r="B18" s="62">
        <v>45815</v>
      </c>
      <c r="C18" s="63">
        <v>44838</v>
      </c>
      <c r="D18" s="70"/>
      <c r="E18" s="71">
        <v>896616</v>
      </c>
      <c r="F18" s="61"/>
    </row>
    <row r="19" spans="1:6" ht="16.5" customHeight="1" x14ac:dyDescent="0.25">
      <c r="A19" s="61">
        <v>15</v>
      </c>
      <c r="B19" s="62">
        <v>45878</v>
      </c>
      <c r="C19" s="63">
        <v>44839</v>
      </c>
      <c r="D19" s="70"/>
      <c r="E19" s="71">
        <v>1837491</v>
      </c>
      <c r="F19" s="61"/>
    </row>
    <row r="20" spans="1:6" ht="16.5" customHeight="1" x14ac:dyDescent="0.25">
      <c r="A20" s="61">
        <v>16</v>
      </c>
      <c r="B20" s="62">
        <v>47836</v>
      </c>
      <c r="C20" s="63">
        <v>44851</v>
      </c>
      <c r="D20" s="70"/>
      <c r="E20" s="71">
        <v>1924546</v>
      </c>
      <c r="F20" s="61"/>
    </row>
    <row r="21" spans="1:6" ht="16.5" customHeight="1" x14ac:dyDescent="0.25">
      <c r="A21" s="61">
        <v>17</v>
      </c>
      <c r="B21" s="62">
        <v>48675</v>
      </c>
      <c r="C21" s="63">
        <v>44856</v>
      </c>
      <c r="D21" s="70"/>
      <c r="E21" s="71">
        <v>2033757</v>
      </c>
      <c r="F21" s="61"/>
    </row>
    <row r="22" spans="1:6" ht="16.5" customHeight="1" x14ac:dyDescent="0.25">
      <c r="A22" s="61">
        <v>18</v>
      </c>
      <c r="B22" s="62">
        <v>48506</v>
      </c>
      <c r="C22" s="63">
        <v>44854</v>
      </c>
      <c r="D22" s="70"/>
      <c r="E22" s="71">
        <v>1490729</v>
      </c>
      <c r="F22" s="61"/>
    </row>
    <row r="23" spans="1:6" ht="16.5" customHeight="1" x14ac:dyDescent="0.25">
      <c r="A23" s="61">
        <v>19</v>
      </c>
      <c r="B23" s="62">
        <v>48693</v>
      </c>
      <c r="C23" s="63">
        <v>44856</v>
      </c>
      <c r="D23" s="70"/>
      <c r="E23" s="71">
        <v>3102102</v>
      </c>
      <c r="F23" s="61"/>
    </row>
    <row r="24" spans="1:6" ht="16.5" customHeight="1" x14ac:dyDescent="0.25">
      <c r="A24" s="61">
        <v>20</v>
      </c>
      <c r="B24" s="62">
        <v>48926</v>
      </c>
      <c r="C24" s="63">
        <v>44860</v>
      </c>
      <c r="D24" s="70"/>
      <c r="E24" s="71">
        <v>1133779</v>
      </c>
      <c r="F24" s="61"/>
    </row>
    <row r="25" spans="1:6" ht="16.5" customHeight="1" x14ac:dyDescent="0.25">
      <c r="A25" s="61">
        <v>21</v>
      </c>
      <c r="B25" s="62">
        <v>49342</v>
      </c>
      <c r="C25" s="63">
        <v>44862</v>
      </c>
      <c r="D25" s="70"/>
      <c r="E25" s="71">
        <v>1974705</v>
      </c>
      <c r="F25" s="61"/>
    </row>
    <row r="26" spans="1:6" ht="16.5" customHeight="1" x14ac:dyDescent="0.25">
      <c r="A26" s="61">
        <v>22</v>
      </c>
      <c r="B26" s="62">
        <v>48925</v>
      </c>
      <c r="C26" s="63">
        <v>44860</v>
      </c>
      <c r="D26" s="70"/>
      <c r="E26" s="71">
        <v>2510261</v>
      </c>
      <c r="F26" s="61"/>
    </row>
    <row r="27" spans="1:6" ht="16.5" customHeight="1" x14ac:dyDescent="0.25">
      <c r="A27" s="61">
        <v>23</v>
      </c>
      <c r="B27" s="62">
        <v>49679</v>
      </c>
      <c r="C27" s="63">
        <v>44867</v>
      </c>
      <c r="D27" s="70"/>
      <c r="E27" s="71">
        <v>1563483</v>
      </c>
      <c r="F27" s="61"/>
    </row>
    <row r="28" spans="1:6" ht="16.5" customHeight="1" x14ac:dyDescent="0.25">
      <c r="A28" s="61">
        <v>24</v>
      </c>
      <c r="B28" s="62">
        <v>50978</v>
      </c>
      <c r="C28" s="63">
        <v>44880</v>
      </c>
      <c r="D28" s="70"/>
      <c r="E28" s="71">
        <v>1904459</v>
      </c>
      <c r="F28" s="61"/>
    </row>
    <row r="29" spans="1:6" ht="16.5" customHeight="1" x14ac:dyDescent="0.25">
      <c r="A29" s="61">
        <v>25</v>
      </c>
      <c r="B29" s="62">
        <v>50987</v>
      </c>
      <c r="C29" s="63">
        <v>44880</v>
      </c>
      <c r="D29" s="70"/>
      <c r="E29" s="71">
        <v>3298447</v>
      </c>
      <c r="F29" s="61"/>
    </row>
    <row r="30" spans="1:6" ht="16.5" customHeight="1" x14ac:dyDescent="0.25">
      <c r="A30" s="61">
        <v>26</v>
      </c>
      <c r="B30" s="62">
        <v>51064</v>
      </c>
      <c r="C30" s="63">
        <v>44882</v>
      </c>
      <c r="D30" s="70"/>
      <c r="E30" s="71">
        <v>2198528</v>
      </c>
      <c r="F30" s="61"/>
    </row>
    <row r="31" spans="1:6" ht="16.5" customHeight="1" x14ac:dyDescent="0.25">
      <c r="A31" s="61">
        <v>27</v>
      </c>
      <c r="B31" s="62">
        <v>52075</v>
      </c>
      <c r="C31" s="63">
        <v>44888</v>
      </c>
      <c r="D31" s="70"/>
      <c r="E31" s="71">
        <v>1949863</v>
      </c>
      <c r="F31" s="61"/>
    </row>
    <row r="32" spans="1:6" ht="16.5" customHeight="1" x14ac:dyDescent="0.25">
      <c r="A32" s="61">
        <v>28</v>
      </c>
      <c r="B32" s="62">
        <v>53159</v>
      </c>
      <c r="C32" s="63">
        <v>44893</v>
      </c>
      <c r="D32" s="70"/>
      <c r="E32" s="71">
        <v>1337840</v>
      </c>
      <c r="F32" s="61"/>
    </row>
    <row r="33" spans="1:6" ht="16.5" customHeight="1" x14ac:dyDescent="0.25">
      <c r="A33" s="61">
        <v>29</v>
      </c>
      <c r="B33" s="62">
        <v>53210</v>
      </c>
      <c r="C33" s="63">
        <v>44894</v>
      </c>
      <c r="D33" s="70"/>
      <c r="E33" s="71">
        <v>1426680</v>
      </c>
      <c r="F33" s="61"/>
    </row>
    <row r="34" spans="1:6" ht="16.5" customHeight="1" x14ac:dyDescent="0.25">
      <c r="A34" s="61">
        <v>30</v>
      </c>
      <c r="B34" s="62">
        <v>54408</v>
      </c>
      <c r="C34" s="63">
        <v>44901</v>
      </c>
      <c r="D34" s="70"/>
      <c r="E34" s="71">
        <v>2868927</v>
      </c>
      <c r="F34" s="61"/>
    </row>
    <row r="35" spans="1:6" ht="16.5" customHeight="1" x14ac:dyDescent="0.25">
      <c r="A35" s="61">
        <v>31</v>
      </c>
      <c r="B35" s="62">
        <v>55370</v>
      </c>
      <c r="C35" s="63">
        <v>44908</v>
      </c>
      <c r="D35" s="70"/>
      <c r="E35" s="71">
        <v>1724751</v>
      </c>
      <c r="F35" s="61"/>
    </row>
    <row r="36" spans="1:6" ht="16.5" customHeight="1" x14ac:dyDescent="0.25">
      <c r="A36" s="61">
        <v>32</v>
      </c>
      <c r="B36" s="62">
        <v>55371</v>
      </c>
      <c r="C36" s="63">
        <v>44908</v>
      </c>
      <c r="D36" s="70"/>
      <c r="E36" s="71">
        <v>2278560</v>
      </c>
      <c r="F36" s="61"/>
    </row>
    <row r="37" spans="1:6" ht="16.5" customHeight="1" x14ac:dyDescent="0.25">
      <c r="A37" s="61">
        <v>33</v>
      </c>
      <c r="B37" s="62">
        <v>56195</v>
      </c>
      <c r="C37" s="63">
        <v>44916</v>
      </c>
      <c r="D37" s="70"/>
      <c r="E37" s="71">
        <v>2132952</v>
      </c>
      <c r="F37" s="61"/>
    </row>
    <row r="38" spans="1:6" ht="16.5" customHeight="1" x14ac:dyDescent="0.25">
      <c r="A38" s="61">
        <v>34</v>
      </c>
      <c r="B38" s="62">
        <v>56153</v>
      </c>
      <c r="C38" s="63">
        <v>44915</v>
      </c>
      <c r="D38" s="64"/>
      <c r="E38" s="71">
        <v>956072</v>
      </c>
      <c r="F38" s="61"/>
    </row>
    <row r="39" spans="1:6" ht="16.5" customHeight="1" x14ac:dyDescent="0.25">
      <c r="A39" s="61">
        <v>35</v>
      </c>
      <c r="B39" s="62">
        <v>56285</v>
      </c>
      <c r="C39" s="63">
        <v>44917</v>
      </c>
      <c r="D39" s="64"/>
      <c r="E39" s="71">
        <v>1209397</v>
      </c>
      <c r="F39" s="61"/>
    </row>
    <row r="40" spans="1:6" ht="16.5" customHeight="1" x14ac:dyDescent="0.25">
      <c r="A40" s="61">
        <v>36</v>
      </c>
      <c r="B40" s="62">
        <v>3144</v>
      </c>
      <c r="C40" s="63">
        <v>44817</v>
      </c>
      <c r="D40" s="64"/>
      <c r="E40" s="71">
        <v>-362461</v>
      </c>
      <c r="F40" s="73" t="s">
        <v>36</v>
      </c>
    </row>
    <row r="41" spans="1:6" ht="16.5" customHeight="1" x14ac:dyDescent="0.25">
      <c r="A41" s="61">
        <v>37</v>
      </c>
      <c r="B41" s="62">
        <v>3198</v>
      </c>
      <c r="C41" s="63">
        <v>44819</v>
      </c>
      <c r="D41" s="64"/>
      <c r="E41" s="71">
        <v>-1669224</v>
      </c>
      <c r="F41" s="73" t="s">
        <v>37</v>
      </c>
    </row>
    <row r="42" spans="1:6" ht="16.5" customHeight="1" x14ac:dyDescent="0.25">
      <c r="A42" s="61">
        <v>38</v>
      </c>
      <c r="B42" s="62">
        <v>3240</v>
      </c>
      <c r="C42" s="63">
        <v>44819</v>
      </c>
      <c r="D42" s="64"/>
      <c r="E42" s="71">
        <v>-170659</v>
      </c>
      <c r="F42" s="73" t="s">
        <v>38</v>
      </c>
    </row>
    <row r="43" spans="1:6" ht="16.5" customHeight="1" x14ac:dyDescent="0.25">
      <c r="A43" s="61">
        <v>39</v>
      </c>
      <c r="B43" s="62">
        <v>3299</v>
      </c>
      <c r="C43" s="63">
        <v>44821</v>
      </c>
      <c r="D43" s="70"/>
      <c r="E43" s="71">
        <v>-209638</v>
      </c>
      <c r="F43" s="73" t="s">
        <v>39</v>
      </c>
    </row>
    <row r="44" spans="1:6" ht="16.5" customHeight="1" x14ac:dyDescent="0.25">
      <c r="A44" s="61">
        <v>40</v>
      </c>
      <c r="B44" s="62">
        <v>3304</v>
      </c>
      <c r="C44" s="63">
        <v>44821</v>
      </c>
      <c r="D44" s="72"/>
      <c r="E44" s="71">
        <v>-104203</v>
      </c>
      <c r="F44" s="73" t="s">
        <v>40</v>
      </c>
    </row>
    <row r="45" spans="1:6" ht="16.5" customHeight="1" x14ac:dyDescent="0.25">
      <c r="A45" s="61">
        <v>41</v>
      </c>
      <c r="B45" s="62">
        <v>3391</v>
      </c>
      <c r="C45" s="63">
        <v>44827</v>
      </c>
      <c r="D45" s="72"/>
      <c r="E45" s="71">
        <v>-628914</v>
      </c>
      <c r="F45" s="73" t="s">
        <v>41</v>
      </c>
    </row>
    <row r="46" spans="1:6" ht="16.5" customHeight="1" x14ac:dyDescent="0.25">
      <c r="A46" s="61">
        <v>42</v>
      </c>
      <c r="B46" s="62">
        <v>3694</v>
      </c>
      <c r="C46" s="63">
        <v>44845</v>
      </c>
      <c r="D46" s="72"/>
      <c r="E46" s="71">
        <v>-107948</v>
      </c>
      <c r="F46" s="73" t="s">
        <v>42</v>
      </c>
    </row>
    <row r="47" spans="1:6" ht="16.5" customHeight="1" x14ac:dyDescent="0.25">
      <c r="A47" s="61">
        <v>43</v>
      </c>
      <c r="B47" s="62">
        <v>4272</v>
      </c>
      <c r="C47" s="63">
        <v>44882</v>
      </c>
      <c r="D47" s="72"/>
      <c r="E47" s="71">
        <v>-883427</v>
      </c>
      <c r="F47" s="73" t="s">
        <v>43</v>
      </c>
    </row>
    <row r="48" spans="1:6" ht="16.5" customHeight="1" x14ac:dyDescent="0.25">
      <c r="A48" s="61">
        <v>44</v>
      </c>
      <c r="B48" s="62">
        <v>4477</v>
      </c>
      <c r="C48" s="63">
        <v>44895</v>
      </c>
      <c r="D48" s="72"/>
      <c r="E48" s="71">
        <v>-286390</v>
      </c>
      <c r="F48" s="73" t="s">
        <v>44</v>
      </c>
    </row>
    <row r="49" spans="1:6" ht="16.5" customHeight="1" x14ac:dyDescent="0.25">
      <c r="A49" s="61">
        <v>45</v>
      </c>
      <c r="B49" s="62">
        <v>4593</v>
      </c>
      <c r="C49" s="63">
        <v>44902</v>
      </c>
      <c r="D49" s="72"/>
      <c r="E49" s="71">
        <v>-1155700</v>
      </c>
      <c r="F49" s="73" t="s">
        <v>45</v>
      </c>
    </row>
    <row r="50" spans="1:6" ht="16.5" customHeight="1" x14ac:dyDescent="0.25">
      <c r="A50" s="61">
        <v>46</v>
      </c>
      <c r="B50" s="62">
        <v>4669</v>
      </c>
      <c r="C50" s="63">
        <v>44908</v>
      </c>
      <c r="D50" s="72"/>
      <c r="E50" s="71">
        <v>-917880</v>
      </c>
      <c r="F50" s="73" t="s">
        <v>46</v>
      </c>
    </row>
    <row r="51" spans="1:6" ht="16.5" customHeight="1" x14ac:dyDescent="0.25">
      <c r="A51" s="61">
        <v>47</v>
      </c>
      <c r="B51" s="62">
        <v>280</v>
      </c>
      <c r="C51" s="63">
        <v>44930</v>
      </c>
      <c r="D51" s="72"/>
      <c r="E51" s="71">
        <v>1995829</v>
      </c>
      <c r="F51" s="73"/>
    </row>
    <row r="52" spans="1:6" ht="16.5" customHeight="1" x14ac:dyDescent="0.25">
      <c r="A52" s="61">
        <v>48</v>
      </c>
      <c r="B52" s="62">
        <v>738</v>
      </c>
      <c r="C52" s="63">
        <v>44932</v>
      </c>
      <c r="D52" s="72"/>
      <c r="E52" s="71">
        <v>2215195</v>
      </c>
      <c r="F52" s="73"/>
    </row>
    <row r="53" spans="1:6" ht="16.5" customHeight="1" x14ac:dyDescent="0.25">
      <c r="A53" s="61">
        <v>49</v>
      </c>
      <c r="B53" s="62">
        <v>1365</v>
      </c>
      <c r="C53" s="63">
        <v>44938</v>
      </c>
      <c r="D53" s="72"/>
      <c r="E53" s="71">
        <v>2376832</v>
      </c>
      <c r="F53" s="73"/>
    </row>
    <row r="54" spans="1:6" ht="16.5" customHeight="1" x14ac:dyDescent="0.25">
      <c r="A54" s="61">
        <v>50</v>
      </c>
      <c r="B54" s="62">
        <v>1488</v>
      </c>
      <c r="C54" s="63">
        <v>44939</v>
      </c>
      <c r="D54" s="72"/>
      <c r="E54" s="71">
        <v>1208009</v>
      </c>
      <c r="F54" s="73"/>
    </row>
    <row r="55" spans="1:6" ht="16.5" customHeight="1" x14ac:dyDescent="0.25">
      <c r="A55" s="61">
        <v>51</v>
      </c>
      <c r="B55" s="62">
        <v>1662</v>
      </c>
      <c r="C55" s="63">
        <v>44942</v>
      </c>
      <c r="D55" s="72"/>
      <c r="E55" s="71">
        <v>1442525</v>
      </c>
      <c r="F55" s="61" t="s">
        <v>31</v>
      </c>
    </row>
    <row r="56" spans="1:6" ht="16.5" customHeight="1" x14ac:dyDescent="0.25">
      <c r="A56" s="61">
        <v>52</v>
      </c>
      <c r="B56" s="62">
        <v>1710</v>
      </c>
      <c r="C56" s="63">
        <v>44943</v>
      </c>
      <c r="D56" s="72"/>
      <c r="E56" s="71">
        <v>1294253</v>
      </c>
      <c r="F56" s="73"/>
    </row>
    <row r="57" spans="1:6" ht="16.5" customHeight="1" x14ac:dyDescent="0.25">
      <c r="A57" s="61">
        <v>53</v>
      </c>
      <c r="B57" s="62">
        <v>1831</v>
      </c>
      <c r="C57" s="63">
        <v>44945</v>
      </c>
      <c r="D57" s="72"/>
      <c r="E57" s="71">
        <v>503791</v>
      </c>
      <c r="F57" s="73"/>
    </row>
    <row r="58" spans="1:6" ht="16.5" customHeight="1" x14ac:dyDescent="0.25">
      <c r="A58" s="61">
        <v>54</v>
      </c>
      <c r="B58" s="62">
        <v>3123</v>
      </c>
      <c r="C58" s="63">
        <v>44965</v>
      </c>
      <c r="D58" s="72"/>
      <c r="E58" s="71">
        <v>805078</v>
      </c>
      <c r="F58" s="73"/>
    </row>
    <row r="59" spans="1:6" ht="16.5" customHeight="1" x14ac:dyDescent="0.25">
      <c r="A59" s="61">
        <v>55</v>
      </c>
      <c r="B59" s="62">
        <v>3542</v>
      </c>
      <c r="C59" s="63">
        <v>44966</v>
      </c>
      <c r="D59" s="72"/>
      <c r="E59" s="71">
        <v>2308456</v>
      </c>
      <c r="F59" s="73"/>
    </row>
    <row r="60" spans="1:6" ht="16.5" customHeight="1" x14ac:dyDescent="0.25">
      <c r="A60" s="61">
        <v>56</v>
      </c>
      <c r="B60" s="62">
        <v>4701</v>
      </c>
      <c r="C60" s="63">
        <v>44973</v>
      </c>
      <c r="D60" s="72"/>
      <c r="E60" s="71">
        <v>1298370</v>
      </c>
      <c r="F60" s="73"/>
    </row>
    <row r="61" spans="1:6" ht="16.5" customHeight="1" x14ac:dyDescent="0.25">
      <c r="A61" s="61">
        <v>57</v>
      </c>
      <c r="B61" s="62">
        <v>4728</v>
      </c>
      <c r="C61" s="63">
        <v>44973</v>
      </c>
      <c r="D61" s="72"/>
      <c r="E61" s="71">
        <v>1194309</v>
      </c>
      <c r="F61" s="73"/>
    </row>
    <row r="62" spans="1:6" ht="16.5" customHeight="1" x14ac:dyDescent="0.25">
      <c r="A62" s="61">
        <v>58</v>
      </c>
      <c r="B62" s="62">
        <v>6787</v>
      </c>
      <c r="C62" s="63">
        <v>44978</v>
      </c>
      <c r="D62" s="72"/>
      <c r="E62" s="71">
        <v>1761935</v>
      </c>
      <c r="F62" s="73"/>
    </row>
    <row r="63" spans="1:6" ht="16.5" customHeight="1" x14ac:dyDescent="0.25">
      <c r="A63" s="61">
        <v>59</v>
      </c>
      <c r="B63" s="62">
        <v>9166</v>
      </c>
      <c r="C63" s="63">
        <v>44986</v>
      </c>
      <c r="D63" s="72"/>
      <c r="E63" s="71">
        <v>1417873</v>
      </c>
      <c r="F63" s="73"/>
    </row>
    <row r="64" spans="1:6" ht="16.5" customHeight="1" x14ac:dyDescent="0.25">
      <c r="A64" s="61">
        <v>60</v>
      </c>
      <c r="B64" s="62">
        <v>12549</v>
      </c>
      <c r="C64" s="63">
        <v>44994</v>
      </c>
      <c r="D64" s="72"/>
      <c r="E64" s="71">
        <v>1298370</v>
      </c>
      <c r="F64" s="73"/>
    </row>
    <row r="65" spans="1:6" ht="16.5" customHeight="1" x14ac:dyDescent="0.25">
      <c r="A65" s="61">
        <v>61</v>
      </c>
      <c r="B65" s="62">
        <v>13525</v>
      </c>
      <c r="C65" s="63">
        <v>44999</v>
      </c>
      <c r="D65" s="72"/>
      <c r="E65" s="71">
        <v>1196173</v>
      </c>
      <c r="F65" s="73"/>
    </row>
    <row r="66" spans="1:6" ht="16.5" customHeight="1" x14ac:dyDescent="0.25">
      <c r="A66" s="61">
        <v>62</v>
      </c>
      <c r="B66" s="62">
        <v>13526</v>
      </c>
      <c r="C66" s="63">
        <v>44999</v>
      </c>
      <c r="D66" s="72"/>
      <c r="E66" s="71">
        <v>1532798</v>
      </c>
      <c r="F66" s="73"/>
    </row>
    <row r="67" spans="1:6" ht="16.5" customHeight="1" x14ac:dyDescent="0.25">
      <c r="A67" s="61">
        <v>63</v>
      </c>
      <c r="B67" s="62">
        <v>13527</v>
      </c>
      <c r="C67" s="63">
        <v>44999</v>
      </c>
      <c r="D67" s="72"/>
      <c r="E67" s="71">
        <v>2410172</v>
      </c>
      <c r="F67" s="73"/>
    </row>
    <row r="68" spans="1:6" ht="16.5" customHeight="1" x14ac:dyDescent="0.25">
      <c r="A68" s="61">
        <v>64</v>
      </c>
      <c r="B68" s="62">
        <v>13535</v>
      </c>
      <c r="C68" s="63">
        <v>44999</v>
      </c>
      <c r="D68" s="72"/>
      <c r="E68" s="71">
        <v>1231401</v>
      </c>
      <c r="F68" s="73"/>
    </row>
    <row r="69" spans="1:6" ht="16.5" customHeight="1" x14ac:dyDescent="0.25">
      <c r="A69" s="61">
        <v>65</v>
      </c>
      <c r="B69" s="62">
        <v>17481</v>
      </c>
      <c r="C69" s="63">
        <v>45010</v>
      </c>
      <c r="D69" s="72"/>
      <c r="E69" s="71">
        <v>1298370</v>
      </c>
      <c r="F69" s="73"/>
    </row>
    <row r="70" spans="1:6" ht="16.5" customHeight="1" x14ac:dyDescent="0.25">
      <c r="A70" s="61">
        <v>66</v>
      </c>
      <c r="B70" s="62">
        <v>17753</v>
      </c>
      <c r="C70" s="63">
        <v>45014</v>
      </c>
      <c r="D70" s="72"/>
      <c r="E70" s="71">
        <v>1099474</v>
      </c>
      <c r="F70" s="73"/>
    </row>
    <row r="71" spans="1:6" ht="16.5" customHeight="1" x14ac:dyDescent="0.25">
      <c r="A71" s="61">
        <v>67</v>
      </c>
      <c r="B71" s="62">
        <v>19070</v>
      </c>
      <c r="C71" s="63">
        <v>45017</v>
      </c>
      <c r="D71" s="72"/>
      <c r="E71" s="71">
        <v>877307</v>
      </c>
      <c r="F71" s="73"/>
    </row>
    <row r="72" spans="1:6" ht="16.5" customHeight="1" x14ac:dyDescent="0.25">
      <c r="A72" s="61">
        <v>68</v>
      </c>
      <c r="B72" s="62">
        <v>19275</v>
      </c>
      <c r="C72" s="63">
        <v>45021</v>
      </c>
      <c r="D72" s="72"/>
      <c r="E72" s="71">
        <v>4069280</v>
      </c>
      <c r="F72" s="73"/>
    </row>
    <row r="73" spans="1:6" ht="16.5" customHeight="1" x14ac:dyDescent="0.25">
      <c r="A73" s="61">
        <v>69</v>
      </c>
      <c r="B73" s="62">
        <v>20452</v>
      </c>
      <c r="C73" s="63">
        <v>45024</v>
      </c>
      <c r="D73" s="72"/>
      <c r="E73" s="71">
        <v>1640544</v>
      </c>
      <c r="F73" s="73"/>
    </row>
    <row r="74" spans="1:6" ht="16.5" customHeight="1" x14ac:dyDescent="0.25">
      <c r="A74" s="61">
        <v>70</v>
      </c>
      <c r="B74" s="62">
        <v>20585</v>
      </c>
      <c r="C74" s="63">
        <v>45027</v>
      </c>
      <c r="D74" s="72"/>
      <c r="E74" s="71">
        <v>1248033</v>
      </c>
      <c r="F74" s="73"/>
    </row>
    <row r="75" spans="1:6" ht="16.5" customHeight="1" x14ac:dyDescent="0.25">
      <c r="A75" s="61">
        <v>71</v>
      </c>
      <c r="B75" s="62">
        <v>20589</v>
      </c>
      <c r="C75" s="63">
        <v>45027</v>
      </c>
      <c r="D75" s="72"/>
      <c r="E75" s="71">
        <v>1488312</v>
      </c>
      <c r="F75" s="73"/>
    </row>
    <row r="76" spans="1:6" ht="16.5" customHeight="1" x14ac:dyDescent="0.25">
      <c r="A76" s="61">
        <v>72</v>
      </c>
      <c r="B76" s="62">
        <v>3</v>
      </c>
      <c r="C76" s="63">
        <v>44928</v>
      </c>
      <c r="D76" s="72"/>
      <c r="E76" s="71">
        <v>-1186224</v>
      </c>
      <c r="F76" s="73" t="s">
        <v>50</v>
      </c>
    </row>
    <row r="77" spans="1:6" ht="16.5" customHeight="1" x14ac:dyDescent="0.25">
      <c r="A77" s="61">
        <v>73</v>
      </c>
      <c r="B77" s="62">
        <v>51</v>
      </c>
      <c r="C77" s="63">
        <v>44930</v>
      </c>
      <c r="D77" s="72"/>
      <c r="E77" s="71">
        <v>-72697</v>
      </c>
      <c r="F77" s="73" t="s">
        <v>51</v>
      </c>
    </row>
    <row r="78" spans="1:6" ht="16.5" customHeight="1" x14ac:dyDescent="0.25">
      <c r="A78" s="61">
        <v>74</v>
      </c>
      <c r="B78" s="62">
        <v>52</v>
      </c>
      <c r="C78" s="63">
        <v>44930</v>
      </c>
      <c r="D78" s="72"/>
      <c r="E78" s="71">
        <v>-129613</v>
      </c>
      <c r="F78" s="73" t="s">
        <v>52</v>
      </c>
    </row>
    <row r="79" spans="1:6" ht="16.5" customHeight="1" x14ac:dyDescent="0.25">
      <c r="A79" s="61">
        <v>75</v>
      </c>
      <c r="B79" s="62">
        <v>101</v>
      </c>
      <c r="C79" s="63">
        <v>44932</v>
      </c>
      <c r="D79" s="72"/>
      <c r="E79" s="71">
        <v>-443877</v>
      </c>
      <c r="F79" s="73" t="s">
        <v>53</v>
      </c>
    </row>
    <row r="80" spans="1:6" ht="16.5" customHeight="1" x14ac:dyDescent="0.25">
      <c r="A80" s="61">
        <v>76</v>
      </c>
      <c r="B80" s="62">
        <v>279</v>
      </c>
      <c r="C80" s="63">
        <v>44939</v>
      </c>
      <c r="D80" s="72"/>
      <c r="E80" s="71">
        <v>-109947</v>
      </c>
      <c r="F80" s="73" t="s">
        <v>54</v>
      </c>
    </row>
    <row r="81" spans="1:6" ht="16.5" customHeight="1" x14ac:dyDescent="0.25">
      <c r="A81" s="61">
        <v>77</v>
      </c>
      <c r="B81" s="62">
        <v>280</v>
      </c>
      <c r="C81" s="63">
        <v>44939</v>
      </c>
      <c r="D81" s="72"/>
      <c r="E81" s="71">
        <v>-216522</v>
      </c>
      <c r="F81" s="73" t="s">
        <v>55</v>
      </c>
    </row>
    <row r="82" spans="1:6" ht="16.5" customHeight="1" x14ac:dyDescent="0.25">
      <c r="A82" s="61">
        <v>78</v>
      </c>
      <c r="B82" s="62">
        <v>573</v>
      </c>
      <c r="C82" s="63">
        <v>44958</v>
      </c>
      <c r="D82" s="72"/>
      <c r="E82" s="71">
        <v>-441342</v>
      </c>
      <c r="F82" s="73" t="s">
        <v>56</v>
      </c>
    </row>
    <row r="83" spans="1:6" ht="16.5" customHeight="1" x14ac:dyDescent="0.25">
      <c r="A83" s="61">
        <v>79</v>
      </c>
      <c r="B83" s="62">
        <v>578</v>
      </c>
      <c r="C83" s="63">
        <v>44958</v>
      </c>
      <c r="D83" s="72"/>
      <c r="E83" s="71">
        <v>-213520</v>
      </c>
      <c r="F83" s="73" t="s">
        <v>57</v>
      </c>
    </row>
    <row r="84" spans="1:6" ht="16.5" customHeight="1" x14ac:dyDescent="0.25">
      <c r="A84" s="61">
        <v>80</v>
      </c>
      <c r="B84" s="62">
        <v>579</v>
      </c>
      <c r="C84" s="63">
        <v>44958</v>
      </c>
      <c r="D84" s="72"/>
      <c r="E84" s="71">
        <v>-390340</v>
      </c>
      <c r="F84" s="73" t="s">
        <v>58</v>
      </c>
    </row>
    <row r="85" spans="1:6" ht="16.5" customHeight="1" x14ac:dyDescent="0.25">
      <c r="A85" s="61">
        <v>81</v>
      </c>
      <c r="B85" s="62">
        <v>718</v>
      </c>
      <c r="C85" s="63">
        <v>44963</v>
      </c>
      <c r="D85" s="72"/>
      <c r="E85" s="71">
        <v>-713258</v>
      </c>
      <c r="F85" s="73" t="s">
        <v>59</v>
      </c>
    </row>
    <row r="86" spans="1:6" ht="16.5" customHeight="1" x14ac:dyDescent="0.25">
      <c r="A86" s="61">
        <v>82</v>
      </c>
      <c r="B86" s="62">
        <v>719</v>
      </c>
      <c r="C86" s="63">
        <v>44963</v>
      </c>
      <c r="D86" s="72"/>
      <c r="E86" s="71">
        <v>-346135</v>
      </c>
      <c r="F86" s="73" t="s">
        <v>60</v>
      </c>
    </row>
    <row r="87" spans="1:6" ht="16.5" customHeight="1" x14ac:dyDescent="0.25">
      <c r="A87" s="61">
        <v>83</v>
      </c>
      <c r="B87" s="62">
        <v>871</v>
      </c>
      <c r="C87" s="63">
        <v>44966</v>
      </c>
      <c r="D87" s="72"/>
      <c r="E87" s="71">
        <v>-1559754</v>
      </c>
      <c r="F87" s="73" t="s">
        <v>61</v>
      </c>
    </row>
    <row r="88" spans="1:6" ht="16.5" customHeight="1" x14ac:dyDescent="0.25">
      <c r="A88" s="61">
        <v>84</v>
      </c>
      <c r="B88" s="62">
        <v>1088</v>
      </c>
      <c r="C88" s="63">
        <v>44972</v>
      </c>
      <c r="D88" s="72"/>
      <c r="E88" s="71">
        <v>-1628561</v>
      </c>
      <c r="F88" s="73" t="s">
        <v>62</v>
      </c>
    </row>
    <row r="89" spans="1:6" ht="16.5" customHeight="1" x14ac:dyDescent="0.25">
      <c r="A89" s="61">
        <v>85</v>
      </c>
      <c r="B89" s="62">
        <v>1094</v>
      </c>
      <c r="C89" s="63">
        <v>44973</v>
      </c>
      <c r="D89" s="72"/>
      <c r="E89" s="71">
        <v>-259226</v>
      </c>
      <c r="F89" s="73" t="s">
        <v>63</v>
      </c>
    </row>
    <row r="90" spans="1:6" ht="16.5" customHeight="1" x14ac:dyDescent="0.25">
      <c r="A90" s="61">
        <v>86</v>
      </c>
      <c r="B90" s="62">
        <v>1096</v>
      </c>
      <c r="C90" s="63">
        <v>44973</v>
      </c>
      <c r="D90" s="72"/>
      <c r="E90" s="71">
        <v>-1440044</v>
      </c>
      <c r="F90" s="73" t="s">
        <v>64</v>
      </c>
    </row>
    <row r="91" spans="1:6" ht="16.5" customHeight="1" x14ac:dyDescent="0.25">
      <c r="A91" s="61">
        <v>87</v>
      </c>
      <c r="B91" s="62">
        <v>1693</v>
      </c>
      <c r="C91" s="63">
        <v>44999</v>
      </c>
      <c r="D91" s="72"/>
      <c r="E91" s="71">
        <v>-924130</v>
      </c>
      <c r="F91" s="73" t="s">
        <v>65</v>
      </c>
    </row>
    <row r="92" spans="1:6" ht="16.5" customHeight="1" x14ac:dyDescent="0.25">
      <c r="A92" s="61">
        <v>88</v>
      </c>
      <c r="B92" s="62">
        <v>1694</v>
      </c>
      <c r="C92" s="63">
        <v>44999</v>
      </c>
      <c r="D92" s="72"/>
      <c r="E92" s="71">
        <v>-818823</v>
      </c>
      <c r="F92" s="73" t="s">
        <v>66</v>
      </c>
    </row>
    <row r="93" spans="1:6" ht="16.5" customHeight="1" x14ac:dyDescent="0.25">
      <c r="A93" s="61">
        <v>89</v>
      </c>
      <c r="B93" s="62">
        <v>1712</v>
      </c>
      <c r="C93" s="63">
        <v>44999</v>
      </c>
      <c r="D93" s="72"/>
      <c r="E93" s="71">
        <v>-106132</v>
      </c>
      <c r="F93" s="73" t="s">
        <v>67</v>
      </c>
    </row>
    <row r="94" spans="1:6" ht="16.5" customHeight="1" x14ac:dyDescent="0.25">
      <c r="A94" s="61">
        <v>90</v>
      </c>
      <c r="B94" s="62">
        <v>1782</v>
      </c>
      <c r="C94" s="63">
        <v>45003</v>
      </c>
      <c r="D94" s="72"/>
      <c r="E94" s="71">
        <v>-1483981</v>
      </c>
      <c r="F94" s="73" t="s">
        <v>68</v>
      </c>
    </row>
    <row r="95" spans="1:6" ht="16.5" customHeight="1" x14ac:dyDescent="0.25">
      <c r="A95" s="61">
        <v>91</v>
      </c>
      <c r="B95" s="62">
        <v>2419</v>
      </c>
      <c r="C95" s="63">
        <v>45033</v>
      </c>
      <c r="D95" s="72"/>
      <c r="E95" s="71">
        <v>-1386041</v>
      </c>
      <c r="F95" s="73" t="s">
        <v>69</v>
      </c>
    </row>
    <row r="96" spans="1:6" ht="16.5" customHeight="1" x14ac:dyDescent="0.25">
      <c r="A96" s="61"/>
      <c r="B96" s="73"/>
      <c r="C96" s="73"/>
      <c r="D96" s="74" t="s">
        <v>34</v>
      </c>
      <c r="E96" s="53">
        <f>SUM(E5:E95)</f>
        <v>84568092</v>
      </c>
      <c r="F96" s="73"/>
    </row>
    <row r="100" spans="5:5" ht="16.5" customHeight="1" x14ac:dyDescent="0.25">
      <c r="E100" s="76">
        <v>7771311</v>
      </c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18</v>
      </c>
      <c r="F1" s="31" t="s">
        <v>0</v>
      </c>
      <c r="G1" s="31" t="s">
        <v>19</v>
      </c>
      <c r="H1" s="33" t="s">
        <v>16</v>
      </c>
    </row>
    <row r="2" spans="1:9" ht="20.25" customHeight="1" x14ac:dyDescent="0.2">
      <c r="A2" s="35">
        <v>1</v>
      </c>
      <c r="B2" s="36" t="s">
        <v>70</v>
      </c>
      <c r="C2" s="37">
        <v>45050</v>
      </c>
      <c r="D2" s="38" t="s">
        <v>21</v>
      </c>
      <c r="E2" s="39">
        <v>1237655</v>
      </c>
      <c r="F2" s="39">
        <v>123766</v>
      </c>
      <c r="G2" s="39">
        <v>1361421</v>
      </c>
      <c r="H2" s="40" t="s">
        <v>74</v>
      </c>
      <c r="I2" s="77"/>
    </row>
    <row r="3" spans="1:9" ht="20.25" customHeight="1" x14ac:dyDescent="0.2">
      <c r="A3" s="35">
        <v>2</v>
      </c>
      <c r="B3" s="36" t="s">
        <v>71</v>
      </c>
      <c r="C3" s="37">
        <v>45056</v>
      </c>
      <c r="D3" s="38" t="s">
        <v>21</v>
      </c>
      <c r="E3" s="39">
        <v>1379728</v>
      </c>
      <c r="F3" s="39">
        <v>137973</v>
      </c>
      <c r="G3" s="39">
        <v>1517701</v>
      </c>
      <c r="H3" s="40" t="s">
        <v>74</v>
      </c>
      <c r="I3" s="77"/>
    </row>
    <row r="4" spans="1:9" ht="20.25" customHeight="1" x14ac:dyDescent="0.2">
      <c r="A4" s="35">
        <v>3</v>
      </c>
      <c r="B4" s="36" t="s">
        <v>72</v>
      </c>
      <c r="C4" s="37">
        <v>45059</v>
      </c>
      <c r="D4" s="38" t="s">
        <v>21</v>
      </c>
      <c r="E4" s="39">
        <v>2160766</v>
      </c>
      <c r="F4" s="39">
        <v>216077</v>
      </c>
      <c r="G4" s="39">
        <v>2376843</v>
      </c>
      <c r="H4" s="40" t="s">
        <v>74</v>
      </c>
      <c r="I4" s="77"/>
    </row>
    <row r="5" spans="1:9" ht="20.25" customHeight="1" x14ac:dyDescent="0.2">
      <c r="A5" s="35">
        <v>4</v>
      </c>
      <c r="B5" s="36" t="s">
        <v>73</v>
      </c>
      <c r="C5" s="37">
        <v>45077</v>
      </c>
      <c r="D5" s="38" t="s">
        <v>21</v>
      </c>
      <c r="E5" s="39">
        <v>2286678</v>
      </c>
      <c r="F5" s="39">
        <v>228668</v>
      </c>
      <c r="G5" s="39">
        <v>2515346</v>
      </c>
      <c r="H5" s="40" t="s">
        <v>74</v>
      </c>
      <c r="I5" s="77"/>
    </row>
    <row r="6" spans="1:9" ht="18.75" customHeight="1" x14ac:dyDescent="0.2">
      <c r="A6" s="42"/>
      <c r="B6" s="42"/>
      <c r="C6" s="43"/>
      <c r="D6" s="88" t="s">
        <v>17</v>
      </c>
      <c r="E6" s="89"/>
      <c r="F6" s="90"/>
      <c r="G6" s="44">
        <f>SUM(G2:G5)</f>
        <v>7771311</v>
      </c>
      <c r="H6" s="45"/>
    </row>
  </sheetData>
  <mergeCells count="1">
    <mergeCell ref="D6:F6"/>
  </mergeCells>
  <conditionalFormatting sqref="B1:B1048576">
    <cfRule type="duplicateValues" dxfId="9" priority="1"/>
  </conditionalFormatting>
  <conditionalFormatting sqref="B2:B5">
    <cfRule type="duplicateValues" dxfId="8" priority="25"/>
    <cfRule type="duplicateValues" dxfId="7" priority="26"/>
  </conditionalFormatting>
  <conditionalFormatting sqref="B2:B5">
    <cfRule type="duplicateValues" dxfId="6" priority="2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zoomScaleNormal="100"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13.140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47</v>
      </c>
      <c r="F1" s="31" t="s">
        <v>0</v>
      </c>
      <c r="G1" s="31" t="s">
        <v>15</v>
      </c>
      <c r="H1" s="33" t="s">
        <v>16</v>
      </c>
    </row>
    <row r="2" spans="1:13" ht="27.75" customHeight="1" x14ac:dyDescent="0.2">
      <c r="A2" s="35">
        <v>1</v>
      </c>
      <c r="B2" s="51" t="s">
        <v>76</v>
      </c>
      <c r="C2" s="37">
        <v>45058</v>
      </c>
      <c r="D2" s="38" t="s">
        <v>21</v>
      </c>
      <c r="E2" s="40">
        <v>488172</v>
      </c>
      <c r="F2" s="40">
        <v>48816</v>
      </c>
      <c r="G2" s="39">
        <v>536988</v>
      </c>
      <c r="H2" s="40"/>
      <c r="J2" s="41"/>
    </row>
    <row r="3" spans="1:13" ht="26.25" customHeight="1" x14ac:dyDescent="0.2">
      <c r="A3" s="35">
        <v>2</v>
      </c>
      <c r="B3" s="51" t="s">
        <v>77</v>
      </c>
      <c r="C3" s="37">
        <v>45059</v>
      </c>
      <c r="D3" s="38" t="s">
        <v>21</v>
      </c>
      <c r="E3" s="40">
        <v>99952</v>
      </c>
      <c r="F3" s="40">
        <v>9995</v>
      </c>
      <c r="G3" s="39">
        <v>109947</v>
      </c>
      <c r="H3" s="40"/>
      <c r="J3" s="41"/>
    </row>
    <row r="4" spans="1:13" ht="26.25" customHeight="1" x14ac:dyDescent="0.2">
      <c r="A4" s="35">
        <v>3</v>
      </c>
      <c r="B4" s="36" t="s">
        <v>78</v>
      </c>
      <c r="C4" s="37">
        <v>45066</v>
      </c>
      <c r="D4" s="38" t="s">
        <v>21</v>
      </c>
      <c r="E4" s="40">
        <v>73431</v>
      </c>
      <c r="F4" s="40">
        <v>7343</v>
      </c>
      <c r="G4" s="39">
        <v>80774</v>
      </c>
      <c r="H4" s="40"/>
      <c r="J4" s="41"/>
    </row>
    <row r="5" spans="1:13" ht="26.25" customHeight="1" x14ac:dyDescent="0.2">
      <c r="A5" s="35">
        <v>4</v>
      </c>
      <c r="B5" s="51" t="s">
        <v>82</v>
      </c>
      <c r="C5" s="37">
        <v>45076</v>
      </c>
      <c r="D5" s="38" t="s">
        <v>21</v>
      </c>
      <c r="E5" s="40">
        <v>357922</v>
      </c>
      <c r="F5" s="40">
        <v>35791</v>
      </c>
      <c r="G5" s="39">
        <f>+E5+F5</f>
        <v>393713</v>
      </c>
      <c r="H5" s="40"/>
      <c r="J5" s="41"/>
    </row>
    <row r="6" spans="1:13" ht="18.75" customHeight="1" x14ac:dyDescent="0.25">
      <c r="A6" s="42"/>
      <c r="B6" s="42"/>
      <c r="C6" s="43"/>
      <c r="D6" s="52" t="s">
        <v>17</v>
      </c>
      <c r="E6" s="78"/>
      <c r="F6" s="78"/>
      <c r="G6" s="44">
        <f>SUM(G2:G5)</f>
        <v>1121422</v>
      </c>
      <c r="H6" s="45"/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5">
      <c r="K8" s="30"/>
      <c r="L8"/>
      <c r="M8"/>
    </row>
    <row r="9" spans="1:13" ht="18.75" customHeight="1" x14ac:dyDescent="0.25">
      <c r="K9" s="30"/>
      <c r="L9"/>
      <c r="M9"/>
    </row>
    <row r="10" spans="1:13" ht="18.75" customHeight="1" x14ac:dyDescent="0.25">
      <c r="K10" s="30"/>
      <c r="L10"/>
      <c r="M10"/>
    </row>
    <row r="11" spans="1:13" ht="18.75" customHeight="1" x14ac:dyDescent="0.2">
      <c r="G11" s="41"/>
    </row>
  </sheetData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conditionalFormatting sqref="B3:B5">
    <cfRule type="duplicateValues" dxfId="2" priority="28"/>
    <cfRule type="duplicateValues" dxfId="1" priority="29"/>
  </conditionalFormatting>
  <conditionalFormatting sqref="B3:B5">
    <cfRule type="duplicateValues" dxfId="0" priority="3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2023-06-28T09:07:41Z</dcterms:modified>
</cp:coreProperties>
</file>