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  <sheet name="Chi tiết công nợ" sheetId="12" r:id="rId6"/>
  </sheets>
  <definedNames>
    <definedName name="_xlnm._FilterDatabase" localSheetId="1" hidden="1">'Công nợ gối đầu'!$A$3:$F$12</definedName>
    <definedName name="_xlnm._FilterDatabase" localSheetId="3" hidden="1">'Chi Tiết Hàng Bán'!$A$1:$H$11</definedName>
    <definedName name="_xlnm._FilterDatabase" localSheetId="4" hidden="1">'Hàng trả'!$A$1:$H$4</definedName>
    <definedName name="_xlnm._FilterDatabase" localSheetId="2" hidden="1">'Số dư đầu kỳ'!$A$4:$F$67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H72" i="12" l="1"/>
  <c r="G5" i="5" l="1"/>
  <c r="G6" i="5"/>
  <c r="G7" i="5"/>
  <c r="E67" i="11" l="1"/>
  <c r="G10" i="5" l="1"/>
  <c r="G3" i="10" l="1"/>
  <c r="G4" i="5" l="1"/>
  <c r="G8" i="5"/>
  <c r="G9" i="5"/>
  <c r="E12" i="9"/>
  <c r="G3" i="5" l="1"/>
  <c r="G2" i="10" l="1"/>
  <c r="G4" i="10" s="1"/>
  <c r="G2" i="5" l="1"/>
  <c r="F13" i="5" l="1"/>
  <c r="E13" i="5"/>
  <c r="F13" i="2" l="1"/>
  <c r="G11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<sst xmlns="http://schemas.openxmlformats.org/spreadsheetml/2006/main" count="578" uniqueCount="138">
  <si>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</si>
  <si>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</si>
  <si>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</si>
  <si>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</si>
  <si>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</si>
  <si>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</si>
  <si>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</si>
  <si>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</si>
  <si>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</si>
  <si>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</si>
  <si>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</si>
  <si>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</si>
  <si>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</si>
  <si>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</si>
  <si>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</si>
  <si>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</si>
  <si>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</si>
  <si>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</si>
  <si>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</si>
  <si>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</si>
  <si>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</si>
  <si>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</si>
  <si>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</si>
  <si>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</si>
  <si>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</si>
  <si>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</si>
  <si>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</si>
  <si>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</si>
  <si>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</si>
  <si>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</si>
  <si>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</si>
  <si>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</si>
  <si>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</si>
  <si>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</si>
  <si>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</si>
  <si>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</si>
  <si>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</si>
  <si>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</si>
  <si>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</si>
  <si>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</si>
  <si>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</si>
  <si>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</si>
  <si>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</si>
  <si>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Phí chuyển khoản NCC chịu</t>
  </si>
  <si>
    <t>00053605</t>
  </si>
  <si>
    <t>00053660</t>
  </si>
  <si>
    <t>00054681</t>
  </si>
  <si>
    <t>00055665</t>
  </si>
  <si>
    <t>00057523</t>
  </si>
  <si>
    <t>00057561</t>
  </si>
  <si>
    <t>00059165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</si>
  <si>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</si>
  <si>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</si>
  <si>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</si>
  <si>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</si>
  <si>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</si>
  <si>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</si>
  <si>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</si>
  <si>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</si>
  <si>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</si>
  <si>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</si>
  <si>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</si>
  <si>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</si>
  <si>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</si>
  <si>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</si>
  <si>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</si>
  <si>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</si>
  <si>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</si>
  <si>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</si>
  <si>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</si>
  <si>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</si>
  <si>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</si>
  <si>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</si>
  <si>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</si>
  <si>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</si>
  <si>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</si>
  <si>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</si>
  <si>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</si>
  <si>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</si>
  <si>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</si>
  <si>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</si>
  <si>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</si>
  <si>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</si>
  <si>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</si>
  <si>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THÁNG 01 NĂM 2025</t>
  </si>
  <si>
    <t>00007868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</si>
  <si>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</si>
  <si>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</si>
  <si>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</si>
  <si>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</si>
  <si>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</si>
  <si>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</si>
  <si>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</si>
  <si>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</si>
  <si>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</si>
  <si>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</si>
  <si>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00018932</t>
  </si>
  <si>
    <t>00018945</t>
  </si>
  <si>
    <t>00021723</t>
  </si>
  <si>
    <t>00022252</t>
  </si>
  <si>
    <t>00024660</t>
  </si>
  <si>
    <t>00024977</t>
  </si>
  <si>
    <t>00026095</t>
  </si>
  <si>
    <t>00026630</t>
  </si>
  <si>
    <t>00000672</t>
  </si>
  <si>
    <t>00000673</t>
  </si>
  <si>
    <t>THEO DÕI CÔNG NỢ / CTY SÀI GÒN HD - 31/05/2025</t>
  </si>
  <si>
    <t>Bảng kê hóa đơn tháng 05.2025</t>
  </si>
  <si>
    <t>00026874</t>
  </si>
  <si>
    <t>00028374</t>
  </si>
  <si>
    <t>00029100</t>
  </si>
  <si>
    <t>00029839</t>
  </si>
  <si>
    <t>00030213</t>
  </si>
  <si>
    <t>00031275</t>
  </si>
  <si>
    <t>00032306</t>
  </si>
  <si>
    <t>00032942</t>
  </si>
  <si>
    <t>00034200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</si>
  <si>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</si>
  <si>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</si>
  <si>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</si>
  <si>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</si>
  <si>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</si>
  <si>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</si>
  <si>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</si>
  <si>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0310767013</t>
  </si>
  <si>
    <t>1C24TNN</t>
  </si>
  <si>
    <t>8%</t>
  </si>
  <si>
    <t>CÔNG TY CỔ PHẦN SÀI GÒN HD / RIVERSIDE</t>
  </si>
  <si>
    <t>CÔNG TY CỔ PHẦN SÀI GÒN HD - Vincom 3T2</t>
  </si>
  <si>
    <t>CÔNG TY CỔ PHẦN SÀI GÒN HD / SG PEARL</t>
  </si>
  <si>
    <t>CÔNG TY CỔ PHẦN SÀI GÒN HD / Kho bán hàng - Q7 Saigon</t>
  </si>
  <si>
    <t>CÔNG TY CỔ PHẦN SÀI GÒN HD / Kho bán hàng - Celadon C</t>
  </si>
  <si>
    <t>CÔNG TY CỔ PHẦN SÀI GÒN HD - Vista Verde</t>
  </si>
  <si>
    <t>CÔNG TY CỔ PHẦN SÀI GÒN HD / LAVITA CHARM</t>
  </si>
  <si>
    <t>1C24TNF</t>
  </si>
  <si>
    <t>1C25TNN</t>
  </si>
  <si>
    <t>1C25TNF</t>
  </si>
  <si>
    <t>368 Nguyễn Thị Thập, ĐƠN KT CK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</si>
</sst>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37" fontId="17" fillId="0" borderId="1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/>
    </xf>
    <xf numFmtId="14" fontId="18" fillId="0" borderId="5" xfId="0" applyNumberFormat="1" applyFont="1" applyBorder="1" applyAlignment="1">
      <alignment horizontal="center" vertical="center"/>
    </xf>
    <xf numFmtId="38" fontId="18" fillId="0" borderId="5" xfId="0" applyNumberFormat="1" applyFont="1" applyBorder="1" applyAlignment="1">
      <alignment horizontal="right" vertical="center"/>
    </xf>
    <xf numFmtId="14" fontId="19" fillId="5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38" fontId="19" fillId="5" borderId="7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D5" sqref="D5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8" t="s">
        <v>106</v>
      </c>
      <c r="B1" s="88"/>
      <c r="C1" s="88"/>
      <c r="D1" s="88"/>
      <c r="E1" s="88"/>
      <c r="F1" s="88"/>
      <c r="G1" s="88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9">
        <v>19241034</v>
      </c>
      <c r="D3" s="90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9">
        <v>43069131</v>
      </c>
      <c r="D4" s="90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107</v>
      </c>
      <c r="C5" s="9">
        <v>9490311</v>
      </c>
      <c r="D5" s="9">
        <v>759224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91" t="s">
        <v>9</v>
      </c>
      <c r="B7" s="92"/>
      <c r="C7" s="15">
        <f>SUM(C5:C6)</f>
        <v>9490311</v>
      </c>
      <c r="D7" s="15">
        <f>SUM(D5:D6)</f>
        <v>759224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/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91" t="s">
        <v>10</v>
      </c>
      <c r="B10" s="92"/>
      <c r="C10" s="15"/>
      <c r="D10" s="15"/>
      <c r="E10" s="15">
        <f>SUM(E8:E9)</f>
        <v>0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91" t="s">
        <v>32</v>
      </c>
      <c r="B13" s="92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/>
      <c r="I14" s="19"/>
    </row>
    <row r="15" spans="1:14" ht="15.75" x14ac:dyDescent="0.25">
      <c r="A15" s="7"/>
      <c r="B15" s="8" t="s">
        <v>43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91" t="s">
        <v>11</v>
      </c>
      <c r="B17" s="92"/>
      <c r="C17" s="20"/>
      <c r="D17" s="20"/>
      <c r="E17" s="16"/>
      <c r="F17" s="18"/>
      <c r="G17" s="21">
        <f>SUM(G14:G16)</f>
        <v>0</v>
      </c>
      <c r="I17" s="19"/>
    </row>
    <row r="18" spans="1:11" ht="15.75" x14ac:dyDescent="0.25">
      <c r="A18" s="85" t="s">
        <v>12</v>
      </c>
      <c r="B18" s="86"/>
      <c r="C18" s="86"/>
      <c r="D18" s="86"/>
      <c r="E18" s="86"/>
      <c r="F18" s="87"/>
      <c r="G18" s="22">
        <f>+C3+C4+C5+D5-E10-F13-G17</f>
        <v>72559700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93" t="s">
        <v>39</v>
      </c>
      <c r="B1" s="93"/>
      <c r="C1" s="93"/>
      <c r="D1" s="93"/>
      <c r="E1" s="93"/>
      <c r="F1" s="93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51" workbookViewId="0">
      <selection activeCell="E58" sqref="E58:E65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93" t="s">
        <v>40</v>
      </c>
      <c r="B1" s="93"/>
      <c r="C1" s="93"/>
      <c r="D1" s="93"/>
      <c r="E1" s="93"/>
      <c r="F1" s="93"/>
    </row>
    <row r="2" spans="1:7" ht="16.5" customHeight="1" x14ac:dyDescent="0.25">
      <c r="A2" s="93" t="s">
        <v>84</v>
      </c>
      <c r="B2" s="93"/>
      <c r="C2" s="93"/>
      <c r="D2" s="93"/>
      <c r="E2" s="93"/>
      <c r="F2" s="93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45566</v>
      </c>
      <c r="D5" s="69"/>
      <c r="E5" s="68">
        <v>1718536</v>
      </c>
      <c r="F5" s="70"/>
    </row>
    <row r="6" spans="1:7" ht="16.5" customHeight="1" x14ac:dyDescent="0.25">
      <c r="A6" s="59">
        <v>2</v>
      </c>
      <c r="B6" s="60" t="s">
        <v>45</v>
      </c>
      <c r="C6" s="61">
        <v>45567</v>
      </c>
      <c r="D6" s="69"/>
      <c r="E6" s="68">
        <v>1023930</v>
      </c>
      <c r="F6" s="70"/>
    </row>
    <row r="7" spans="1:7" ht="16.5" customHeight="1" x14ac:dyDescent="0.25">
      <c r="A7" s="59">
        <v>3</v>
      </c>
      <c r="B7" s="60" t="s">
        <v>46</v>
      </c>
      <c r="C7" s="61">
        <v>45568</v>
      </c>
      <c r="D7" s="69"/>
      <c r="E7" s="68">
        <v>700085</v>
      </c>
      <c r="F7" s="70"/>
    </row>
    <row r="8" spans="1:7" ht="16.5" customHeight="1" x14ac:dyDescent="0.25">
      <c r="A8" s="59">
        <v>4</v>
      </c>
      <c r="B8" s="60" t="s">
        <v>47</v>
      </c>
      <c r="C8" s="61">
        <v>45574</v>
      </c>
      <c r="D8" s="69"/>
      <c r="E8" s="68">
        <v>948758</v>
      </c>
      <c r="F8" s="70"/>
    </row>
    <row r="9" spans="1:7" ht="16.5" customHeight="1" x14ac:dyDescent="0.25">
      <c r="A9" s="59">
        <v>5</v>
      </c>
      <c r="B9" s="60" t="s">
        <v>48</v>
      </c>
      <c r="C9" s="61">
        <v>45581</v>
      </c>
      <c r="D9" s="69"/>
      <c r="E9" s="68">
        <v>1296225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45582</v>
      </c>
      <c r="D10" s="69"/>
      <c r="E10" s="68">
        <v>466596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45588</v>
      </c>
      <c r="D11" s="69"/>
      <c r="E11" s="68">
        <v>659714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45597</v>
      </c>
      <c r="D12" s="69"/>
      <c r="E12" s="68">
        <v>1036045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45600</v>
      </c>
      <c r="D13" s="69"/>
      <c r="E13" s="68">
        <v>701856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45600</v>
      </c>
      <c r="D14" s="69"/>
      <c r="E14" s="68">
        <v>539742</v>
      </c>
      <c r="F14" s="70"/>
    </row>
    <row r="15" spans="1:7" ht="16.5" customHeight="1" x14ac:dyDescent="0.25">
      <c r="A15" s="59">
        <v>11</v>
      </c>
      <c r="B15" s="60" t="s">
        <v>54</v>
      </c>
      <c r="C15" s="61">
        <v>45601</v>
      </c>
      <c r="D15" s="69"/>
      <c r="E15" s="68">
        <v>933447</v>
      </c>
      <c r="F15" s="70"/>
    </row>
    <row r="16" spans="1:7" ht="16.5" customHeight="1" x14ac:dyDescent="0.25">
      <c r="A16" s="59">
        <v>12</v>
      </c>
      <c r="B16" s="60" t="s">
        <v>55</v>
      </c>
      <c r="C16" s="61">
        <v>45604</v>
      </c>
      <c r="D16" s="69"/>
      <c r="E16" s="68">
        <v>700085</v>
      </c>
      <c r="F16" s="70"/>
    </row>
    <row r="17" spans="1:8" ht="16.5" customHeight="1" x14ac:dyDescent="0.25">
      <c r="A17" s="59">
        <v>13</v>
      </c>
      <c r="B17" s="60" t="s">
        <v>56</v>
      </c>
      <c r="C17" s="61">
        <v>45605</v>
      </c>
      <c r="D17" s="69"/>
      <c r="E17" s="68">
        <v>1155230</v>
      </c>
      <c r="F17" s="70"/>
    </row>
    <row r="18" spans="1:8" ht="16.5" customHeight="1" x14ac:dyDescent="0.25">
      <c r="A18" s="59">
        <v>14</v>
      </c>
      <c r="B18" s="60" t="s">
        <v>57</v>
      </c>
      <c r="C18" s="61">
        <v>45605</v>
      </c>
      <c r="D18" s="69"/>
      <c r="E18" s="68">
        <v>933190</v>
      </c>
      <c r="F18" s="70"/>
    </row>
    <row r="19" spans="1:8" ht="16.5" customHeight="1" x14ac:dyDescent="0.25">
      <c r="A19" s="59">
        <v>15</v>
      </c>
      <c r="B19" s="60" t="s">
        <v>58</v>
      </c>
      <c r="C19" s="61">
        <v>45608</v>
      </c>
      <c r="D19" s="69"/>
      <c r="E19" s="68">
        <v>528763</v>
      </c>
      <c r="F19" s="70"/>
    </row>
    <row r="20" spans="1:8" ht="16.5" customHeight="1" x14ac:dyDescent="0.25">
      <c r="A20" s="59">
        <v>16</v>
      </c>
      <c r="B20" s="60" t="s">
        <v>59</v>
      </c>
      <c r="C20" s="61">
        <v>45609</v>
      </c>
      <c r="D20" s="69"/>
      <c r="E20" s="68">
        <v>1197776</v>
      </c>
      <c r="F20" s="70"/>
    </row>
    <row r="21" spans="1:8" ht="16.5" customHeight="1" x14ac:dyDescent="0.25">
      <c r="A21" s="59">
        <v>17</v>
      </c>
      <c r="B21" s="60" t="s">
        <v>60</v>
      </c>
      <c r="C21" s="61">
        <v>45618</v>
      </c>
      <c r="D21" s="69"/>
      <c r="E21" s="68">
        <v>590111</v>
      </c>
      <c r="F21" s="70"/>
    </row>
    <row r="22" spans="1:8" ht="16.5" customHeight="1" x14ac:dyDescent="0.25">
      <c r="A22" s="59">
        <v>18</v>
      </c>
      <c r="B22" s="60" t="s">
        <v>61</v>
      </c>
      <c r="C22" s="61">
        <v>45618</v>
      </c>
      <c r="D22" s="69"/>
      <c r="E22" s="68">
        <v>661486</v>
      </c>
      <c r="F22" s="70"/>
    </row>
    <row r="23" spans="1:8" ht="16.5" customHeight="1" x14ac:dyDescent="0.25">
      <c r="A23" s="59">
        <v>19</v>
      </c>
      <c r="B23" s="60" t="s">
        <v>62</v>
      </c>
      <c r="C23" s="61">
        <v>45607</v>
      </c>
      <c r="D23" s="69"/>
      <c r="E23" s="77">
        <v>-647690</v>
      </c>
      <c r="F23" s="70"/>
      <c r="H23" s="76"/>
    </row>
    <row r="24" spans="1:8" ht="16.5" customHeight="1" x14ac:dyDescent="0.25">
      <c r="A24" s="59">
        <v>20</v>
      </c>
      <c r="B24" s="60" t="s">
        <v>63</v>
      </c>
      <c r="C24" s="61">
        <v>45608</v>
      </c>
      <c r="D24" s="69"/>
      <c r="E24" s="77">
        <v>-115732</v>
      </c>
      <c r="F24" s="70"/>
      <c r="H24" s="76"/>
    </row>
    <row r="25" spans="1:8" ht="16.5" customHeight="1" x14ac:dyDescent="0.25">
      <c r="A25" s="59">
        <v>21</v>
      </c>
      <c r="B25" s="60" t="s">
        <v>64</v>
      </c>
      <c r="C25" s="61">
        <v>45618</v>
      </c>
      <c r="D25" s="69"/>
      <c r="E25" s="77">
        <v>-647690</v>
      </c>
      <c r="F25" s="70"/>
      <c r="H25" s="76"/>
    </row>
    <row r="26" spans="1:8" ht="16.5" customHeight="1" x14ac:dyDescent="0.25">
      <c r="A26" s="59">
        <v>22</v>
      </c>
      <c r="B26" s="60" t="s">
        <v>65</v>
      </c>
      <c r="C26" s="61">
        <v>45632</v>
      </c>
      <c r="D26" s="69"/>
      <c r="E26" s="68">
        <v>848593</v>
      </c>
      <c r="F26" s="70"/>
      <c r="H26" s="76"/>
    </row>
    <row r="27" spans="1:8" ht="16.5" customHeight="1" x14ac:dyDescent="0.25">
      <c r="A27" s="59">
        <v>23</v>
      </c>
      <c r="B27" s="60" t="s">
        <v>66</v>
      </c>
      <c r="C27" s="61">
        <v>45638</v>
      </c>
      <c r="D27" s="69"/>
      <c r="E27" s="68">
        <v>1361662</v>
      </c>
      <c r="F27" s="70"/>
      <c r="H27" s="76"/>
    </row>
    <row r="28" spans="1:8" ht="16.5" customHeight="1" x14ac:dyDescent="0.25">
      <c r="A28" s="59">
        <v>24</v>
      </c>
      <c r="B28" s="60" t="s">
        <v>67</v>
      </c>
      <c r="C28" s="61">
        <v>45638</v>
      </c>
      <c r="D28" s="69"/>
      <c r="E28" s="68">
        <v>1107332</v>
      </c>
      <c r="F28" s="70"/>
      <c r="H28" s="76"/>
    </row>
    <row r="29" spans="1:8" ht="16.5" customHeight="1" x14ac:dyDescent="0.25">
      <c r="A29" s="59">
        <v>25</v>
      </c>
      <c r="B29" s="60" t="s">
        <v>68</v>
      </c>
      <c r="C29" s="61">
        <v>45638</v>
      </c>
      <c r="D29" s="69"/>
      <c r="E29" s="68">
        <v>682492</v>
      </c>
      <c r="F29" s="70"/>
      <c r="H29" s="76"/>
    </row>
    <row r="30" spans="1:8" ht="16.5" customHeight="1" x14ac:dyDescent="0.25">
      <c r="A30" s="59">
        <v>26</v>
      </c>
      <c r="B30" s="60" t="s">
        <v>69</v>
      </c>
      <c r="C30" s="61">
        <v>45645</v>
      </c>
      <c r="D30" s="69"/>
      <c r="E30" s="68">
        <v>584646</v>
      </c>
      <c r="F30" s="70"/>
      <c r="H30" s="76"/>
    </row>
    <row r="31" spans="1:8" ht="16.5" customHeight="1" x14ac:dyDescent="0.25">
      <c r="A31" s="59">
        <v>27</v>
      </c>
      <c r="B31" s="60" t="s">
        <v>70</v>
      </c>
      <c r="C31" s="61">
        <v>45645</v>
      </c>
      <c r="D31" s="69"/>
      <c r="E31" s="68">
        <v>1149344</v>
      </c>
      <c r="F31" s="70"/>
      <c r="H31" s="76"/>
    </row>
    <row r="32" spans="1:8" ht="16.5" customHeight="1" x14ac:dyDescent="0.25">
      <c r="A32" s="59">
        <v>28</v>
      </c>
      <c r="B32" s="60" t="s">
        <v>71</v>
      </c>
      <c r="C32" s="61">
        <v>45656</v>
      </c>
      <c r="D32" s="69"/>
      <c r="E32" s="77">
        <v>-161986</v>
      </c>
      <c r="F32" s="70"/>
      <c r="H32" s="76"/>
    </row>
    <row r="33" spans="1:8" ht="16.5" customHeight="1" x14ac:dyDescent="0.25">
      <c r="A33" s="59">
        <v>29</v>
      </c>
      <c r="B33" s="60" t="s">
        <v>72</v>
      </c>
      <c r="C33" s="61">
        <v>45657</v>
      </c>
      <c r="D33" s="69"/>
      <c r="E33" s="77">
        <v>-790697</v>
      </c>
      <c r="F33" s="70"/>
      <c r="H33" s="76"/>
    </row>
    <row r="34" spans="1:8" ht="16.5" customHeight="1" x14ac:dyDescent="0.25">
      <c r="A34" s="59">
        <v>30</v>
      </c>
      <c r="B34" s="60" t="s">
        <v>73</v>
      </c>
      <c r="C34" s="61">
        <v>45659</v>
      </c>
      <c r="D34" s="69"/>
      <c r="E34" s="68">
        <v>915981</v>
      </c>
      <c r="F34" s="70"/>
      <c r="H34" s="76"/>
    </row>
    <row r="35" spans="1:8" ht="16.5" customHeight="1" x14ac:dyDescent="0.25">
      <c r="A35" s="59">
        <v>31</v>
      </c>
      <c r="B35" s="60" t="s">
        <v>74</v>
      </c>
      <c r="C35" s="61">
        <v>45660</v>
      </c>
      <c r="D35" s="69"/>
      <c r="E35" s="68">
        <v>1423407</v>
      </c>
      <c r="F35" s="70"/>
      <c r="H35" s="76"/>
    </row>
    <row r="36" spans="1:8" ht="16.5" customHeight="1" x14ac:dyDescent="0.25">
      <c r="A36" s="59">
        <v>32</v>
      </c>
      <c r="B36" s="60" t="s">
        <v>75</v>
      </c>
      <c r="C36" s="61">
        <v>45660</v>
      </c>
      <c r="D36" s="69"/>
      <c r="E36" s="68">
        <v>480442</v>
      </c>
      <c r="F36" s="70"/>
      <c r="H36" s="76"/>
    </row>
    <row r="37" spans="1:8" ht="16.5" customHeight="1" x14ac:dyDescent="0.25">
      <c r="A37" s="59">
        <v>33</v>
      </c>
      <c r="B37" s="60" t="s">
        <v>76</v>
      </c>
      <c r="C37" s="61">
        <v>45664</v>
      </c>
      <c r="D37" s="69"/>
      <c r="E37" s="68">
        <v>1952027</v>
      </c>
      <c r="F37" s="70"/>
      <c r="H37" s="76"/>
    </row>
    <row r="38" spans="1:8" ht="16.5" customHeight="1" x14ac:dyDescent="0.25">
      <c r="A38" s="59">
        <v>34</v>
      </c>
      <c r="B38" s="60" t="s">
        <v>77</v>
      </c>
      <c r="C38" s="61">
        <v>45667</v>
      </c>
      <c r="D38" s="69"/>
      <c r="E38" s="68">
        <v>1047281</v>
      </c>
      <c r="F38" s="70"/>
      <c r="H38" s="76"/>
    </row>
    <row r="39" spans="1:8" ht="16.5" customHeight="1" x14ac:dyDescent="0.25">
      <c r="A39" s="59">
        <v>35</v>
      </c>
      <c r="B39" s="60" t="s">
        <v>78</v>
      </c>
      <c r="C39" s="61">
        <v>45671</v>
      </c>
      <c r="D39" s="69"/>
      <c r="E39" s="68">
        <v>1197776</v>
      </c>
      <c r="F39" s="70"/>
      <c r="H39" s="76"/>
    </row>
    <row r="40" spans="1:8" ht="16.5" customHeight="1" x14ac:dyDescent="0.25">
      <c r="A40" s="59">
        <v>36</v>
      </c>
      <c r="B40" s="60" t="s">
        <v>79</v>
      </c>
      <c r="C40" s="61">
        <v>45674</v>
      </c>
      <c r="D40" s="69"/>
      <c r="E40" s="68">
        <v>920313</v>
      </c>
      <c r="F40" s="70"/>
      <c r="H40" s="76"/>
    </row>
    <row r="41" spans="1:8" ht="16.5" customHeight="1" x14ac:dyDescent="0.25">
      <c r="A41" s="59">
        <v>37</v>
      </c>
      <c r="B41" s="60" t="s">
        <v>80</v>
      </c>
      <c r="C41" s="61">
        <v>45666</v>
      </c>
      <c r="D41" s="69"/>
      <c r="E41" s="77">
        <v>-381768</v>
      </c>
      <c r="F41" s="70"/>
      <c r="H41" s="76"/>
    </row>
    <row r="42" spans="1:8" ht="16.5" customHeight="1" x14ac:dyDescent="0.25">
      <c r="A42" s="59">
        <v>38</v>
      </c>
      <c r="B42" s="60" t="s">
        <v>81</v>
      </c>
      <c r="C42" s="61">
        <v>45668</v>
      </c>
      <c r="D42" s="69"/>
      <c r="E42" s="77">
        <v>-212151</v>
      </c>
      <c r="F42" s="70"/>
      <c r="H42" s="76"/>
    </row>
    <row r="43" spans="1:8" ht="16.5" customHeight="1" x14ac:dyDescent="0.25">
      <c r="A43" s="59">
        <v>39</v>
      </c>
      <c r="B43" s="60" t="s">
        <v>82</v>
      </c>
      <c r="C43" s="61">
        <v>45668</v>
      </c>
      <c r="D43" s="69"/>
      <c r="E43" s="77">
        <v>-54038</v>
      </c>
      <c r="F43" s="70"/>
      <c r="H43" s="76"/>
    </row>
    <row r="44" spans="1:8" ht="16.5" customHeight="1" x14ac:dyDescent="0.25">
      <c r="A44" s="59">
        <v>40</v>
      </c>
      <c r="B44" s="60" t="s">
        <v>83</v>
      </c>
      <c r="C44" s="61">
        <v>45671</v>
      </c>
      <c r="D44" s="69"/>
      <c r="E44" s="77">
        <v>-115732</v>
      </c>
      <c r="F44" s="70"/>
      <c r="H44" s="76"/>
    </row>
    <row r="45" spans="1:8" ht="16.5" customHeight="1" x14ac:dyDescent="0.25">
      <c r="A45" s="59">
        <v>41</v>
      </c>
      <c r="B45" s="60" t="s">
        <v>85</v>
      </c>
      <c r="C45" s="61">
        <v>45694</v>
      </c>
      <c r="D45" s="69"/>
      <c r="E45" s="68">
        <v>1357750</v>
      </c>
      <c r="F45" s="70"/>
      <c r="H45" s="76"/>
    </row>
    <row r="46" spans="1:8" ht="16.5" customHeight="1" x14ac:dyDescent="0.25">
      <c r="A46" s="59">
        <v>42</v>
      </c>
      <c r="B46" s="60" t="s">
        <v>86</v>
      </c>
      <c r="C46" s="61">
        <v>45695</v>
      </c>
      <c r="D46" s="69"/>
      <c r="E46" s="68">
        <v>537971</v>
      </c>
      <c r="F46" s="70"/>
      <c r="H46" s="76"/>
    </row>
    <row r="47" spans="1:8" ht="16.5" customHeight="1" x14ac:dyDescent="0.25">
      <c r="A47" s="59">
        <v>43</v>
      </c>
      <c r="B47" s="60" t="s">
        <v>87</v>
      </c>
      <c r="C47" s="61">
        <v>45702</v>
      </c>
      <c r="D47" s="69"/>
      <c r="E47" s="68">
        <v>1421495</v>
      </c>
      <c r="F47" s="70"/>
      <c r="H47" s="76"/>
    </row>
    <row r="48" spans="1:8" ht="16.5" customHeight="1" x14ac:dyDescent="0.25">
      <c r="A48" s="59">
        <v>44</v>
      </c>
      <c r="B48" s="60" t="s">
        <v>88</v>
      </c>
      <c r="C48" s="61">
        <v>45705</v>
      </c>
      <c r="D48" s="69"/>
      <c r="E48" s="68">
        <v>802315</v>
      </c>
      <c r="F48" s="70"/>
      <c r="H48" s="76"/>
    </row>
    <row r="49" spans="1:8" ht="16.5" customHeight="1" x14ac:dyDescent="0.25">
      <c r="A49" s="59">
        <v>45</v>
      </c>
      <c r="B49" s="60" t="s">
        <v>89</v>
      </c>
      <c r="C49" s="61">
        <v>45705</v>
      </c>
      <c r="D49" s="69"/>
      <c r="E49" s="68">
        <v>484316</v>
      </c>
      <c r="F49" s="70"/>
      <c r="H49" s="76"/>
    </row>
    <row r="50" spans="1:8" ht="16.5" customHeight="1" x14ac:dyDescent="0.25">
      <c r="A50" s="59">
        <v>46</v>
      </c>
      <c r="B50" s="60" t="s">
        <v>90</v>
      </c>
      <c r="C50" s="61">
        <v>45707</v>
      </c>
      <c r="D50" s="69"/>
      <c r="E50" s="68">
        <v>885167</v>
      </c>
      <c r="F50" s="70"/>
      <c r="H50" s="76"/>
    </row>
    <row r="51" spans="1:8" ht="16.5" customHeight="1" x14ac:dyDescent="0.25">
      <c r="A51" s="59">
        <v>47</v>
      </c>
      <c r="B51" s="60" t="s">
        <v>91</v>
      </c>
      <c r="C51" s="61">
        <v>45717</v>
      </c>
      <c r="D51" s="69"/>
      <c r="E51" s="68">
        <v>715652</v>
      </c>
      <c r="F51" s="70"/>
      <c r="H51" s="76"/>
    </row>
    <row r="52" spans="1:8" ht="16.5" customHeight="1" x14ac:dyDescent="0.25">
      <c r="A52" s="59">
        <v>48</v>
      </c>
      <c r="B52" s="60" t="s">
        <v>92</v>
      </c>
      <c r="C52" s="61">
        <v>45721</v>
      </c>
      <c r="D52" s="69"/>
      <c r="E52" s="68">
        <v>769563</v>
      </c>
      <c r="F52" s="70"/>
      <c r="H52" s="76"/>
    </row>
    <row r="53" spans="1:8" ht="16.5" customHeight="1" x14ac:dyDescent="0.25">
      <c r="A53" s="59">
        <v>49</v>
      </c>
      <c r="B53" s="60" t="s">
        <v>93</v>
      </c>
      <c r="C53" s="61">
        <v>45722</v>
      </c>
      <c r="D53" s="69"/>
      <c r="E53" s="68">
        <v>1014466</v>
      </c>
      <c r="F53" s="70"/>
      <c r="H53" s="76"/>
    </row>
    <row r="54" spans="1:8" ht="16.5" customHeight="1" x14ac:dyDescent="0.25">
      <c r="A54" s="59">
        <v>50</v>
      </c>
      <c r="B54" s="60" t="s">
        <v>94</v>
      </c>
      <c r="C54" s="61">
        <v>45726</v>
      </c>
      <c r="D54" s="69"/>
      <c r="E54" s="68">
        <v>1078556</v>
      </c>
      <c r="F54" s="70"/>
      <c r="H54" s="76"/>
    </row>
    <row r="55" spans="1:8" ht="16.5" customHeight="1" x14ac:dyDescent="0.25">
      <c r="A55" s="59">
        <v>51</v>
      </c>
      <c r="B55" s="60" t="s">
        <v>95</v>
      </c>
      <c r="C55" s="61">
        <v>45733</v>
      </c>
      <c r="D55" s="69"/>
      <c r="E55" s="68">
        <v>1430556</v>
      </c>
      <c r="F55" s="70"/>
      <c r="H55" s="76"/>
    </row>
    <row r="56" spans="1:8" ht="16.5" customHeight="1" x14ac:dyDescent="0.25">
      <c r="A56" s="59">
        <v>52</v>
      </c>
      <c r="B56" s="60" t="s">
        <v>96</v>
      </c>
      <c r="C56" s="61">
        <v>45741</v>
      </c>
      <c r="D56" s="69"/>
      <c r="E56" s="68">
        <v>474724</v>
      </c>
      <c r="F56" s="70"/>
      <c r="H56" s="76"/>
    </row>
    <row r="57" spans="1:8" ht="16.5" customHeight="1" x14ac:dyDescent="0.25">
      <c r="A57" s="59">
        <v>53</v>
      </c>
      <c r="B57" s="60" t="s">
        <v>97</v>
      </c>
      <c r="C57" s="61">
        <v>45741</v>
      </c>
      <c r="D57" s="69"/>
      <c r="E57" s="68">
        <v>661614</v>
      </c>
      <c r="F57" s="70"/>
      <c r="H57" s="76"/>
    </row>
    <row r="58" spans="1:8" ht="16.5" customHeight="1" x14ac:dyDescent="0.25">
      <c r="A58" s="59">
        <v>54</v>
      </c>
      <c r="B58" s="60" t="s">
        <v>98</v>
      </c>
      <c r="C58" s="61">
        <v>45751</v>
      </c>
      <c r="D58" s="69"/>
      <c r="E58" s="68">
        <v>742888</v>
      </c>
      <c r="F58" s="70"/>
      <c r="H58" s="76"/>
    </row>
    <row r="59" spans="1:8" ht="16.5" customHeight="1" x14ac:dyDescent="0.25">
      <c r="A59" s="59">
        <v>55</v>
      </c>
      <c r="B59" s="60" t="s">
        <v>99</v>
      </c>
      <c r="C59" s="61">
        <v>45756</v>
      </c>
      <c r="D59" s="69"/>
      <c r="E59" s="68">
        <v>825499</v>
      </c>
      <c r="F59" s="70"/>
      <c r="H59" s="76"/>
    </row>
    <row r="60" spans="1:8" ht="16.5" customHeight="1" x14ac:dyDescent="0.25">
      <c r="A60" s="59">
        <v>56</v>
      </c>
      <c r="B60" s="60" t="s">
        <v>100</v>
      </c>
      <c r="C60" s="61">
        <v>45765</v>
      </c>
      <c r="D60" s="69"/>
      <c r="E60" s="68">
        <v>574672</v>
      </c>
      <c r="F60" s="70"/>
      <c r="H60" s="76"/>
    </row>
    <row r="61" spans="1:8" ht="16.5" customHeight="1" x14ac:dyDescent="0.25">
      <c r="A61" s="59">
        <v>57</v>
      </c>
      <c r="B61" s="60" t="s">
        <v>101</v>
      </c>
      <c r="C61" s="61">
        <v>45766</v>
      </c>
      <c r="D61" s="69"/>
      <c r="E61" s="68">
        <v>896616</v>
      </c>
      <c r="F61" s="70"/>
      <c r="H61" s="76"/>
    </row>
    <row r="62" spans="1:8" ht="16.5" customHeight="1" x14ac:dyDescent="0.25">
      <c r="A62" s="59">
        <v>58</v>
      </c>
      <c r="B62" s="60" t="s">
        <v>102</v>
      </c>
      <c r="C62" s="61">
        <v>45771</v>
      </c>
      <c r="D62" s="69"/>
      <c r="E62" s="68">
        <v>1135864</v>
      </c>
      <c r="F62" s="70"/>
      <c r="H62" s="76"/>
    </row>
    <row r="63" spans="1:8" ht="16.5" customHeight="1" x14ac:dyDescent="0.25">
      <c r="A63" s="59">
        <v>59</v>
      </c>
      <c r="B63" s="60" t="s">
        <v>103</v>
      </c>
      <c r="C63" s="61">
        <v>45773</v>
      </c>
      <c r="D63" s="69"/>
      <c r="E63" s="68">
        <v>1139956</v>
      </c>
      <c r="F63" s="70"/>
      <c r="H63" s="76"/>
    </row>
    <row r="64" spans="1:8" ht="16.5" customHeight="1" x14ac:dyDescent="0.25">
      <c r="A64" s="59">
        <v>60</v>
      </c>
      <c r="B64" s="60" t="s">
        <v>104</v>
      </c>
      <c r="C64" s="61">
        <v>45755</v>
      </c>
      <c r="D64" s="69"/>
      <c r="E64" s="68">
        <v>-107948</v>
      </c>
      <c r="F64" s="70"/>
      <c r="H64" s="76"/>
    </row>
    <row r="65" spans="1:8" ht="16.5" customHeight="1" x14ac:dyDescent="0.25">
      <c r="A65" s="59">
        <v>61</v>
      </c>
      <c r="B65" s="60" t="s">
        <v>105</v>
      </c>
      <c r="C65" s="61">
        <v>45755</v>
      </c>
      <c r="D65" s="69"/>
      <c r="E65" s="68">
        <v>-107948</v>
      </c>
      <c r="F65" s="70"/>
      <c r="H65" s="76"/>
    </row>
    <row r="66" spans="1:8" ht="16.5" customHeight="1" x14ac:dyDescent="0.25">
      <c r="A66" s="59">
        <v>62</v>
      </c>
      <c r="B66" s="60"/>
      <c r="C66" s="61"/>
      <c r="D66" s="69"/>
      <c r="E66" s="77"/>
      <c r="F66" s="70"/>
      <c r="H66" s="76"/>
    </row>
    <row r="67" spans="1:8" ht="16.5" customHeight="1" x14ac:dyDescent="0.25">
      <c r="A67" s="59"/>
      <c r="B67" s="70"/>
      <c r="C67" s="70"/>
      <c r="D67" s="71" t="s">
        <v>30</v>
      </c>
      <c r="E67" s="51">
        <f>SUM(E5:E66)</f>
        <v>43069131</v>
      </c>
      <c r="F67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1" topLeftCell="A8" activePane="bottomLeft" state="frozen"/>
      <selection pane="bottomLeft" activeCell="E13" sqref="E13:F13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108</v>
      </c>
      <c r="C2" s="37">
        <v>45779</v>
      </c>
      <c r="D2" s="38" t="s">
        <v>18</v>
      </c>
      <c r="E2" s="39">
        <v>1185781</v>
      </c>
      <c r="F2" s="39">
        <v>94862</v>
      </c>
      <c r="G2" s="39">
        <f>+E2+F2</f>
        <v>1280643</v>
      </c>
      <c r="H2" s="40"/>
    </row>
    <row r="3" spans="1:10" ht="27.75" customHeight="1" x14ac:dyDescent="0.2">
      <c r="A3" s="35">
        <v>2</v>
      </c>
      <c r="B3" s="36" t="s">
        <v>109</v>
      </c>
      <c r="C3" s="37">
        <v>45785</v>
      </c>
      <c r="D3" s="38" t="s">
        <v>18</v>
      </c>
      <c r="E3" s="39">
        <v>1109052</v>
      </c>
      <c r="F3" s="39">
        <v>88724</v>
      </c>
      <c r="G3" s="39">
        <f t="shared" ref="G3:G10" si="0">+E3+F3</f>
        <v>1197776</v>
      </c>
      <c r="H3" s="40"/>
    </row>
    <row r="4" spans="1:10" ht="27.75" customHeight="1" x14ac:dyDescent="0.2">
      <c r="A4" s="35">
        <v>3</v>
      </c>
      <c r="B4" s="36" t="s">
        <v>110</v>
      </c>
      <c r="C4" s="37">
        <v>45785</v>
      </c>
      <c r="D4" s="38" t="s">
        <v>18</v>
      </c>
      <c r="E4" s="39">
        <v>1035793</v>
      </c>
      <c r="F4" s="39">
        <v>82863</v>
      </c>
      <c r="G4" s="39">
        <f t="shared" si="0"/>
        <v>1118656</v>
      </c>
      <c r="H4" s="40"/>
    </row>
    <row r="5" spans="1:10" ht="27.75" customHeight="1" x14ac:dyDescent="0.2">
      <c r="A5" s="35">
        <v>4</v>
      </c>
      <c r="B5" s="36" t="s">
        <v>111</v>
      </c>
      <c r="C5" s="37">
        <v>45790</v>
      </c>
      <c r="D5" s="38" t="s">
        <v>18</v>
      </c>
      <c r="E5" s="39">
        <v>464494</v>
      </c>
      <c r="F5" s="39">
        <v>37160</v>
      </c>
      <c r="G5" s="39">
        <f t="shared" si="0"/>
        <v>501654</v>
      </c>
      <c r="H5" s="40"/>
    </row>
    <row r="6" spans="1:10" ht="27.75" customHeight="1" x14ac:dyDescent="0.2">
      <c r="A6" s="35">
        <v>5</v>
      </c>
      <c r="B6" s="36" t="s">
        <v>112</v>
      </c>
      <c r="C6" s="37">
        <v>45792</v>
      </c>
      <c r="D6" s="38" t="s">
        <v>18</v>
      </c>
      <c r="E6" s="39">
        <v>996478</v>
      </c>
      <c r="F6" s="39">
        <v>79718</v>
      </c>
      <c r="G6" s="39">
        <f t="shared" si="0"/>
        <v>1076196</v>
      </c>
      <c r="H6" s="40"/>
    </row>
    <row r="7" spans="1:10" ht="27.75" customHeight="1" x14ac:dyDescent="0.2">
      <c r="A7" s="35">
        <v>6</v>
      </c>
      <c r="B7" s="36" t="s">
        <v>113</v>
      </c>
      <c r="C7" s="37">
        <v>45798</v>
      </c>
      <c r="D7" s="38" t="s">
        <v>18</v>
      </c>
      <c r="E7" s="39">
        <v>1259158</v>
      </c>
      <c r="F7" s="39">
        <v>100733</v>
      </c>
      <c r="G7" s="39">
        <f t="shared" si="0"/>
        <v>1359891</v>
      </c>
      <c r="H7" s="40"/>
    </row>
    <row r="8" spans="1:10" ht="27.75" customHeight="1" x14ac:dyDescent="0.2">
      <c r="A8" s="35">
        <v>7</v>
      </c>
      <c r="B8" s="36" t="s">
        <v>114</v>
      </c>
      <c r="C8" s="37">
        <v>45800</v>
      </c>
      <c r="D8" s="38" t="s">
        <v>18</v>
      </c>
      <c r="E8" s="39">
        <v>1368075</v>
      </c>
      <c r="F8" s="39">
        <v>109446</v>
      </c>
      <c r="G8" s="39">
        <f t="shared" si="0"/>
        <v>1477521</v>
      </c>
      <c r="H8" s="40"/>
    </row>
    <row r="9" spans="1:10" ht="27.75" customHeight="1" x14ac:dyDescent="0.2">
      <c r="A9" s="35">
        <v>8</v>
      </c>
      <c r="B9" s="36" t="s">
        <v>115</v>
      </c>
      <c r="C9" s="37">
        <v>45805</v>
      </c>
      <c r="D9" s="38" t="s">
        <v>18</v>
      </c>
      <c r="E9" s="39">
        <v>1085841</v>
      </c>
      <c r="F9" s="39">
        <v>86867</v>
      </c>
      <c r="G9" s="39">
        <f t="shared" si="0"/>
        <v>1172708</v>
      </c>
      <c r="H9" s="40"/>
    </row>
    <row r="10" spans="1:10" ht="27.75" customHeight="1" x14ac:dyDescent="0.2">
      <c r="A10" s="35">
        <v>9</v>
      </c>
      <c r="B10" s="36" t="s">
        <v>116</v>
      </c>
      <c r="C10" s="37">
        <v>45808</v>
      </c>
      <c r="D10" s="38" t="s">
        <v>18</v>
      </c>
      <c r="E10" s="39">
        <v>985639</v>
      </c>
      <c r="F10" s="39">
        <v>78851</v>
      </c>
      <c r="G10" s="39">
        <f t="shared" si="0"/>
        <v>1064490</v>
      </c>
      <c r="H10" s="40"/>
    </row>
    <row r="11" spans="1:10" ht="18.75" customHeight="1" x14ac:dyDescent="0.2">
      <c r="A11" s="42"/>
      <c r="B11" s="42"/>
      <c r="C11" s="43"/>
      <c r="D11" s="94" t="s">
        <v>30</v>
      </c>
      <c r="E11" s="95"/>
      <c r="F11" s="96"/>
      <c r="G11" s="44">
        <f>SUM(G2:G10)</f>
        <v>10249535</v>
      </c>
      <c r="H11" s="45"/>
    </row>
    <row r="12" spans="1:10" ht="18.75" customHeight="1" x14ac:dyDescent="0.2">
      <c r="J12" s="41"/>
    </row>
    <row r="13" spans="1:10" ht="18.75" customHeight="1" x14ac:dyDescent="0.2">
      <c r="E13" s="41">
        <f>+SUM(E2:E10)</f>
        <v>9490311</v>
      </c>
      <c r="F13" s="41">
        <f>+SUM(F2:F10)</f>
        <v>759224</v>
      </c>
      <c r="G13" s="41"/>
    </row>
    <row r="14" spans="1:10" ht="18.75" customHeight="1" x14ac:dyDescent="0.2">
      <c r="E14" s="41"/>
      <c r="F14" s="41"/>
    </row>
    <row r="16" spans="1:10" ht="18.75" customHeight="1" x14ac:dyDescent="0.2">
      <c r="G16" s="41"/>
    </row>
  </sheetData>
  <mergeCells count="1">
    <mergeCell ref="D11:F11"/>
  </mergeCells>
  <conditionalFormatting sqref="B1:B1048576">
    <cfRule type="duplicateValues" dxfId="24" priority="1"/>
  </conditionalFormatting>
  <conditionalFormatting sqref="B2:B10">
    <cfRule type="duplicateValues" dxfId="23" priority="112"/>
    <cfRule type="duplicateValues" dxfId="22" priority="113"/>
  </conditionalFormatting>
  <conditionalFormatting sqref="B2:B10">
    <cfRule type="duplicateValues" dxfId="21" priority="11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/>
      <c r="C2" s="37"/>
      <c r="D2" s="38"/>
      <c r="E2" s="40"/>
      <c r="F2" s="40"/>
      <c r="G2" s="39">
        <f t="shared" ref="G2" si="0">+E2+F2</f>
        <v>0</v>
      </c>
      <c r="H2" s="40"/>
    </row>
    <row r="3" spans="1:13" ht="27.75" customHeight="1" x14ac:dyDescent="0.2">
      <c r="A3" s="35">
        <v>2</v>
      </c>
      <c r="B3" s="75"/>
      <c r="C3" s="37"/>
      <c r="D3" s="38"/>
      <c r="E3" s="40"/>
      <c r="F3" s="40"/>
      <c r="G3" s="39">
        <f t="shared" ref="G3" si="1">+E3+F3</f>
        <v>0</v>
      </c>
      <c r="H3" s="40"/>
    </row>
    <row r="4" spans="1:13" ht="18.75" customHeight="1" x14ac:dyDescent="0.25">
      <c r="A4" s="42"/>
      <c r="B4" s="42"/>
      <c r="C4" s="43"/>
      <c r="D4" s="74" t="s">
        <v>35</v>
      </c>
      <c r="E4" s="74"/>
      <c r="F4" s="74"/>
      <c r="G4" s="44">
        <f>SUM(G2:G3)</f>
        <v>0</v>
      </c>
      <c r="H4" s="45"/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G6" s="41"/>
      <c r="K6" s="30"/>
      <c r="L6"/>
      <c r="M6"/>
    </row>
    <row r="7" spans="1:13" ht="18.75" customHeight="1" x14ac:dyDescent="0.25">
      <c r="G7" s="41"/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">
      <c r="G9" s="41"/>
    </row>
  </sheetData>
  <conditionalFormatting sqref="B2:B3">
    <cfRule type="duplicateValues" dxfId="20" priority="115"/>
    <cfRule type="duplicateValues" dxfId="19" priority="116"/>
  </conditionalFormatting>
  <conditionalFormatting sqref="B2:B3">
    <cfRule type="duplicateValues" dxfId="18" priority="117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13" workbookViewId="0"/>
  </sheetViews>
  <sheetFormatPr defaultRowHeight="15" x14ac:dyDescent="0.25"/>
  <cols>
    <col min="1" max="1" width="14" customWidth="1"/>
    <col min="2" max="2" width="9" bestFit="1" customWidth="1"/>
    <col min="3" max="3" width="8.7109375" bestFit="1" customWidth="1"/>
    <col min="4" max="4" width="47.7109375" bestFit="1" customWidth="1"/>
    <col min="6" max="7" width="7.85546875" bestFit="1" customWidth="1"/>
    <col min="8" max="8" width="10" bestFit="1" customWidth="1"/>
    <col min="9" max="9" width="25" bestFit="1" customWidth="1"/>
    <col min="10" max="10" width="9.5703125" bestFit="1" customWidth="1"/>
  </cols>
  <sheetData>
    <row r="1" spans="1:10" ht="42" x14ac:dyDescent="0.25">
      <c r="A1" s="81" t="s">
        <v>1</v>
      </c>
      <c r="B1" s="82" t="s">
        <v>2</v>
      </c>
      <c r="C1" s="82" t="s">
        <v>117</v>
      </c>
      <c r="D1" s="82" t="s">
        <v>118</v>
      </c>
      <c r="E1" s="83" t="s">
        <v>119</v>
      </c>
      <c r="F1" s="82" t="s">
        <v>120</v>
      </c>
      <c r="G1" s="83" t="s">
        <v>0</v>
      </c>
      <c r="H1" s="83" t="s">
        <v>121</v>
      </c>
      <c r="I1" s="82" t="s">
        <v>122</v>
      </c>
      <c r="J1" s="82" t="s">
        <v>123</v>
      </c>
    </row>
    <row r="2" spans="1:10" x14ac:dyDescent="0.25">
      <c r="A2" s="79">
        <v>45566</v>
      </c>
      <c r="B2" s="78" t="s">
        <v>44</v>
      </c>
      <c r="C2" s="78" t="s">
        <v>125</v>
      </c>
      <c r="D2" s="78" t="s">
        <v>127</v>
      </c>
      <c r="E2" s="80">
        <v>1591237</v>
      </c>
      <c r="F2" s="84" t="s">
        <v>126</v>
      </c>
      <c r="G2" s="80">
        <v>127299</v>
      </c>
      <c r="H2" s="80">
        <v>1718536</v>
      </c>
      <c r="I2" s="78" t="s">
        <v>18</v>
      </c>
      <c r="J2" s="78" t="s">
        <v>124</v>
      </c>
    </row>
    <row r="3" spans="1:10" x14ac:dyDescent="0.25">
      <c r="A3" s="79">
        <v>45567</v>
      </c>
      <c r="B3" s="78" t="s">
        <v>45</v>
      </c>
      <c r="C3" s="78" t="s">
        <v>125</v>
      </c>
      <c r="D3" s="78" t="s">
        <v>128</v>
      </c>
      <c r="E3" s="80">
        <v>948083</v>
      </c>
      <c r="F3" s="84" t="s">
        <v>126</v>
      </c>
      <c r="G3" s="80">
        <v>75847</v>
      </c>
      <c r="H3" s="80">
        <v>1023930</v>
      </c>
      <c r="I3" s="78" t="s">
        <v>18</v>
      </c>
      <c r="J3" s="78" t="s">
        <v>124</v>
      </c>
    </row>
    <row r="4" spans="1:10" x14ac:dyDescent="0.25">
      <c r="A4" s="79">
        <v>45568</v>
      </c>
      <c r="B4" s="78" t="s">
        <v>46</v>
      </c>
      <c r="C4" s="78" t="s">
        <v>125</v>
      </c>
      <c r="D4" s="78" t="s">
        <v>129</v>
      </c>
      <c r="E4" s="80">
        <v>648227</v>
      </c>
      <c r="F4" s="84" t="s">
        <v>126</v>
      </c>
      <c r="G4" s="80">
        <v>51858</v>
      </c>
      <c r="H4" s="80">
        <v>700085</v>
      </c>
      <c r="I4" s="78" t="s">
        <v>18</v>
      </c>
      <c r="J4" s="78" t="s">
        <v>124</v>
      </c>
    </row>
    <row r="5" spans="1:10" x14ac:dyDescent="0.25">
      <c r="A5" s="79">
        <v>45574</v>
      </c>
      <c r="B5" s="78" t="s">
        <v>47</v>
      </c>
      <c r="C5" s="78" t="s">
        <v>125</v>
      </c>
      <c r="D5" s="78" t="s">
        <v>130</v>
      </c>
      <c r="E5" s="80">
        <v>878480</v>
      </c>
      <c r="F5" s="84" t="s">
        <v>126</v>
      </c>
      <c r="G5" s="80">
        <v>70278</v>
      </c>
      <c r="H5" s="80">
        <v>948758</v>
      </c>
      <c r="I5" s="78" t="s">
        <v>18</v>
      </c>
      <c r="J5" s="78" t="s">
        <v>124</v>
      </c>
    </row>
    <row r="6" spans="1:10" x14ac:dyDescent="0.25">
      <c r="A6" s="79">
        <v>45581</v>
      </c>
      <c r="B6" s="78" t="s">
        <v>48</v>
      </c>
      <c r="C6" s="78" t="s">
        <v>125</v>
      </c>
      <c r="D6" s="78" t="s">
        <v>131</v>
      </c>
      <c r="E6" s="80">
        <v>1200208</v>
      </c>
      <c r="F6" s="84" t="s">
        <v>126</v>
      </c>
      <c r="G6" s="80">
        <v>96017</v>
      </c>
      <c r="H6" s="80">
        <v>1296225</v>
      </c>
      <c r="I6" s="78" t="s">
        <v>18</v>
      </c>
      <c r="J6" s="78" t="s">
        <v>124</v>
      </c>
    </row>
    <row r="7" spans="1:10" x14ac:dyDescent="0.25">
      <c r="A7" s="79">
        <v>45582</v>
      </c>
      <c r="B7" s="78" t="s">
        <v>49</v>
      </c>
      <c r="C7" s="78" t="s">
        <v>125</v>
      </c>
      <c r="D7" s="78" t="s">
        <v>132</v>
      </c>
      <c r="E7" s="80">
        <v>432033</v>
      </c>
      <c r="F7" s="84" t="s">
        <v>126</v>
      </c>
      <c r="G7" s="80">
        <v>34563</v>
      </c>
      <c r="H7" s="80">
        <v>466596</v>
      </c>
      <c r="I7" s="78" t="s">
        <v>18</v>
      </c>
      <c r="J7" s="78" t="s">
        <v>124</v>
      </c>
    </row>
    <row r="8" spans="1:10" x14ac:dyDescent="0.25">
      <c r="A8" s="79">
        <v>45588</v>
      </c>
      <c r="B8" s="78" t="s">
        <v>50</v>
      </c>
      <c r="C8" s="78" t="s">
        <v>125</v>
      </c>
      <c r="D8" s="78" t="s">
        <v>130</v>
      </c>
      <c r="E8" s="80">
        <v>610846</v>
      </c>
      <c r="F8" s="84" t="s">
        <v>126</v>
      </c>
      <c r="G8" s="80">
        <v>48868</v>
      </c>
      <c r="H8" s="80">
        <v>659714</v>
      </c>
      <c r="I8" s="78" t="s">
        <v>18</v>
      </c>
      <c r="J8" s="78" t="s">
        <v>124</v>
      </c>
    </row>
    <row r="9" spans="1:10" x14ac:dyDescent="0.25">
      <c r="A9" s="79">
        <v>45597</v>
      </c>
      <c r="B9" s="78" t="s">
        <v>51</v>
      </c>
      <c r="C9" s="78" t="s">
        <v>125</v>
      </c>
      <c r="D9" s="78" t="s">
        <v>127</v>
      </c>
      <c r="E9" s="80">
        <v>959301</v>
      </c>
      <c r="F9" s="84" t="s">
        <v>126</v>
      </c>
      <c r="G9" s="80">
        <v>76744</v>
      </c>
      <c r="H9" s="80">
        <v>1036045</v>
      </c>
      <c r="I9" s="78" t="s">
        <v>18</v>
      </c>
      <c r="J9" s="78" t="s">
        <v>124</v>
      </c>
    </row>
    <row r="10" spans="1:10" x14ac:dyDescent="0.25">
      <c r="A10" s="79">
        <v>45600</v>
      </c>
      <c r="B10" s="78" t="s">
        <v>52</v>
      </c>
      <c r="C10" s="78" t="s">
        <v>125</v>
      </c>
      <c r="D10" s="78" t="s">
        <v>133</v>
      </c>
      <c r="E10" s="80">
        <v>649867</v>
      </c>
      <c r="F10" s="84" t="s">
        <v>126</v>
      </c>
      <c r="G10" s="80">
        <v>51989</v>
      </c>
      <c r="H10" s="80">
        <v>701856</v>
      </c>
      <c r="I10" s="78" t="s">
        <v>18</v>
      </c>
      <c r="J10" s="78" t="s">
        <v>124</v>
      </c>
    </row>
    <row r="11" spans="1:10" x14ac:dyDescent="0.25">
      <c r="A11" s="79">
        <v>45600</v>
      </c>
      <c r="B11" s="78" t="s">
        <v>53</v>
      </c>
      <c r="C11" s="78" t="s">
        <v>125</v>
      </c>
      <c r="D11" s="78" t="s">
        <v>130</v>
      </c>
      <c r="E11" s="80">
        <v>499761</v>
      </c>
      <c r="F11" s="84" t="s">
        <v>126</v>
      </c>
      <c r="G11" s="80">
        <v>39981</v>
      </c>
      <c r="H11" s="80">
        <v>539742</v>
      </c>
      <c r="I11" s="78" t="s">
        <v>18</v>
      </c>
      <c r="J11" s="78" t="s">
        <v>124</v>
      </c>
    </row>
    <row r="12" spans="1:10" x14ac:dyDescent="0.25">
      <c r="A12" s="79">
        <v>45601</v>
      </c>
      <c r="B12" s="78" t="s">
        <v>54</v>
      </c>
      <c r="C12" s="78" t="s">
        <v>125</v>
      </c>
      <c r="D12" s="78" t="s">
        <v>128</v>
      </c>
      <c r="E12" s="80">
        <v>864303</v>
      </c>
      <c r="F12" s="84" t="s">
        <v>126</v>
      </c>
      <c r="G12" s="80">
        <v>69144</v>
      </c>
      <c r="H12" s="80">
        <v>933447</v>
      </c>
      <c r="I12" s="78" t="s">
        <v>18</v>
      </c>
      <c r="J12" s="78" t="s">
        <v>124</v>
      </c>
    </row>
    <row r="13" spans="1:10" x14ac:dyDescent="0.25">
      <c r="A13" s="79">
        <v>45604</v>
      </c>
      <c r="B13" s="78" t="s">
        <v>55</v>
      </c>
      <c r="C13" s="78" t="s">
        <v>125</v>
      </c>
      <c r="D13" s="78" t="s">
        <v>132</v>
      </c>
      <c r="E13" s="80">
        <v>648227</v>
      </c>
      <c r="F13" s="84" t="s">
        <v>126</v>
      </c>
      <c r="G13" s="80">
        <v>51858</v>
      </c>
      <c r="H13" s="80">
        <v>700085</v>
      </c>
      <c r="I13" s="78" t="s">
        <v>18</v>
      </c>
      <c r="J13" s="78" t="s">
        <v>124</v>
      </c>
    </row>
    <row r="14" spans="1:10" x14ac:dyDescent="0.25">
      <c r="A14" s="79">
        <v>45605</v>
      </c>
      <c r="B14" s="78" t="s">
        <v>56</v>
      </c>
      <c r="C14" s="78" t="s">
        <v>125</v>
      </c>
      <c r="D14" s="78" t="s">
        <v>127</v>
      </c>
      <c r="E14" s="80">
        <v>1069657</v>
      </c>
      <c r="F14" s="84" t="s">
        <v>126</v>
      </c>
      <c r="G14" s="80">
        <v>85573</v>
      </c>
      <c r="H14" s="80">
        <v>1155230</v>
      </c>
      <c r="I14" s="78" t="s">
        <v>18</v>
      </c>
      <c r="J14" s="78" t="s">
        <v>124</v>
      </c>
    </row>
    <row r="15" spans="1:10" x14ac:dyDescent="0.25">
      <c r="A15" s="79">
        <v>45605</v>
      </c>
      <c r="B15" s="78" t="s">
        <v>57</v>
      </c>
      <c r="C15" s="78" t="s">
        <v>125</v>
      </c>
      <c r="D15" s="78" t="s">
        <v>131</v>
      </c>
      <c r="E15" s="80">
        <v>864065</v>
      </c>
      <c r="F15" s="84" t="s">
        <v>126</v>
      </c>
      <c r="G15" s="80">
        <v>69125</v>
      </c>
      <c r="H15" s="80">
        <v>933190</v>
      </c>
      <c r="I15" s="78" t="s">
        <v>18</v>
      </c>
      <c r="J15" s="78" t="s">
        <v>124</v>
      </c>
    </row>
    <row r="16" spans="1:10" x14ac:dyDescent="0.25">
      <c r="A16" s="79">
        <v>45607</v>
      </c>
      <c r="B16" s="78" t="s">
        <v>62</v>
      </c>
      <c r="C16" s="78" t="s">
        <v>134</v>
      </c>
      <c r="D16" s="78" t="s">
        <v>31</v>
      </c>
      <c r="E16" s="80">
        <v>-599713</v>
      </c>
      <c r="F16" s="84" t="s">
        <v>126</v>
      </c>
      <c r="G16" s="80">
        <v>-47977</v>
      </c>
      <c r="H16" s="80">
        <v>-647690</v>
      </c>
      <c r="I16" s="78" t="s">
        <v>18</v>
      </c>
      <c r="J16" s="78" t="s">
        <v>124</v>
      </c>
    </row>
    <row r="17" spans="1:10" x14ac:dyDescent="0.25">
      <c r="A17" s="79">
        <v>45608</v>
      </c>
      <c r="B17" s="78" t="s">
        <v>63</v>
      </c>
      <c r="C17" s="78" t="s">
        <v>134</v>
      </c>
      <c r="D17" s="78" t="s">
        <v>31</v>
      </c>
      <c r="E17" s="80">
        <v>-107159</v>
      </c>
      <c r="F17" s="84" t="s">
        <v>126</v>
      </c>
      <c r="G17" s="80">
        <v>-8573</v>
      </c>
      <c r="H17" s="80">
        <v>-115732</v>
      </c>
      <c r="I17" s="78" t="s">
        <v>18</v>
      </c>
      <c r="J17" s="78" t="s">
        <v>124</v>
      </c>
    </row>
    <row r="18" spans="1:10" x14ac:dyDescent="0.25">
      <c r="A18" s="79">
        <v>45608</v>
      </c>
      <c r="B18" s="78" t="s">
        <v>58</v>
      </c>
      <c r="C18" s="78" t="s">
        <v>125</v>
      </c>
      <c r="D18" s="78" t="s">
        <v>130</v>
      </c>
      <c r="E18" s="80">
        <v>489595</v>
      </c>
      <c r="F18" s="84" t="s">
        <v>126</v>
      </c>
      <c r="G18" s="80">
        <v>39168</v>
      </c>
      <c r="H18" s="80">
        <v>528763</v>
      </c>
      <c r="I18" s="78" t="s">
        <v>18</v>
      </c>
      <c r="J18" s="78" t="s">
        <v>124</v>
      </c>
    </row>
    <row r="19" spans="1:10" x14ac:dyDescent="0.25">
      <c r="A19" s="79">
        <v>45609</v>
      </c>
      <c r="B19" s="78" t="s">
        <v>59</v>
      </c>
      <c r="C19" s="78" t="s">
        <v>125</v>
      </c>
      <c r="D19" s="78" t="s">
        <v>129</v>
      </c>
      <c r="E19" s="80">
        <v>1109052</v>
      </c>
      <c r="F19" s="84" t="s">
        <v>126</v>
      </c>
      <c r="G19" s="80">
        <v>88724</v>
      </c>
      <c r="H19" s="80">
        <v>1197776</v>
      </c>
      <c r="I19" s="78" t="s">
        <v>18</v>
      </c>
      <c r="J19" s="78" t="s">
        <v>124</v>
      </c>
    </row>
    <row r="20" spans="1:10" x14ac:dyDescent="0.25">
      <c r="A20" s="79">
        <v>45618</v>
      </c>
      <c r="B20" s="78" t="s">
        <v>64</v>
      </c>
      <c r="C20" s="78" t="s">
        <v>134</v>
      </c>
      <c r="D20" s="78" t="s">
        <v>31</v>
      </c>
      <c r="E20" s="80">
        <v>-599713</v>
      </c>
      <c r="F20" s="84" t="s">
        <v>126</v>
      </c>
      <c r="G20" s="80">
        <v>-47977</v>
      </c>
      <c r="H20" s="80">
        <v>-647690</v>
      </c>
      <c r="I20" s="78" t="s">
        <v>18</v>
      </c>
      <c r="J20" s="78" t="s">
        <v>124</v>
      </c>
    </row>
    <row r="21" spans="1:10" x14ac:dyDescent="0.25">
      <c r="A21" s="79">
        <v>45618</v>
      </c>
      <c r="B21" s="78" t="s">
        <v>60</v>
      </c>
      <c r="C21" s="78" t="s">
        <v>125</v>
      </c>
      <c r="D21" s="78" t="s">
        <v>130</v>
      </c>
      <c r="E21" s="80">
        <v>546399</v>
      </c>
      <c r="F21" s="84" t="s">
        <v>126</v>
      </c>
      <c r="G21" s="80">
        <v>43712</v>
      </c>
      <c r="H21" s="80">
        <v>590111</v>
      </c>
      <c r="I21" s="78" t="s">
        <v>18</v>
      </c>
      <c r="J21" s="78" t="s">
        <v>124</v>
      </c>
    </row>
    <row r="22" spans="1:10" x14ac:dyDescent="0.25">
      <c r="A22" s="79">
        <v>45618</v>
      </c>
      <c r="B22" s="78" t="s">
        <v>61</v>
      </c>
      <c r="C22" s="78" t="s">
        <v>125</v>
      </c>
      <c r="D22" s="78" t="s">
        <v>132</v>
      </c>
      <c r="E22" s="80">
        <v>612487</v>
      </c>
      <c r="F22" s="84" t="s">
        <v>126</v>
      </c>
      <c r="G22" s="80">
        <v>48999</v>
      </c>
      <c r="H22" s="80">
        <v>661486</v>
      </c>
      <c r="I22" s="78" t="s">
        <v>18</v>
      </c>
      <c r="J22" s="78" t="s">
        <v>124</v>
      </c>
    </row>
    <row r="23" spans="1:10" x14ac:dyDescent="0.25">
      <c r="A23" s="79">
        <v>45632</v>
      </c>
      <c r="B23" s="78" t="s">
        <v>65</v>
      </c>
      <c r="C23" s="78" t="s">
        <v>125</v>
      </c>
      <c r="D23" s="78" t="s">
        <v>130</v>
      </c>
      <c r="E23" s="80">
        <v>785734</v>
      </c>
      <c r="F23" s="84" t="s">
        <v>126</v>
      </c>
      <c r="G23" s="80">
        <v>62859</v>
      </c>
      <c r="H23" s="80">
        <v>848593</v>
      </c>
      <c r="I23" s="78" t="s">
        <v>18</v>
      </c>
      <c r="J23" s="78" t="s">
        <v>124</v>
      </c>
    </row>
    <row r="24" spans="1:10" x14ac:dyDescent="0.25">
      <c r="A24" s="79">
        <v>45638</v>
      </c>
      <c r="B24" s="78" t="s">
        <v>66</v>
      </c>
      <c r="C24" s="78" t="s">
        <v>125</v>
      </c>
      <c r="D24" s="78" t="s">
        <v>127</v>
      </c>
      <c r="E24" s="80">
        <v>1260798</v>
      </c>
      <c r="F24" s="84" t="s">
        <v>126</v>
      </c>
      <c r="G24" s="80">
        <v>100864</v>
      </c>
      <c r="H24" s="80">
        <v>1361662</v>
      </c>
      <c r="I24" s="78" t="s">
        <v>18</v>
      </c>
      <c r="J24" s="78" t="s">
        <v>124</v>
      </c>
    </row>
    <row r="25" spans="1:10" x14ac:dyDescent="0.25">
      <c r="A25" s="79">
        <v>45638</v>
      </c>
      <c r="B25" s="78" t="s">
        <v>67</v>
      </c>
      <c r="C25" s="78" t="s">
        <v>125</v>
      </c>
      <c r="D25" s="78" t="s">
        <v>131</v>
      </c>
      <c r="E25" s="80">
        <v>1025307</v>
      </c>
      <c r="F25" s="84" t="s">
        <v>126</v>
      </c>
      <c r="G25" s="80">
        <v>82025</v>
      </c>
      <c r="H25" s="80">
        <v>1107332</v>
      </c>
      <c r="I25" s="78" t="s">
        <v>18</v>
      </c>
      <c r="J25" s="78" t="s">
        <v>124</v>
      </c>
    </row>
    <row r="26" spans="1:10" x14ac:dyDescent="0.25">
      <c r="A26" s="79">
        <v>45638</v>
      </c>
      <c r="B26" s="78" t="s">
        <v>68</v>
      </c>
      <c r="C26" s="78" t="s">
        <v>125</v>
      </c>
      <c r="D26" s="78" t="s">
        <v>133</v>
      </c>
      <c r="E26" s="80">
        <v>631937</v>
      </c>
      <c r="F26" s="84" t="s">
        <v>126</v>
      </c>
      <c r="G26" s="80">
        <v>50555</v>
      </c>
      <c r="H26" s="80">
        <v>682492</v>
      </c>
      <c r="I26" s="78" t="s">
        <v>18</v>
      </c>
      <c r="J26" s="78" t="s">
        <v>124</v>
      </c>
    </row>
    <row r="27" spans="1:10" x14ac:dyDescent="0.25">
      <c r="A27" s="79">
        <v>45645</v>
      </c>
      <c r="B27" s="78" t="s">
        <v>69</v>
      </c>
      <c r="C27" s="78" t="s">
        <v>125</v>
      </c>
      <c r="D27" s="78" t="s">
        <v>132</v>
      </c>
      <c r="E27" s="80">
        <v>541339</v>
      </c>
      <c r="F27" s="84" t="s">
        <v>126</v>
      </c>
      <c r="G27" s="80">
        <v>43307</v>
      </c>
      <c r="H27" s="80">
        <v>584646</v>
      </c>
      <c r="I27" s="78" t="s">
        <v>18</v>
      </c>
      <c r="J27" s="78" t="s">
        <v>124</v>
      </c>
    </row>
    <row r="28" spans="1:10" x14ac:dyDescent="0.25">
      <c r="A28" s="79">
        <v>45645</v>
      </c>
      <c r="B28" s="78" t="s">
        <v>70</v>
      </c>
      <c r="C28" s="78" t="s">
        <v>125</v>
      </c>
      <c r="D28" s="78" t="s">
        <v>130</v>
      </c>
      <c r="E28" s="80">
        <v>1064207</v>
      </c>
      <c r="F28" s="84" t="s">
        <v>126</v>
      </c>
      <c r="G28" s="80">
        <v>85137</v>
      </c>
      <c r="H28" s="80">
        <v>1149344</v>
      </c>
      <c r="I28" s="78" t="s">
        <v>18</v>
      </c>
      <c r="J28" s="78" t="s">
        <v>124</v>
      </c>
    </row>
    <row r="29" spans="1:10" x14ac:dyDescent="0.25">
      <c r="A29" s="79">
        <v>45656</v>
      </c>
      <c r="B29" s="78" t="s">
        <v>71</v>
      </c>
      <c r="C29" s="78" t="s">
        <v>134</v>
      </c>
      <c r="D29" s="78" t="s">
        <v>31</v>
      </c>
      <c r="E29" s="80">
        <v>-149987</v>
      </c>
      <c r="F29" s="84" t="s">
        <v>126</v>
      </c>
      <c r="G29" s="80">
        <v>-11999</v>
      </c>
      <c r="H29" s="80">
        <v>-161986</v>
      </c>
      <c r="I29" s="78" t="s">
        <v>18</v>
      </c>
      <c r="J29" s="78" t="s">
        <v>124</v>
      </c>
    </row>
    <row r="30" spans="1:10" x14ac:dyDescent="0.25">
      <c r="A30" s="79">
        <v>45657</v>
      </c>
      <c r="B30" s="78" t="s">
        <v>72</v>
      </c>
      <c r="C30" s="78" t="s">
        <v>134</v>
      </c>
      <c r="D30" s="78" t="s">
        <v>31</v>
      </c>
      <c r="E30" s="80">
        <v>-732127</v>
      </c>
      <c r="F30" s="84" t="s">
        <v>126</v>
      </c>
      <c r="G30" s="80">
        <v>-58570</v>
      </c>
      <c r="H30" s="80">
        <v>-790697</v>
      </c>
      <c r="I30" s="78" t="s">
        <v>18</v>
      </c>
      <c r="J30" s="78" t="s">
        <v>124</v>
      </c>
    </row>
    <row r="31" spans="1:10" x14ac:dyDescent="0.25">
      <c r="A31" s="79">
        <v>45659</v>
      </c>
      <c r="B31" s="78" t="s">
        <v>73</v>
      </c>
      <c r="C31" s="78" t="s">
        <v>135</v>
      </c>
      <c r="D31" s="78" t="s">
        <v>133</v>
      </c>
      <c r="E31" s="80">
        <v>848131</v>
      </c>
      <c r="F31" s="84" t="s">
        <v>126</v>
      </c>
      <c r="G31" s="80">
        <v>67850</v>
      </c>
      <c r="H31" s="80">
        <v>915981</v>
      </c>
      <c r="I31" s="78" t="s">
        <v>18</v>
      </c>
      <c r="J31" s="78" t="s">
        <v>124</v>
      </c>
    </row>
    <row r="32" spans="1:10" x14ac:dyDescent="0.25">
      <c r="A32" s="79">
        <v>45660</v>
      </c>
      <c r="B32" s="78" t="s">
        <v>74</v>
      </c>
      <c r="C32" s="78" t="s">
        <v>135</v>
      </c>
      <c r="D32" s="78" t="s">
        <v>130</v>
      </c>
      <c r="E32" s="80">
        <v>1317969</v>
      </c>
      <c r="F32" s="84" t="s">
        <v>126</v>
      </c>
      <c r="G32" s="80">
        <v>105438</v>
      </c>
      <c r="H32" s="80">
        <v>1423407</v>
      </c>
      <c r="I32" s="78" t="s">
        <v>18</v>
      </c>
      <c r="J32" s="78" t="s">
        <v>124</v>
      </c>
    </row>
    <row r="33" spans="1:10" x14ac:dyDescent="0.25">
      <c r="A33" s="79">
        <v>45660</v>
      </c>
      <c r="B33" s="78" t="s">
        <v>75</v>
      </c>
      <c r="C33" s="78" t="s">
        <v>135</v>
      </c>
      <c r="D33" s="78" t="s">
        <v>132</v>
      </c>
      <c r="E33" s="80">
        <v>444854</v>
      </c>
      <c r="F33" s="84" t="s">
        <v>126</v>
      </c>
      <c r="G33" s="80">
        <v>35588</v>
      </c>
      <c r="H33" s="80">
        <v>480442</v>
      </c>
      <c r="I33" s="78" t="s">
        <v>18</v>
      </c>
      <c r="J33" s="78" t="s">
        <v>124</v>
      </c>
    </row>
    <row r="34" spans="1:10" x14ac:dyDescent="0.25">
      <c r="A34" s="79">
        <v>45664</v>
      </c>
      <c r="B34" s="78" t="s">
        <v>76</v>
      </c>
      <c r="C34" s="78" t="s">
        <v>135</v>
      </c>
      <c r="D34" s="78" t="s">
        <v>127</v>
      </c>
      <c r="E34" s="80">
        <v>1807432</v>
      </c>
      <c r="F34" s="84" t="s">
        <v>126</v>
      </c>
      <c r="G34" s="80">
        <v>144595</v>
      </c>
      <c r="H34" s="80">
        <v>1952027</v>
      </c>
      <c r="I34" s="78" t="s">
        <v>18</v>
      </c>
      <c r="J34" s="78" t="s">
        <v>124</v>
      </c>
    </row>
    <row r="35" spans="1:10" x14ac:dyDescent="0.25">
      <c r="A35" s="79">
        <v>45666</v>
      </c>
      <c r="B35" s="78" t="s">
        <v>80</v>
      </c>
      <c r="C35" s="78" t="s">
        <v>136</v>
      </c>
      <c r="D35" s="78" t="s">
        <v>31</v>
      </c>
      <c r="E35" s="80">
        <v>-353489</v>
      </c>
      <c r="F35" s="84" t="s">
        <v>126</v>
      </c>
      <c r="G35" s="80">
        <v>-28279</v>
      </c>
      <c r="H35" s="80">
        <v>-381768</v>
      </c>
      <c r="I35" s="78" t="s">
        <v>18</v>
      </c>
      <c r="J35" s="78" t="s">
        <v>124</v>
      </c>
    </row>
    <row r="36" spans="1:10" x14ac:dyDescent="0.25">
      <c r="A36" s="79">
        <v>45667</v>
      </c>
      <c r="B36" s="78" t="s">
        <v>77</v>
      </c>
      <c r="C36" s="78" t="s">
        <v>135</v>
      </c>
      <c r="D36" s="78" t="s">
        <v>131</v>
      </c>
      <c r="E36" s="80">
        <v>969705</v>
      </c>
      <c r="F36" s="84" t="s">
        <v>126</v>
      </c>
      <c r="G36" s="80">
        <v>77576</v>
      </c>
      <c r="H36" s="80">
        <v>1047281</v>
      </c>
      <c r="I36" s="78" t="s">
        <v>18</v>
      </c>
      <c r="J36" s="78" t="s">
        <v>124</v>
      </c>
    </row>
    <row r="37" spans="1:10" x14ac:dyDescent="0.25">
      <c r="A37" s="79">
        <v>45668</v>
      </c>
      <c r="B37" s="78" t="s">
        <v>81</v>
      </c>
      <c r="C37" s="78" t="s">
        <v>136</v>
      </c>
      <c r="D37" s="78" t="s">
        <v>31</v>
      </c>
      <c r="E37" s="80">
        <v>-196436</v>
      </c>
      <c r="F37" s="84" t="s">
        <v>126</v>
      </c>
      <c r="G37" s="80">
        <v>-15715</v>
      </c>
      <c r="H37" s="80">
        <v>-212151</v>
      </c>
      <c r="I37" s="78" t="s">
        <v>18</v>
      </c>
      <c r="J37" s="78" t="s">
        <v>124</v>
      </c>
    </row>
    <row r="38" spans="1:10" x14ac:dyDescent="0.25">
      <c r="A38" s="79">
        <v>45668</v>
      </c>
      <c r="B38" s="78" t="s">
        <v>82</v>
      </c>
      <c r="C38" s="78" t="s">
        <v>136</v>
      </c>
      <c r="D38" s="78" t="s">
        <v>31</v>
      </c>
      <c r="E38" s="80">
        <v>-50035</v>
      </c>
      <c r="F38" s="84" t="s">
        <v>126</v>
      </c>
      <c r="G38" s="80">
        <v>-4003</v>
      </c>
      <c r="H38" s="80">
        <v>-54038</v>
      </c>
      <c r="I38" s="78" t="s">
        <v>18</v>
      </c>
      <c r="J38" s="78" t="s">
        <v>124</v>
      </c>
    </row>
    <row r="39" spans="1:10" x14ac:dyDescent="0.25">
      <c r="A39" s="79">
        <v>45671</v>
      </c>
      <c r="B39" s="78" t="s">
        <v>83</v>
      </c>
      <c r="C39" s="78" t="s">
        <v>136</v>
      </c>
      <c r="D39" s="78" t="s">
        <v>31</v>
      </c>
      <c r="E39" s="80">
        <v>-107159</v>
      </c>
      <c r="F39" s="84" t="s">
        <v>126</v>
      </c>
      <c r="G39" s="80">
        <v>-8573</v>
      </c>
      <c r="H39" s="80">
        <v>-115732</v>
      </c>
      <c r="I39" s="78" t="s">
        <v>18</v>
      </c>
      <c r="J39" s="78" t="s">
        <v>124</v>
      </c>
    </row>
    <row r="40" spans="1:10" x14ac:dyDescent="0.25">
      <c r="A40" s="79">
        <v>45671</v>
      </c>
      <c r="B40" s="78" t="s">
        <v>78</v>
      </c>
      <c r="C40" s="78" t="s">
        <v>135</v>
      </c>
      <c r="D40" s="78" t="s">
        <v>129</v>
      </c>
      <c r="E40" s="80">
        <v>1109052</v>
      </c>
      <c r="F40" s="84" t="s">
        <v>126</v>
      </c>
      <c r="G40" s="80">
        <v>88724</v>
      </c>
      <c r="H40" s="80">
        <v>1197776</v>
      </c>
      <c r="I40" s="78" t="s">
        <v>18</v>
      </c>
      <c r="J40" s="78" t="s">
        <v>124</v>
      </c>
    </row>
    <row r="41" spans="1:10" x14ac:dyDescent="0.25">
      <c r="A41" s="79">
        <v>45674</v>
      </c>
      <c r="B41" s="78" t="s">
        <v>79</v>
      </c>
      <c r="C41" s="78" t="s">
        <v>135</v>
      </c>
      <c r="D41" s="78" t="s">
        <v>132</v>
      </c>
      <c r="E41" s="80">
        <v>852142</v>
      </c>
      <c r="F41" s="84" t="s">
        <v>126</v>
      </c>
      <c r="G41" s="80">
        <v>68171</v>
      </c>
      <c r="H41" s="80">
        <v>920313</v>
      </c>
      <c r="I41" s="78" t="s">
        <v>18</v>
      </c>
      <c r="J41" s="78" t="s">
        <v>124</v>
      </c>
    </row>
    <row r="42" spans="1:10" x14ac:dyDescent="0.25">
      <c r="A42" s="79">
        <v>45694</v>
      </c>
      <c r="B42" s="78" t="s">
        <v>85</v>
      </c>
      <c r="C42" s="78" t="s">
        <v>135</v>
      </c>
      <c r="D42" s="78" t="s">
        <v>130</v>
      </c>
      <c r="E42" s="80">
        <v>1257176</v>
      </c>
      <c r="F42" s="84" t="s">
        <v>126</v>
      </c>
      <c r="G42" s="80">
        <v>100574</v>
      </c>
      <c r="H42" s="80">
        <v>1357750</v>
      </c>
      <c r="I42" s="78" t="s">
        <v>18</v>
      </c>
      <c r="J42" s="78" t="s">
        <v>124</v>
      </c>
    </row>
    <row r="43" spans="1:10" x14ac:dyDescent="0.25">
      <c r="A43" s="79">
        <v>45695</v>
      </c>
      <c r="B43" s="78" t="s">
        <v>86</v>
      </c>
      <c r="C43" s="78" t="s">
        <v>135</v>
      </c>
      <c r="D43" s="78" t="s">
        <v>132</v>
      </c>
      <c r="E43" s="80">
        <v>498121</v>
      </c>
      <c r="F43" s="84" t="s">
        <v>126</v>
      </c>
      <c r="G43" s="80">
        <v>39850</v>
      </c>
      <c r="H43" s="80">
        <v>537971</v>
      </c>
      <c r="I43" s="78" t="s">
        <v>18</v>
      </c>
      <c r="J43" s="78" t="s">
        <v>124</v>
      </c>
    </row>
    <row r="44" spans="1:10" x14ac:dyDescent="0.25">
      <c r="A44" s="79">
        <v>45702</v>
      </c>
      <c r="B44" s="78" t="s">
        <v>87</v>
      </c>
      <c r="C44" s="78" t="s">
        <v>135</v>
      </c>
      <c r="D44" s="78" t="s">
        <v>127</v>
      </c>
      <c r="E44" s="80">
        <v>1316199</v>
      </c>
      <c r="F44" s="84" t="s">
        <v>126</v>
      </c>
      <c r="G44" s="80">
        <v>105296</v>
      </c>
      <c r="H44" s="80">
        <v>1421495</v>
      </c>
      <c r="I44" s="78" t="s">
        <v>18</v>
      </c>
      <c r="J44" s="78" t="s">
        <v>124</v>
      </c>
    </row>
    <row r="45" spans="1:10" x14ac:dyDescent="0.25">
      <c r="A45" s="79">
        <v>45705</v>
      </c>
      <c r="B45" s="78" t="s">
        <v>88</v>
      </c>
      <c r="C45" s="78" t="s">
        <v>135</v>
      </c>
      <c r="D45" s="78" t="s">
        <v>131</v>
      </c>
      <c r="E45" s="80">
        <v>742884</v>
      </c>
      <c r="F45" s="84" t="s">
        <v>126</v>
      </c>
      <c r="G45" s="80">
        <v>59431</v>
      </c>
      <c r="H45" s="80">
        <v>802315</v>
      </c>
      <c r="I45" s="78" t="s">
        <v>18</v>
      </c>
      <c r="J45" s="78" t="s">
        <v>124</v>
      </c>
    </row>
    <row r="46" spans="1:10" x14ac:dyDescent="0.25">
      <c r="A46" s="79">
        <v>45705</v>
      </c>
      <c r="B46" s="78" t="s">
        <v>89</v>
      </c>
      <c r="C46" s="78" t="s">
        <v>135</v>
      </c>
      <c r="D46" s="78" t="s">
        <v>133</v>
      </c>
      <c r="E46" s="80">
        <v>448441</v>
      </c>
      <c r="F46" s="84" t="s">
        <v>126</v>
      </c>
      <c r="G46" s="80">
        <v>35875</v>
      </c>
      <c r="H46" s="80">
        <v>484316</v>
      </c>
      <c r="I46" s="78" t="s">
        <v>18</v>
      </c>
      <c r="J46" s="78" t="s">
        <v>124</v>
      </c>
    </row>
    <row r="47" spans="1:10" x14ac:dyDescent="0.25">
      <c r="A47" s="79">
        <v>45707</v>
      </c>
      <c r="B47" s="78" t="s">
        <v>90</v>
      </c>
      <c r="C47" s="78" t="s">
        <v>135</v>
      </c>
      <c r="D47" s="78" t="s">
        <v>130</v>
      </c>
      <c r="E47" s="80">
        <v>819599</v>
      </c>
      <c r="F47" s="84" t="s">
        <v>126</v>
      </c>
      <c r="G47" s="80">
        <v>65568</v>
      </c>
      <c r="H47" s="80">
        <v>885167</v>
      </c>
      <c r="I47" s="78" t="s">
        <v>18</v>
      </c>
      <c r="J47" s="78" t="s">
        <v>124</v>
      </c>
    </row>
    <row r="48" spans="1:10" x14ac:dyDescent="0.25">
      <c r="A48" s="79">
        <v>45717</v>
      </c>
      <c r="B48" s="78" t="s">
        <v>91</v>
      </c>
      <c r="C48" s="78" t="s">
        <v>135</v>
      </c>
      <c r="D48" s="78" t="s">
        <v>132</v>
      </c>
      <c r="E48" s="80">
        <v>662641</v>
      </c>
      <c r="F48" s="84" t="s">
        <v>126</v>
      </c>
      <c r="G48" s="80">
        <v>53011</v>
      </c>
      <c r="H48" s="80">
        <v>715652</v>
      </c>
      <c r="I48" s="78" t="s">
        <v>18</v>
      </c>
      <c r="J48" s="78" t="s">
        <v>124</v>
      </c>
    </row>
    <row r="49" spans="1:10" x14ac:dyDescent="0.25">
      <c r="A49" s="79">
        <v>45721</v>
      </c>
      <c r="B49" s="78" t="s">
        <v>92</v>
      </c>
      <c r="C49" s="78" t="s">
        <v>135</v>
      </c>
      <c r="D49" s="78" t="s">
        <v>132</v>
      </c>
      <c r="E49" s="80">
        <v>712558</v>
      </c>
      <c r="F49" s="84" t="s">
        <v>126</v>
      </c>
      <c r="G49" s="80">
        <v>57005</v>
      </c>
      <c r="H49" s="80">
        <v>769563</v>
      </c>
      <c r="I49" s="78" t="s">
        <v>18</v>
      </c>
      <c r="J49" s="78" t="s">
        <v>124</v>
      </c>
    </row>
    <row r="50" spans="1:10" x14ac:dyDescent="0.25">
      <c r="A50" s="79">
        <v>45722</v>
      </c>
      <c r="B50" s="78" t="s">
        <v>93</v>
      </c>
      <c r="C50" s="78" t="s">
        <v>135</v>
      </c>
      <c r="D50" s="78" t="s">
        <v>127</v>
      </c>
      <c r="E50" s="80">
        <v>939320</v>
      </c>
      <c r="F50" s="84" t="s">
        <v>126</v>
      </c>
      <c r="G50" s="80">
        <v>75146</v>
      </c>
      <c r="H50" s="80">
        <v>1014466</v>
      </c>
      <c r="I50" s="78" t="s">
        <v>18</v>
      </c>
      <c r="J50" s="78" t="s">
        <v>124</v>
      </c>
    </row>
    <row r="51" spans="1:10" x14ac:dyDescent="0.25">
      <c r="A51" s="79">
        <v>45726</v>
      </c>
      <c r="B51" s="78" t="s">
        <v>94</v>
      </c>
      <c r="C51" s="78" t="s">
        <v>135</v>
      </c>
      <c r="D51" s="78" t="s">
        <v>130</v>
      </c>
      <c r="E51" s="80">
        <v>998663</v>
      </c>
      <c r="F51" s="84" t="s">
        <v>126</v>
      </c>
      <c r="G51" s="80">
        <v>79893</v>
      </c>
      <c r="H51" s="80">
        <v>1078556</v>
      </c>
      <c r="I51" s="78" t="s">
        <v>18</v>
      </c>
      <c r="J51" s="78" t="s">
        <v>124</v>
      </c>
    </row>
    <row r="52" spans="1:10" x14ac:dyDescent="0.25">
      <c r="A52" s="79">
        <v>45733</v>
      </c>
      <c r="B52" s="78" t="s">
        <v>95</v>
      </c>
      <c r="C52" s="78" t="s">
        <v>135</v>
      </c>
      <c r="D52" s="78" t="s">
        <v>137</v>
      </c>
      <c r="E52" s="80">
        <v>1324589</v>
      </c>
      <c r="F52" s="84" t="s">
        <v>126</v>
      </c>
      <c r="G52" s="80">
        <v>105967</v>
      </c>
      <c r="H52" s="80">
        <v>1430556</v>
      </c>
      <c r="I52" s="78" t="s">
        <v>18</v>
      </c>
      <c r="J52" s="78" t="s">
        <v>124</v>
      </c>
    </row>
    <row r="53" spans="1:10" x14ac:dyDescent="0.25">
      <c r="A53" s="79">
        <v>45741</v>
      </c>
      <c r="B53" s="78" t="s">
        <v>96</v>
      </c>
      <c r="C53" s="78" t="s">
        <v>135</v>
      </c>
      <c r="D53" s="78" t="s">
        <v>127</v>
      </c>
      <c r="E53" s="80">
        <v>439559</v>
      </c>
      <c r="F53" s="84" t="s">
        <v>126</v>
      </c>
      <c r="G53" s="80">
        <v>35165</v>
      </c>
      <c r="H53" s="80">
        <v>474724</v>
      </c>
      <c r="I53" s="78" t="s">
        <v>18</v>
      </c>
      <c r="J53" s="78" t="s">
        <v>124</v>
      </c>
    </row>
    <row r="54" spans="1:10" x14ac:dyDescent="0.25">
      <c r="A54" s="79">
        <v>45741</v>
      </c>
      <c r="B54" s="78" t="s">
        <v>97</v>
      </c>
      <c r="C54" s="78" t="s">
        <v>135</v>
      </c>
      <c r="D54" s="78" t="s">
        <v>132</v>
      </c>
      <c r="E54" s="80">
        <v>612606</v>
      </c>
      <c r="F54" s="84" t="s">
        <v>126</v>
      </c>
      <c r="G54" s="80">
        <v>49008</v>
      </c>
      <c r="H54" s="80">
        <v>661614</v>
      </c>
      <c r="I54" s="78" t="s">
        <v>18</v>
      </c>
      <c r="J54" s="78" t="s">
        <v>124</v>
      </c>
    </row>
    <row r="55" spans="1:10" x14ac:dyDescent="0.25">
      <c r="A55" s="79">
        <v>45751</v>
      </c>
      <c r="B55" s="78" t="s">
        <v>98</v>
      </c>
      <c r="C55" s="78" t="s">
        <v>135</v>
      </c>
      <c r="D55" s="78" t="s">
        <v>132</v>
      </c>
      <c r="E55" s="80">
        <v>687859</v>
      </c>
      <c r="F55" s="84" t="s">
        <v>126</v>
      </c>
      <c r="G55" s="80">
        <v>55029</v>
      </c>
      <c r="H55" s="80">
        <v>742888</v>
      </c>
      <c r="I55" s="78" t="s">
        <v>18</v>
      </c>
      <c r="J55" s="78" t="s">
        <v>124</v>
      </c>
    </row>
    <row r="56" spans="1:10" x14ac:dyDescent="0.25">
      <c r="A56" s="79">
        <v>45756</v>
      </c>
      <c r="B56" s="78" t="s">
        <v>99</v>
      </c>
      <c r="C56" s="78" t="s">
        <v>135</v>
      </c>
      <c r="D56" s="78" t="s">
        <v>130</v>
      </c>
      <c r="E56" s="80">
        <v>764351</v>
      </c>
      <c r="F56" s="84" t="s">
        <v>126</v>
      </c>
      <c r="G56" s="80">
        <v>61148</v>
      </c>
      <c r="H56" s="80">
        <v>825499</v>
      </c>
      <c r="I56" s="78" t="s">
        <v>18</v>
      </c>
      <c r="J56" s="78" t="s">
        <v>124</v>
      </c>
    </row>
    <row r="57" spans="1:10" x14ac:dyDescent="0.25">
      <c r="A57" s="79">
        <v>45765</v>
      </c>
      <c r="B57" s="78" t="s">
        <v>100</v>
      </c>
      <c r="C57" s="78" t="s">
        <v>135</v>
      </c>
      <c r="D57" s="78" t="s">
        <v>132</v>
      </c>
      <c r="E57" s="80">
        <v>532104</v>
      </c>
      <c r="F57" s="84" t="s">
        <v>126</v>
      </c>
      <c r="G57" s="80">
        <v>42568</v>
      </c>
      <c r="H57" s="80">
        <v>574672</v>
      </c>
      <c r="I57" s="78" t="s">
        <v>18</v>
      </c>
      <c r="J57" s="78" t="s">
        <v>124</v>
      </c>
    </row>
    <row r="58" spans="1:10" x14ac:dyDescent="0.25">
      <c r="A58" s="79">
        <v>45766</v>
      </c>
      <c r="B58" s="78" t="s">
        <v>101</v>
      </c>
      <c r="C58" s="78" t="s">
        <v>135</v>
      </c>
      <c r="D58" s="78" t="s">
        <v>133</v>
      </c>
      <c r="E58" s="80">
        <v>830200</v>
      </c>
      <c r="F58" s="84" t="s">
        <v>126</v>
      </c>
      <c r="G58" s="80">
        <v>66416</v>
      </c>
      <c r="H58" s="80">
        <v>896616</v>
      </c>
      <c r="I58" s="78" t="s">
        <v>18</v>
      </c>
      <c r="J58" s="78" t="s">
        <v>124</v>
      </c>
    </row>
    <row r="59" spans="1:10" x14ac:dyDescent="0.25">
      <c r="A59" s="79">
        <v>45771</v>
      </c>
      <c r="B59" s="78" t="s">
        <v>102</v>
      </c>
      <c r="C59" s="78" t="s">
        <v>135</v>
      </c>
      <c r="D59" s="78" t="s">
        <v>127</v>
      </c>
      <c r="E59" s="80">
        <v>1051726</v>
      </c>
      <c r="F59" s="84" t="s">
        <v>126</v>
      </c>
      <c r="G59" s="80">
        <v>84138</v>
      </c>
      <c r="H59" s="80">
        <v>1135864</v>
      </c>
      <c r="I59" s="78" t="s">
        <v>18</v>
      </c>
      <c r="J59" s="78" t="s">
        <v>124</v>
      </c>
    </row>
    <row r="60" spans="1:10" x14ac:dyDescent="0.25">
      <c r="A60" s="79">
        <v>45773</v>
      </c>
      <c r="B60" s="78" t="s">
        <v>103</v>
      </c>
      <c r="C60" s="78" t="s">
        <v>135</v>
      </c>
      <c r="D60" s="78" t="s">
        <v>132</v>
      </c>
      <c r="E60" s="80">
        <v>1055515</v>
      </c>
      <c r="F60" s="84" t="s">
        <v>126</v>
      </c>
      <c r="G60" s="80">
        <v>84441</v>
      </c>
      <c r="H60" s="80">
        <v>1139956</v>
      </c>
      <c r="I60" s="78" t="s">
        <v>18</v>
      </c>
      <c r="J60" s="78" t="s">
        <v>124</v>
      </c>
    </row>
    <row r="61" spans="1:10" x14ac:dyDescent="0.25">
      <c r="A61" s="79">
        <v>45755</v>
      </c>
      <c r="B61" s="78" t="s">
        <v>104</v>
      </c>
      <c r="C61" s="78" t="s">
        <v>135</v>
      </c>
      <c r="D61" s="78" t="s">
        <v>31</v>
      </c>
      <c r="E61" s="80">
        <v>-99952</v>
      </c>
      <c r="F61" s="84" t="s">
        <v>126</v>
      </c>
      <c r="G61" s="80">
        <v>-7996</v>
      </c>
      <c r="H61" s="80">
        <v>-107948</v>
      </c>
      <c r="I61" s="78" t="s">
        <v>18</v>
      </c>
      <c r="J61" s="78" t="s">
        <v>124</v>
      </c>
    </row>
    <row r="62" spans="1:10" x14ac:dyDescent="0.25">
      <c r="A62" s="79">
        <v>45755</v>
      </c>
      <c r="B62" s="78" t="s">
        <v>105</v>
      </c>
      <c r="C62" s="78" t="s">
        <v>135</v>
      </c>
      <c r="D62" s="78" t="s">
        <v>31</v>
      </c>
      <c r="E62" s="80">
        <v>-99952</v>
      </c>
      <c r="F62" s="84" t="s">
        <v>126</v>
      </c>
      <c r="G62" s="80">
        <v>-7996</v>
      </c>
      <c r="H62" s="80">
        <v>-107948</v>
      </c>
      <c r="I62" s="78" t="s">
        <v>18</v>
      </c>
      <c r="J62" s="78" t="s">
        <v>124</v>
      </c>
    </row>
    <row r="63" spans="1:10" x14ac:dyDescent="0.25">
      <c r="A63" s="79">
        <v>45779</v>
      </c>
      <c r="B63" s="78" t="s">
        <v>108</v>
      </c>
      <c r="C63" s="78" t="s">
        <v>135</v>
      </c>
      <c r="D63" s="78" t="s">
        <v>130</v>
      </c>
      <c r="E63" s="80">
        <v>1185781</v>
      </c>
      <c r="F63" s="84" t="s">
        <v>126</v>
      </c>
      <c r="G63" s="80">
        <v>94862</v>
      </c>
      <c r="H63" s="80">
        <v>1280643</v>
      </c>
      <c r="I63" s="78" t="s">
        <v>18</v>
      </c>
      <c r="J63" s="78" t="s">
        <v>124</v>
      </c>
    </row>
    <row r="64" spans="1:10" x14ac:dyDescent="0.25">
      <c r="A64" s="79">
        <v>45785</v>
      </c>
      <c r="B64" s="78" t="s">
        <v>109</v>
      </c>
      <c r="C64" s="78" t="s">
        <v>135</v>
      </c>
      <c r="D64" s="78" t="s">
        <v>129</v>
      </c>
      <c r="E64" s="80">
        <v>1109052</v>
      </c>
      <c r="F64" s="84" t="s">
        <v>126</v>
      </c>
      <c r="G64" s="80">
        <v>88724</v>
      </c>
      <c r="H64" s="80">
        <v>1197776</v>
      </c>
      <c r="I64" s="78" t="s">
        <v>18</v>
      </c>
      <c r="J64" s="78" t="s">
        <v>124</v>
      </c>
    </row>
    <row r="65" spans="1:10" x14ac:dyDescent="0.25">
      <c r="A65" s="79">
        <v>45785</v>
      </c>
      <c r="B65" s="78" t="s">
        <v>110</v>
      </c>
      <c r="C65" s="78" t="s">
        <v>135</v>
      </c>
      <c r="D65" s="78" t="s">
        <v>131</v>
      </c>
      <c r="E65" s="80">
        <v>1035793</v>
      </c>
      <c r="F65" s="84" t="s">
        <v>126</v>
      </c>
      <c r="G65" s="80">
        <v>82863</v>
      </c>
      <c r="H65" s="80">
        <v>1118656</v>
      </c>
      <c r="I65" s="78" t="s">
        <v>18</v>
      </c>
      <c r="J65" s="78" t="s">
        <v>124</v>
      </c>
    </row>
    <row r="66" spans="1:10" x14ac:dyDescent="0.25">
      <c r="A66" s="79">
        <v>45790</v>
      </c>
      <c r="B66" s="78" t="s">
        <v>111</v>
      </c>
      <c r="C66" s="78" t="s">
        <v>135</v>
      </c>
      <c r="D66" s="78" t="s">
        <v>133</v>
      </c>
      <c r="E66" s="80">
        <v>464494</v>
      </c>
      <c r="F66" s="84" t="s">
        <v>126</v>
      </c>
      <c r="G66" s="80">
        <v>37160</v>
      </c>
      <c r="H66" s="80">
        <v>501654</v>
      </c>
      <c r="I66" s="78" t="s">
        <v>18</v>
      </c>
      <c r="J66" s="78" t="s">
        <v>124</v>
      </c>
    </row>
    <row r="67" spans="1:10" x14ac:dyDescent="0.25">
      <c r="A67" s="79">
        <v>45792</v>
      </c>
      <c r="B67" s="78" t="s">
        <v>112</v>
      </c>
      <c r="C67" s="78" t="s">
        <v>135</v>
      </c>
      <c r="D67" s="78" t="s">
        <v>130</v>
      </c>
      <c r="E67" s="80">
        <v>996478</v>
      </c>
      <c r="F67" s="84" t="s">
        <v>126</v>
      </c>
      <c r="G67" s="80">
        <v>79718</v>
      </c>
      <c r="H67" s="80">
        <v>1076196</v>
      </c>
      <c r="I67" s="78" t="s">
        <v>18</v>
      </c>
      <c r="J67" s="78" t="s">
        <v>124</v>
      </c>
    </row>
    <row r="68" spans="1:10" x14ac:dyDescent="0.25">
      <c r="A68" s="79">
        <v>45798</v>
      </c>
      <c r="B68" s="78" t="s">
        <v>113</v>
      </c>
      <c r="C68" s="78" t="s">
        <v>135</v>
      </c>
      <c r="D68" s="78" t="s">
        <v>132</v>
      </c>
      <c r="E68" s="80">
        <v>1259158</v>
      </c>
      <c r="F68" s="84" t="s">
        <v>126</v>
      </c>
      <c r="G68" s="80">
        <v>100733</v>
      </c>
      <c r="H68" s="80">
        <v>1359891</v>
      </c>
      <c r="I68" s="78" t="s">
        <v>18</v>
      </c>
      <c r="J68" s="78" t="s">
        <v>124</v>
      </c>
    </row>
    <row r="69" spans="1:10" x14ac:dyDescent="0.25">
      <c r="A69" s="79">
        <v>45800</v>
      </c>
      <c r="B69" s="78" t="s">
        <v>114</v>
      </c>
      <c r="C69" s="78" t="s">
        <v>135</v>
      </c>
      <c r="D69" s="78" t="s">
        <v>127</v>
      </c>
      <c r="E69" s="80">
        <v>1368075</v>
      </c>
      <c r="F69" s="84" t="s">
        <v>126</v>
      </c>
      <c r="G69" s="80">
        <v>109446</v>
      </c>
      <c r="H69" s="80">
        <v>1477521</v>
      </c>
      <c r="I69" s="78" t="s">
        <v>18</v>
      </c>
      <c r="J69" s="78" t="s">
        <v>124</v>
      </c>
    </row>
    <row r="70" spans="1:10" x14ac:dyDescent="0.25">
      <c r="A70" s="79">
        <v>45805</v>
      </c>
      <c r="B70" s="78" t="s">
        <v>115</v>
      </c>
      <c r="C70" s="78" t="s">
        <v>135</v>
      </c>
      <c r="D70" s="78" t="s">
        <v>130</v>
      </c>
      <c r="E70" s="80">
        <v>1085841</v>
      </c>
      <c r="F70" s="84" t="s">
        <v>126</v>
      </c>
      <c r="G70" s="80">
        <v>86867</v>
      </c>
      <c r="H70" s="80">
        <v>1172708</v>
      </c>
      <c r="I70" s="78" t="s">
        <v>18</v>
      </c>
      <c r="J70" s="78" t="s">
        <v>124</v>
      </c>
    </row>
    <row r="71" spans="1:10" x14ac:dyDescent="0.25">
      <c r="A71" s="79">
        <v>45808</v>
      </c>
      <c r="B71" s="78" t="s">
        <v>116</v>
      </c>
      <c r="C71" s="78" t="s">
        <v>135</v>
      </c>
      <c r="D71" s="78" t="s">
        <v>132</v>
      </c>
      <c r="E71" s="80">
        <v>985639</v>
      </c>
      <c r="F71" s="84" t="s">
        <v>126</v>
      </c>
      <c r="G71" s="80">
        <v>78851</v>
      </c>
      <c r="H71" s="80">
        <v>1064490</v>
      </c>
      <c r="I71" s="78" t="s">
        <v>18</v>
      </c>
      <c r="J71" s="78" t="s">
        <v>124</v>
      </c>
    </row>
    <row r="72" spans="1:10" x14ac:dyDescent="0.25">
      <c r="H72" s="80">
        <f>SUM(H2:H71)</f>
        <v>53318666</v>
      </c>
    </row>
  </sheetData>
  <conditionalFormatting sqref="B63:B71 B1:B54">
    <cfRule type="duplicateValues" dxfId="17" priority="17"/>
    <cfRule type="duplicateValues" dxfId="16" priority="18"/>
  </conditionalFormatting>
  <conditionalFormatting sqref="B55">
    <cfRule type="duplicateValues" dxfId="15" priority="15"/>
    <cfRule type="duplicateValues" dxfId="14" priority="16"/>
  </conditionalFormatting>
  <conditionalFormatting sqref="B56">
    <cfRule type="duplicateValues" dxfId="13" priority="13"/>
    <cfRule type="duplicateValues" dxfId="12" priority="14"/>
  </conditionalFormatting>
  <conditionalFormatting sqref="B57">
    <cfRule type="duplicateValues" dxfId="11" priority="11"/>
    <cfRule type="duplicateValues" dxfId="10" priority="12"/>
  </conditionalFormatting>
  <conditionalFormatting sqref="B58">
    <cfRule type="duplicateValues" dxfId="9" priority="9"/>
    <cfRule type="duplicateValues" dxfId="8" priority="10"/>
  </conditionalFormatting>
  <conditionalFormatting sqref="B59">
    <cfRule type="duplicateValues" dxfId="7" priority="7"/>
    <cfRule type="duplicateValues" dxfId="6" priority="8"/>
  </conditionalFormatting>
  <conditionalFormatting sqref="B60">
    <cfRule type="duplicateValues" dxfId="5" priority="5"/>
    <cfRule type="duplicateValues" dxfId="4" priority="6"/>
  </conditionalFormatting>
  <conditionalFormatting sqref="B61">
    <cfRule type="duplicateValues" dxfId="3" priority="3"/>
    <cfRule type="duplicateValues" dxfId="2" priority="4"/>
  </conditionalFormatting>
  <conditionalFormatting sqref="B6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Công nợ gối đầu</vt:lpstr>
      <vt:lpstr>Số dư đầu kỳ</vt:lpstr>
      <vt:lpstr>Chi Tiết Hàng Bán</vt:lpstr>
      <vt:lpstr>Hàng trả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2025-06-19T07:55:05Z</dcterms:modified>
</cp:coreProperties>
</file>