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7002D2E0-C69E-4906-AA4D-EF225C9E2850}" xr6:coauthVersionLast="47" xr6:coauthVersionMax="47" xr10:uidLastSave="{00000000-0000-0000-0000-000000000000}"/>
  <bookViews>
    <workbookView xWindow="-120" yWindow="-120" windowWidth="20730" windowHeight="11040" xr2:uid="{488B176E-637A-44EC-89B6-4F999EB82762}"/>
  </bookViews>
  <sheets>
    <sheet name="T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G23" i="1"/>
  <c r="G37" i="1" s="1"/>
  <c r="I37" i="1" s="1"/>
  <c r="G22" i="1"/>
  <c r="G36" i="1" s="1"/>
  <c r="I36" i="1" s="1"/>
  <c r="G21" i="1"/>
  <c r="G35" i="1" s="1"/>
  <c r="I35" i="1" s="1"/>
  <c r="G20" i="1"/>
  <c r="G34" i="1" s="1"/>
  <c r="I34" i="1" s="1"/>
  <c r="G19" i="1"/>
  <c r="G33" i="1" s="1"/>
  <c r="I33" i="1" s="1"/>
  <c r="G18" i="1"/>
  <c r="G32" i="1" s="1"/>
  <c r="I32" i="1" s="1"/>
  <c r="G17" i="1"/>
  <c r="G31" i="1" s="1"/>
  <c r="I31" i="1" s="1"/>
  <c r="G16" i="1"/>
  <c r="G30" i="1" s="1"/>
  <c r="I30" i="1" s="1"/>
  <c r="H11" i="1"/>
  <c r="I39" i="1" l="1"/>
</calcChain>
</file>

<file path=xl/sharedStrings.xml><?xml version="1.0" encoding="utf-8"?>
<sst xmlns="http://schemas.openxmlformats.org/spreadsheetml/2006/main" count="68" uniqueCount="38">
  <si>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</si>
  <si>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</si>
  <si>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</si>
  <si>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</si>
  <si>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</si>
  <si>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</si>
  <si>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</si>
  <si>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</si>
  <si>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</si>
  <si>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</si>
  <si>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00087331</t>
  </si>
  <si>
    <t>1C25TNN</t>
  </si>
  <si>
    <t>PTMart 505 Minh Khai, CK 5%</t>
  </si>
  <si>
    <t>8%</t>
  </si>
  <si>
    <t>CÔNG TY CỔ PHẦN PT</t>
  </si>
  <si>
    <t>0109023661</t>
  </si>
  <si>
    <t>00087332</t>
  </si>
  <si>
    <t>PT Mart Hà Đông</t>
  </si>
  <si>
    <t>00087333</t>
  </si>
  <si>
    <t>PTMart 143 Nguyễn Tuân</t>
  </si>
  <si>
    <t>00088139</t>
  </si>
  <si>
    <t>PTMart 201 Minh Khai</t>
  </si>
  <si>
    <t>00089130</t>
  </si>
  <si>
    <t>PTMart 505 Minh Khai</t>
  </si>
  <si>
    <t>00089131</t>
  </si>
  <si>
    <t>ĐÃ KIỂM TRA - Hàng trả - PTmart0004 - PTMart 143 Nguyễn Tuân - phiếu: XT03020594 - Phiếu ngày (11/12/2025)</t>
  </si>
  <si>
    <t>ĐÃ KIỂM TRA - Hàng trả - PTmart0007 - PT Mart Hà Đông - phiếu: XT03020715 - Phiếu ngày (11/12/2025)</t>
  </si>
  <si>
    <t>ĐÃ KIỂM TRA - Hàng trả - PTmart0001 - PTMart 201 Minh Khai - phiếu: XT03020853 - Phiếu ngày (19/12/2025)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</si>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</sst>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8" fontId="2" fillId="2" borderId="2" xfId="1" applyNumberFormat="1" applyFont="1" applyFill="1" applyBorder="1" applyAlignment="1">
      <alignment horizontal="center" vertical="center" wrapText="1"/>
    </xf>
    <xf numFmtId="0" fontId="1" fillId="0" borderId="0" xfId="1"/>
    <xf numFmtId="14" fontId="3" fillId="0" borderId="3" xfId="1" applyNumberFormat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38" fontId="3" fillId="0" borderId="3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14" fontId="1" fillId="0" borderId="0" xfId="1" applyNumberFormat="1"/>
    <xf numFmtId="38" fontId="1" fillId="0" borderId="0" xfId="1" applyNumberFormat="1"/>
    <xf numFmtId="0" fontId="4" fillId="0" borderId="0" xfId="1" applyFont="1"/>
    <xf numFmtId="0" fontId="1" fillId="0" borderId="4" xfId="1" applyBorder="1"/>
    <xf numFmtId="38" fontId="1" fillId="3" borderId="4" xfId="1" applyNumberFormat="1" applyFill="1" applyBorder="1"/>
    <xf numFmtId="38" fontId="4" fillId="0" borderId="0" xfId="1" applyNumberFormat="1" applyFont="1"/>
    <xf numFmtId="0" fontId="5" fillId="0" borderId="0" xfId="1" applyFont="1"/>
  </cellXfs>
  <cellStyles count="2">
    <cellStyle name="Normal" xfId="0" builtinId="0"/>
    <cellStyle name="Normal 2" xfId="1" xr:uid="{1427F47C-BCCD-4BCD-8308-E6847801FE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F9F3-DE41-45C8-B701-DBA48962440F}">
  <sheetPr>
    <outlinePr summaryBelow="0"/>
  </sheetPr>
  <dimension ref="A1:N40"/>
  <sheetViews>
    <sheetView tabSelected="1" topLeftCell="E1" zoomScaleNormal="100" workbookViewId="0">
      <selection activeCell="K4" sqref="K4:K12"/>
    </sheetView>
  </sheetViews>
  <sheetFormatPr defaultColWidth="9.125" defaultRowHeight="14.25" x14ac:dyDescent="0.2"/>
  <cols>
    <col min="1" max="1" width="9.375" style="11" bestFit="1" customWidth="1"/>
    <col min="2" max="2" width="7.875" style="11" bestFit="1" customWidth="1"/>
    <col min="3" max="3" width="7.625" style="4" bestFit="1" customWidth="1"/>
    <col min="4" max="4" width="71.625" style="4" bestFit="1" customWidth="1"/>
    <col min="5" max="5" width="16.25" style="4" customWidth="1"/>
    <col min="6" max="6" width="8.25" style="4" customWidth="1"/>
    <col min="7" max="8" width="9.75" style="12" customWidth="1"/>
    <col min="9" max="9" width="16.75" style="12" bestFit="1" customWidth="1"/>
    <col min="10" max="10" width="15.25" style="12" bestFit="1" customWidth="1"/>
    <col min="11" max="11" width="18.75" style="4" bestFit="1" customWidth="1"/>
    <col min="12" max="16384" width="9.125" style="4"/>
  </cols>
  <sheetData>
    <row r="1" spans="1:14" ht="2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4" x14ac:dyDescent="0.2">
      <c r="A2" s="5">
        <v>46016</v>
      </c>
      <c r="B2" s="6" t="s">
        <v>10</v>
      </c>
      <c r="C2" s="7" t="s">
        <v>11</v>
      </c>
      <c r="D2" s="7" t="s">
        <v>12</v>
      </c>
      <c r="E2" s="8">
        <v>301468</v>
      </c>
      <c r="F2" s="9" t="s">
        <v>13</v>
      </c>
      <c r="G2" s="8">
        <v>24117</v>
      </c>
      <c r="H2" s="8">
        <v>325585</v>
      </c>
      <c r="I2" s="7" t="s">
        <v>14</v>
      </c>
      <c r="J2" s="7" t="s">
        <v>15</v>
      </c>
    </row>
    <row r="3" spans="1:14" x14ac:dyDescent="0.2">
      <c r="A3" s="5">
        <v>46016</v>
      </c>
      <c r="B3" s="7" t="s">
        <v>16</v>
      </c>
      <c r="C3" s="7" t="s">
        <v>11</v>
      </c>
      <c r="D3" s="7" t="s">
        <v>17</v>
      </c>
      <c r="E3" s="8">
        <v>675848</v>
      </c>
      <c r="F3" s="9" t="s">
        <v>13</v>
      </c>
      <c r="G3" s="8">
        <v>54068</v>
      </c>
      <c r="H3" s="8">
        <v>729916</v>
      </c>
      <c r="I3" s="7" t="s">
        <v>14</v>
      </c>
      <c r="J3" s="7" t="s">
        <v>15</v>
      </c>
    </row>
    <row r="4" spans="1:14" x14ac:dyDescent="0.2">
      <c r="A4" s="5">
        <v>46016</v>
      </c>
      <c r="B4" s="7" t="s">
        <v>18</v>
      </c>
      <c r="C4" s="7" t="s">
        <v>11</v>
      </c>
      <c r="D4" s="7" t="s">
        <v>19</v>
      </c>
      <c r="E4" s="8">
        <v>764202</v>
      </c>
      <c r="F4" s="9" t="s">
        <v>13</v>
      </c>
      <c r="G4" s="8">
        <v>61136</v>
      </c>
      <c r="H4" s="8">
        <v>825338</v>
      </c>
      <c r="I4" s="7" t="s">
        <v>14</v>
      </c>
      <c r="J4" s="7" t="s">
        <v>15</v>
      </c>
    </row>
    <row r="5" spans="1:14" x14ac:dyDescent="0.2">
      <c r="A5" s="5">
        <v>46017</v>
      </c>
      <c r="B5" s="7" t="s">
        <v>20</v>
      </c>
      <c r="C5" s="7" t="s">
        <v>11</v>
      </c>
      <c r="D5" s="7" t="s">
        <v>21</v>
      </c>
      <c r="E5" s="8">
        <v>620021</v>
      </c>
      <c r="F5" s="9" t="s">
        <v>13</v>
      </c>
      <c r="G5" s="8">
        <v>49602</v>
      </c>
      <c r="H5" s="8">
        <v>669623</v>
      </c>
      <c r="I5" s="7" t="s">
        <v>14</v>
      </c>
      <c r="J5" s="7" t="s">
        <v>15</v>
      </c>
    </row>
    <row r="6" spans="1:14" x14ac:dyDescent="0.2">
      <c r="A6" s="5">
        <v>46021</v>
      </c>
      <c r="B6" s="7" t="s">
        <v>22</v>
      </c>
      <c r="C6" s="7" t="s">
        <v>11</v>
      </c>
      <c r="D6" s="7" t="s">
        <v>23</v>
      </c>
      <c r="E6" s="8">
        <v>815733</v>
      </c>
      <c r="F6" s="9" t="s">
        <v>13</v>
      </c>
      <c r="G6" s="8">
        <v>65259</v>
      </c>
      <c r="H6" s="8">
        <v>880992</v>
      </c>
      <c r="I6" s="7" t="s">
        <v>14</v>
      </c>
      <c r="J6" s="7" t="s">
        <v>15</v>
      </c>
    </row>
    <row r="7" spans="1:14" x14ac:dyDescent="0.2">
      <c r="A7" s="5">
        <v>46021</v>
      </c>
      <c r="B7" s="7" t="s">
        <v>24</v>
      </c>
      <c r="C7" s="7" t="s">
        <v>11</v>
      </c>
      <c r="D7" s="7" t="s">
        <v>23</v>
      </c>
      <c r="E7" s="8">
        <v>523029</v>
      </c>
      <c r="F7" s="9" t="s">
        <v>13</v>
      </c>
      <c r="G7" s="8">
        <v>41842</v>
      </c>
      <c r="H7" s="8">
        <v>564871</v>
      </c>
      <c r="I7" s="7" t="s">
        <v>14</v>
      </c>
      <c r="J7" s="7" t="s">
        <v>15</v>
      </c>
    </row>
    <row r="8" spans="1:14" x14ac:dyDescent="0.2">
      <c r="A8" s="5">
        <v>45994</v>
      </c>
      <c r="B8" s="7"/>
      <c r="C8" s="7"/>
      <c r="D8" s="10" t="s">
        <v>25</v>
      </c>
      <c r="E8" s="8">
        <v>-376040</v>
      </c>
      <c r="F8" s="9" t="s">
        <v>13</v>
      </c>
      <c r="G8" s="8">
        <v>-30083</v>
      </c>
      <c r="H8" s="8">
        <v>-406123</v>
      </c>
      <c r="I8" s="7" t="s">
        <v>14</v>
      </c>
      <c r="J8" s="7" t="s">
        <v>15</v>
      </c>
    </row>
    <row r="9" spans="1:14" x14ac:dyDescent="0.2">
      <c r="A9" s="5">
        <v>46002</v>
      </c>
      <c r="B9" s="7"/>
      <c r="C9" s="7"/>
      <c r="D9" s="10" t="s">
        <v>26</v>
      </c>
      <c r="E9" s="8">
        <v>-110780</v>
      </c>
      <c r="F9" s="9" t="s">
        <v>13</v>
      </c>
      <c r="G9" s="8">
        <v>-8862</v>
      </c>
      <c r="H9" s="8">
        <v>-119642</v>
      </c>
      <c r="I9" s="7" t="s">
        <v>14</v>
      </c>
      <c r="J9" s="7" t="s">
        <v>15</v>
      </c>
    </row>
    <row r="10" spans="1:14" x14ac:dyDescent="0.2">
      <c r="A10" s="5">
        <v>46010</v>
      </c>
      <c r="B10" s="7"/>
      <c r="C10" s="7"/>
      <c r="D10" s="10" t="s">
        <v>27</v>
      </c>
      <c r="E10" s="8">
        <v>-289545</v>
      </c>
      <c r="F10" s="9" t="s">
        <v>13</v>
      </c>
      <c r="G10" s="8">
        <v>-23164</v>
      </c>
      <c r="H10" s="8">
        <v>-312709</v>
      </c>
      <c r="I10" s="7" t="s">
        <v>14</v>
      </c>
      <c r="J10" s="7" t="s">
        <v>15</v>
      </c>
    </row>
    <row r="11" spans="1:14" x14ac:dyDescent="0.2">
      <c r="H11" s="8">
        <f>SUM(H2:H10)</f>
        <v>3157851</v>
      </c>
    </row>
    <row r="15" spans="1:14" ht="14.25" customHeight="1" x14ac:dyDescent="0.2"/>
    <row r="16" spans="1:14" ht="14.25" customHeight="1" x14ac:dyDescent="0.2">
      <c r="B16" s="4"/>
      <c r="C16" s="13"/>
      <c r="D16" s="4">
        <v>2</v>
      </c>
      <c r="F16" s="14" t="s">
        <v>28</v>
      </c>
      <c r="G16" s="15">
        <f>+SUM(H16:O16)-SUM(A16:E16)</f>
        <v>18</v>
      </c>
      <c r="H16" s="12">
        <v>5</v>
      </c>
      <c r="I16" s="12">
        <v>5</v>
      </c>
      <c r="J16" s="12">
        <v>5</v>
      </c>
      <c r="K16" s="12">
        <v>5</v>
      </c>
      <c r="L16" s="12"/>
      <c r="N16" s="12"/>
    </row>
    <row r="17" spans="1:14" ht="14.25" customHeight="1" x14ac:dyDescent="0.2">
      <c r="C17" s="16"/>
      <c r="E17" s="4">
        <v>2</v>
      </c>
      <c r="F17" s="14" t="s">
        <v>29</v>
      </c>
      <c r="G17" s="15">
        <f t="shared" ref="G17:G21" si="0">+SUM(H17:O17)-SUM(A17:E17)</f>
        <v>6</v>
      </c>
      <c r="H17" s="12">
        <v>2</v>
      </c>
      <c r="I17" s="12">
        <v>3</v>
      </c>
      <c r="K17" s="12">
        <v>3</v>
      </c>
      <c r="L17" s="12"/>
      <c r="M17" s="12"/>
      <c r="N17" s="12"/>
    </row>
    <row r="18" spans="1:14" x14ac:dyDescent="0.2">
      <c r="C18" s="13"/>
      <c r="F18" s="14" t="s">
        <v>30</v>
      </c>
      <c r="G18" s="15">
        <f t="shared" si="0"/>
        <v>7</v>
      </c>
      <c r="H18" s="12">
        <v>1</v>
      </c>
      <c r="J18" s="12">
        <v>3</v>
      </c>
      <c r="K18" s="12">
        <v>3</v>
      </c>
      <c r="L18" s="12"/>
      <c r="M18" s="12"/>
      <c r="N18" s="12"/>
    </row>
    <row r="19" spans="1:14" x14ac:dyDescent="0.2">
      <c r="C19" s="13"/>
      <c r="F19" s="14" t="s">
        <v>31</v>
      </c>
      <c r="G19" s="15">
        <f t="shared" si="0"/>
        <v>13</v>
      </c>
      <c r="H19" s="12">
        <v>5</v>
      </c>
      <c r="I19" s="12">
        <v>5</v>
      </c>
      <c r="K19" s="12">
        <v>3</v>
      </c>
      <c r="L19" s="12"/>
      <c r="M19" s="12"/>
      <c r="N19" s="12"/>
    </row>
    <row r="20" spans="1:14" x14ac:dyDescent="0.2">
      <c r="C20" s="13"/>
      <c r="E20" s="4">
        <v>3</v>
      </c>
      <c r="F20" s="14" t="s">
        <v>32</v>
      </c>
      <c r="G20" s="15">
        <f>+SUM(H20:O20)-SUM(A20:E20)</f>
        <v>0</v>
      </c>
      <c r="K20" s="12">
        <v>3</v>
      </c>
      <c r="L20" s="12"/>
      <c r="M20" s="12"/>
      <c r="N20" s="12"/>
    </row>
    <row r="21" spans="1:14" x14ac:dyDescent="0.2">
      <c r="C21" s="13"/>
      <c r="D21" s="17"/>
      <c r="E21" s="17"/>
      <c r="F21" s="14" t="s">
        <v>33</v>
      </c>
      <c r="G21" s="15">
        <f t="shared" si="0"/>
        <v>0</v>
      </c>
      <c r="K21" s="12"/>
    </row>
    <row r="22" spans="1:14" x14ac:dyDescent="0.2">
      <c r="C22" s="13"/>
      <c r="D22" s="17"/>
      <c r="F22" s="14" t="s">
        <v>34</v>
      </c>
      <c r="G22" s="15">
        <f t="shared" ref="G22:G23" si="1">+SUM(H22:O22)-SUM(A22:E22)</f>
        <v>0</v>
      </c>
      <c r="K22" s="12"/>
    </row>
    <row r="23" spans="1:14" x14ac:dyDescent="0.2">
      <c r="C23" s="13"/>
      <c r="D23" s="17"/>
      <c r="E23" s="17"/>
      <c r="F23" s="14" t="s">
        <v>35</v>
      </c>
      <c r="G23" s="15">
        <f t="shared" si="1"/>
        <v>0</v>
      </c>
      <c r="K23" s="12"/>
    </row>
    <row r="24" spans="1:14" x14ac:dyDescent="0.2">
      <c r="C24" s="17"/>
      <c r="D24" s="17"/>
      <c r="E24" s="17"/>
    </row>
    <row r="25" spans="1:14" x14ac:dyDescent="0.2">
      <c r="C25" s="17"/>
      <c r="D25" s="17"/>
      <c r="E25" s="17"/>
    </row>
    <row r="26" spans="1:14" x14ac:dyDescent="0.2">
      <c r="E26" s="17"/>
    </row>
    <row r="27" spans="1:14" x14ac:dyDescent="0.2">
      <c r="E27" s="17"/>
    </row>
    <row r="29" spans="1:14" s="12" customFormat="1" x14ac:dyDescent="0.2">
      <c r="A29" s="11"/>
      <c r="B29" s="11"/>
      <c r="C29" s="4"/>
      <c r="D29" s="4"/>
      <c r="E29" s="4"/>
      <c r="F29" s="4" t="s">
        <v>36</v>
      </c>
      <c r="G29" s="12" t="s">
        <v>37</v>
      </c>
      <c r="K29" s="4"/>
      <c r="L29" s="4"/>
      <c r="M29" s="4"/>
      <c r="N29" s="4"/>
    </row>
    <row r="30" spans="1:14" s="12" customFormat="1" x14ac:dyDescent="0.2">
      <c r="A30" s="11"/>
      <c r="B30" s="11"/>
      <c r="C30" s="4"/>
      <c r="D30" s="4"/>
      <c r="E30" s="4"/>
      <c r="F30" s="4" t="str">
        <f t="shared" ref="F30:G37" si="2">+F16</f>
        <v>Chân giò muối 300g</v>
      </c>
      <c r="G30" s="12">
        <f t="shared" si="2"/>
        <v>18</v>
      </c>
      <c r="H30" s="12">
        <v>73431</v>
      </c>
      <c r="I30" s="12">
        <f>+G30*H30*0.95*1.08</f>
        <v>1356123.7079999999</v>
      </c>
      <c r="K30" s="4"/>
      <c r="L30" s="4"/>
      <c r="M30" s="4"/>
      <c r="N30" s="4"/>
    </row>
    <row r="31" spans="1:14" s="12" customFormat="1" x14ac:dyDescent="0.2">
      <c r="A31" s="11"/>
      <c r="B31" s="11"/>
      <c r="C31" s="4"/>
      <c r="D31" s="4"/>
      <c r="E31" s="4"/>
      <c r="F31" s="4" t="str">
        <f t="shared" si="2"/>
        <v>Tai heo muối 200g</v>
      </c>
      <c r="G31" s="12">
        <f t="shared" si="2"/>
        <v>6</v>
      </c>
      <c r="H31" s="12">
        <v>55595</v>
      </c>
      <c r="I31" s="12">
        <f t="shared" ref="I31:I37" si="3">+G31*H31*0.95*1.08</f>
        <v>342242.82</v>
      </c>
      <c r="K31" s="4"/>
      <c r="L31" s="4"/>
      <c r="M31" s="4"/>
      <c r="N31" s="4"/>
    </row>
    <row r="32" spans="1:14" s="12" customFormat="1" x14ac:dyDescent="0.2">
      <c r="A32" s="11"/>
      <c r="B32" s="11"/>
      <c r="C32" s="4"/>
      <c r="D32" s="4"/>
      <c r="E32" s="4"/>
      <c r="F32" s="4" t="str">
        <f t="shared" si="2"/>
        <v>Gà muối 500g</v>
      </c>
      <c r="G32" s="12">
        <f t="shared" si="2"/>
        <v>7</v>
      </c>
      <c r="H32" s="12">
        <v>116611</v>
      </c>
      <c r="I32" s="12">
        <f>+G32*H32*0.95*1.08</f>
        <v>837500.20199999993</v>
      </c>
      <c r="K32" s="4"/>
      <c r="L32" s="4"/>
      <c r="M32" s="4"/>
      <c r="N32" s="4"/>
    </row>
    <row r="33" spans="1:14" s="12" customFormat="1" x14ac:dyDescent="0.2">
      <c r="A33" s="11"/>
      <c r="B33" s="11"/>
      <c r="C33" s="4"/>
      <c r="D33" s="4"/>
      <c r="E33" s="4"/>
      <c r="F33" s="4" t="str">
        <f t="shared" si="2"/>
        <v>Giò tai lưỡi xào 250g</v>
      </c>
      <c r="G33" s="12">
        <f t="shared" si="2"/>
        <v>13</v>
      </c>
      <c r="H33" s="12">
        <v>50182</v>
      </c>
      <c r="I33" s="12">
        <f t="shared" si="3"/>
        <v>669327.51599999995</v>
      </c>
      <c r="K33" s="4"/>
      <c r="L33" s="4"/>
      <c r="M33" s="4"/>
      <c r="N33" s="4"/>
    </row>
    <row r="34" spans="1:14" s="12" customFormat="1" x14ac:dyDescent="0.2">
      <c r="A34" s="11"/>
      <c r="B34" s="11"/>
      <c r="C34" s="4"/>
      <c r="D34" s="4"/>
      <c r="E34" s="4"/>
      <c r="F34" s="4" t="str">
        <f t="shared" si="2"/>
        <v>Mọc nấm hương 250g</v>
      </c>
      <c r="G34" s="12">
        <f t="shared" si="2"/>
        <v>0</v>
      </c>
      <c r="H34" s="12">
        <v>46000</v>
      </c>
      <c r="I34" s="12">
        <f t="shared" si="3"/>
        <v>0</v>
      </c>
      <c r="K34" s="4"/>
      <c r="L34" s="4"/>
      <c r="M34" s="4"/>
      <c r="N34" s="4"/>
    </row>
    <row r="35" spans="1:14" s="12" customFormat="1" x14ac:dyDescent="0.2">
      <c r="A35" s="11"/>
      <c r="B35" s="11"/>
      <c r="C35" s="4"/>
      <c r="D35" s="4"/>
      <c r="E35" s="4"/>
      <c r="F35" s="4" t="str">
        <f t="shared" si="2"/>
        <v>Chân giò muối 500g</v>
      </c>
      <c r="G35" s="12">
        <f t="shared" si="2"/>
        <v>0</v>
      </c>
      <c r="H35" s="12">
        <v>119066</v>
      </c>
      <c r="I35" s="12">
        <f t="shared" si="3"/>
        <v>0</v>
      </c>
      <c r="K35" s="4"/>
      <c r="L35" s="4"/>
      <c r="M35" s="4"/>
      <c r="N35" s="4"/>
    </row>
    <row r="36" spans="1:14" s="12" customFormat="1" x14ac:dyDescent="0.2">
      <c r="A36" s="11"/>
      <c r="B36" s="11"/>
      <c r="C36" s="4"/>
      <c r="D36" s="4"/>
      <c r="E36" s="4"/>
      <c r="F36" s="4" t="str">
        <f t="shared" si="2"/>
        <v>Chả cốm 300g</v>
      </c>
      <c r="G36" s="12">
        <f t="shared" si="2"/>
        <v>0</v>
      </c>
      <c r="H36" s="12">
        <v>74250</v>
      </c>
      <c r="I36" s="12">
        <f t="shared" si="3"/>
        <v>0</v>
      </c>
      <c r="K36" s="4"/>
      <c r="L36" s="4"/>
      <c r="M36" s="4"/>
      <c r="N36" s="4"/>
    </row>
    <row r="37" spans="1:14" s="12" customFormat="1" x14ac:dyDescent="0.2">
      <c r="A37" s="11"/>
      <c r="B37" s="11"/>
      <c r="C37" s="4"/>
      <c r="D37" s="4"/>
      <c r="E37" s="4"/>
      <c r="F37" s="4" t="str">
        <f t="shared" si="2"/>
        <v>Chả nướng 300g</v>
      </c>
      <c r="G37" s="12">
        <f t="shared" si="2"/>
        <v>0</v>
      </c>
      <c r="H37" s="12">
        <v>70950</v>
      </c>
      <c r="I37" s="12">
        <f t="shared" si="3"/>
        <v>0</v>
      </c>
      <c r="K37" s="4"/>
      <c r="L37" s="4"/>
      <c r="M37" s="4"/>
      <c r="N37" s="4"/>
    </row>
    <row r="38" spans="1:14" s="12" customFormat="1" x14ac:dyDescent="0.2">
      <c r="A38" s="11"/>
      <c r="B38" s="11"/>
      <c r="C38" s="4"/>
      <c r="D38" s="4"/>
      <c r="E38" s="4"/>
      <c r="F38" s="4"/>
      <c r="K38" s="4"/>
      <c r="L38" s="4"/>
      <c r="M38" s="4"/>
      <c r="N38" s="4"/>
    </row>
    <row r="39" spans="1:14" s="12" customFormat="1" x14ac:dyDescent="0.2">
      <c r="A39" s="11"/>
      <c r="B39" s="11"/>
      <c r="C39" s="4"/>
      <c r="D39" s="4"/>
      <c r="E39" s="4"/>
      <c r="F39" s="4"/>
      <c r="G39" s="4"/>
      <c r="I39" s="12">
        <f>SUM(I30:I37)</f>
        <v>3205194.2459999998</v>
      </c>
      <c r="K39" s="4"/>
      <c r="L39" s="4"/>
      <c r="M39" s="4"/>
      <c r="N39" s="4"/>
    </row>
    <row r="40" spans="1:14" s="12" customFormat="1" x14ac:dyDescent="0.2">
      <c r="A40" s="11"/>
      <c r="B40" s="11"/>
      <c r="C40" s="4"/>
      <c r="D40" s="4"/>
      <c r="E40" s="4"/>
      <c r="F40" s="4"/>
      <c r="K40" s="4"/>
      <c r="L40" s="4"/>
      <c r="M40" s="4"/>
      <c r="N4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2026-01-16T03:26:05Z</dcterms:created>
  <dcterms:modified xsi:type="dcterms:W3CDTF">2026-01-24T04:25:00Z</dcterms:modified>
</cp:coreProperties>
</file>