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PTMART\"/>
    </mc:Choice>
  </mc:AlternateContent>
  <bookViews>
    <workbookView xWindow="0" yWindow="0" windowWidth="20490" windowHeight="7530"/>
  </bookViews>
  <sheets>
    <sheet name="T08.2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  <c r="F36" i="1"/>
  <c r="F35" i="1"/>
  <c r="F34" i="1"/>
  <c r="F33" i="1"/>
  <c r="F32" i="1"/>
  <c r="F31" i="1"/>
  <c r="F30" i="1"/>
  <c r="G23" i="1"/>
  <c r="G37" i="1" s="1"/>
  <c r="I37" i="1" s="1"/>
  <c r="G22" i="1"/>
  <c r="G36" i="1" s="1"/>
  <c r="I36" i="1" s="1"/>
  <c r="G21" i="1"/>
  <c r="G35" i="1" s="1"/>
  <c r="I35" i="1" s="1"/>
  <c r="G20" i="1"/>
  <c r="G34" i="1" s="1"/>
  <c r="I34" i="1" s="1"/>
  <c r="G19" i="1"/>
  <c r="G33" i="1" s="1"/>
  <c r="I33" i="1" s="1"/>
  <c r="G18" i="1"/>
  <c r="G32" i="1" s="1"/>
  <c r="I32" i="1" s="1"/>
  <c r="G17" i="1"/>
  <c r="G31" i="1" s="1"/>
  <c r="I31" i="1" s="1"/>
  <c r="G16" i="1"/>
  <c r="G30" i="1" s="1"/>
  <c r="I30" i="1" s="1"/>
  <c r="I10" i="1"/>
  <c r="H10" i="1"/>
  <c r="G10" i="1"/>
  <c r="J9" i="1"/>
  <c r="J8" i="1"/>
  <c r="J7" i="1"/>
  <c r="J6" i="1"/>
  <c r="J5" i="1"/>
  <c r="J4" i="1"/>
  <c r="J3" i="1"/>
  <c r="J10" i="1" l="1"/>
  <c r="I39" i="1"/>
</calcChain>
</file>

<file path=xl/sharedStrings.xml><?xml version="1.0" encoding="utf-8"?>
<sst xmlns="http://schemas.openxmlformats.org/spreadsheetml/2006/main" count="49" uniqueCount="41">
  <si>
    <t>DANH SÁCH BÁN HÀNG</t>
  </si>
  <si>
    <t>Ngày hạch toán</t>
  </si>
  <si>
    <t>Ngày chứng từ</t>
  </si>
  <si>
    <t>Số chứng từ</t>
  </si>
  <si>
    <t>Mã khách hàng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</si>
  <si>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</si>
  <si>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</si>
  <si>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</si>
  <si>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</si>
  <si>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</si>
  <si>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</si>
  <si>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>PTmart0009</t>
  </si>
  <si>
    <t>CÔNG TY CỔ PHẦN PT</t>
  </si>
  <si>
    <t>PTMart 505 Minh Khai</t>
  </si>
  <si>
    <t>PTmart0011</t>
  </si>
  <si>
    <t>PTMart Tầng 1 Tòa nhà Phú Thịnh Green Park</t>
  </si>
  <si>
    <t>PTmart0004</t>
  </si>
  <si>
    <t>PTMart 143 Nguyễn Tuân</t>
  </si>
  <si>
    <t>PTmart0008</t>
  </si>
  <si>
    <t>PTmart0007</t>
  </si>
  <si>
    <t>PT Mart Hà Đông</t>
  </si>
  <si>
    <t>Chân giò muối 300g</t>
  </si>
  <si>
    <t>Tai heo muối 200g</t>
  </si>
  <si>
    <t>Gà muối 500g</t>
  </si>
  <si>
    <t>Giò tai lưỡi xào 250g</t>
  </si>
  <si>
    <t>Mọc nấm hương 250g</t>
  </si>
  <si>
    <t>Chân giò muối 500g</t>
  </si>
  <si>
    <t>Chả cốm 300g</t>
  </si>
  <si>
    <t>Chả nướng 300g</t>
  </si>
  <si>
    <t>Tên sản phẩm</t>
  </si>
  <si>
    <t>Số lượng</t>
  </si>
  <si>
    <t>Số dòng = 7</t>
  </si>
  <si>
    <t>BH2326078</t>
  </si>
  <si>
    <t>BH2326327</t>
  </si>
  <si>
    <t>BH2326629</t>
  </si>
  <si>
    <t>BH2327566</t>
  </si>
  <si>
    <t>BH2327552</t>
  </si>
  <si>
    <t>BH2328757</t>
  </si>
  <si>
    <t>PTMart 201 Minh Khai</t>
  </si>
  <si>
    <t>Hàng Trả - PTMart Terra An Hưng - PTmart0008</t>
  </si>
  <si>
    <t>PTmart0001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</si>
</sst>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1">
    <xf numFmtId="0" fontId="0" fillId="0" borderId="0" xfId="0"/>
    <xf numFmtId="0" fontId="1" fillId="0" borderId="0" xfId="1"/>
    <xf numFmtId="14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38" fontId="3" fillId="2" borderId="1" xfId="1" applyNumberFormat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/>
    </xf>
    <xf numFmtId="38" fontId="3" fillId="0" borderId="2" xfId="1" applyNumberFormat="1" applyFont="1" applyBorder="1" applyAlignment="1">
      <alignment horizontal="right" vertical="center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4" fontId="4" fillId="3" borderId="2" xfId="1" applyNumberFormat="1" applyFont="1" applyFill="1" applyBorder="1" applyAlignment="1">
      <alignment horizontal="left" vertical="center"/>
    </xf>
    <xf numFmtId="14" fontId="1" fillId="0" borderId="0" xfId="1" applyNumberFormat="1"/>
    <xf numFmtId="38" fontId="4" fillId="3" borderId="2" xfId="1" applyNumberFormat="1" applyFont="1" applyFill="1" applyBorder="1" applyAlignment="1">
      <alignment horizontal="right" vertical="center"/>
    </xf>
    <xf numFmtId="38" fontId="1" fillId="0" borderId="0" xfId="1" applyNumberFormat="1"/>
    <xf numFmtId="14" fontId="5" fillId="0" borderId="0" xfId="1" applyNumberFormat="1" applyFont="1"/>
    <xf numFmtId="0" fontId="5" fillId="0" borderId="0" xfId="1" applyFont="1"/>
    <xf numFmtId="0" fontId="1" fillId="0" borderId="3" xfId="1" applyBorder="1"/>
    <xf numFmtId="38" fontId="1" fillId="4" borderId="3" xfId="1" applyNumberFormat="1" applyFill="1" applyBorder="1"/>
    <xf numFmtId="38" fontId="1" fillId="0" borderId="0" xfId="1" applyNumberFormat="1" applyFill="1" applyBorder="1"/>
    <xf numFmtId="38" fontId="5" fillId="0" borderId="0" xfId="1" applyNumberFormat="1" applyFont="1"/>
    <xf numFmtId="38" fontId="3" fillId="0" borderId="2" xfId="0" applyNumberFormat="1" applyFont="1" applyBorder="1" applyAlignment="1">
      <alignment horizontal="right" vertical="center"/>
    </xf>
    <xf numFmtId="0" fontId="2" fillId="0" borderId="0" xfId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49"/>
  <sheetViews>
    <sheetView tabSelected="1" topLeftCell="C1" zoomScaleNormal="100" workbookViewId="0">
      <selection activeCell="D2" sqref="D2"/>
    </sheetView>
  </sheetViews>
  <sheetFormatPr defaultColWidth="9.140625" defaultRowHeight="15" x14ac:dyDescent="0.25"/>
  <cols>
    <col min="1" max="1" width="14.28515625" style="10" customWidth="1"/>
    <col min="2" max="2" width="13.5703125" style="10" customWidth="1"/>
    <col min="3" max="3" width="12" style="1" customWidth="1"/>
    <col min="4" max="4" width="13.42578125" style="1" customWidth="1"/>
    <col min="5" max="5" width="19.5703125" style="1" customWidth="1"/>
    <col min="6" max="6" width="49.85546875" style="1" bestFit="1" customWidth="1"/>
    <col min="7" max="7" width="11.28515625" style="12" bestFit="1" customWidth="1"/>
    <col min="8" max="8" width="11.5703125" style="12" bestFit="1" customWidth="1"/>
    <col min="9" max="9" width="16.7109375" style="12" bestFit="1" customWidth="1"/>
    <col min="10" max="10" width="15.28515625" style="12" bestFit="1" customWidth="1"/>
    <col min="11" max="11" width="18.7109375" style="1" bestFit="1" customWidth="1"/>
    <col min="12" max="16384" width="9.140625" style="1"/>
  </cols>
  <sheetData>
    <row r="1" spans="1:14" ht="18.75" x14ac:dyDescent="0.3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2" spans="1:14" ht="15" customHeight="1" x14ac:dyDescent="0.25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4" x14ac:dyDescent="0.25">
      <c r="A3" s="7">
        <v>45870</v>
      </c>
      <c r="B3" s="7">
        <v>45870</v>
      </c>
      <c r="C3" s="8" t="s">
        <v>32</v>
      </c>
      <c r="D3" s="8" t="s">
        <v>14</v>
      </c>
      <c r="E3" s="5" t="s">
        <v>12</v>
      </c>
      <c r="F3" s="8" t="s">
        <v>15</v>
      </c>
      <c r="G3" s="19">
        <v>672534</v>
      </c>
      <c r="H3" s="19">
        <v>33627</v>
      </c>
      <c r="I3" s="19">
        <v>51113</v>
      </c>
      <c r="J3" s="6">
        <f>+G3-H3+I3</f>
        <v>690020</v>
      </c>
    </row>
    <row r="4" spans="1:14" x14ac:dyDescent="0.25">
      <c r="A4" s="7">
        <v>45874</v>
      </c>
      <c r="B4" s="7">
        <v>45874</v>
      </c>
      <c r="C4" s="8" t="s">
        <v>33</v>
      </c>
      <c r="D4" s="8" t="s">
        <v>11</v>
      </c>
      <c r="E4" s="5" t="s">
        <v>12</v>
      </c>
      <c r="F4" s="8" t="s">
        <v>13</v>
      </c>
      <c r="G4" s="19">
        <v>367155</v>
      </c>
      <c r="H4" s="19">
        <v>18358</v>
      </c>
      <c r="I4" s="19">
        <v>27904</v>
      </c>
      <c r="J4" s="6">
        <f t="shared" ref="J4:J8" si="0">+G4-H4+I4</f>
        <v>376701</v>
      </c>
    </row>
    <row r="5" spans="1:14" x14ac:dyDescent="0.25">
      <c r="A5" s="7">
        <v>45881</v>
      </c>
      <c r="B5" s="7">
        <v>45881</v>
      </c>
      <c r="C5" s="8" t="s">
        <v>34</v>
      </c>
      <c r="D5" s="8" t="s">
        <v>16</v>
      </c>
      <c r="E5" s="5" t="s">
        <v>12</v>
      </c>
      <c r="F5" s="8" t="s">
        <v>17</v>
      </c>
      <c r="G5" s="19">
        <v>672400</v>
      </c>
      <c r="H5" s="19">
        <v>33620</v>
      </c>
      <c r="I5" s="19">
        <v>51102</v>
      </c>
      <c r="J5" s="6">
        <f t="shared" si="0"/>
        <v>689882</v>
      </c>
    </row>
    <row r="6" spans="1:14" x14ac:dyDescent="0.25">
      <c r="A6" s="7">
        <v>45884</v>
      </c>
      <c r="B6" s="7">
        <v>45884</v>
      </c>
      <c r="C6" s="8" t="s">
        <v>35</v>
      </c>
      <c r="D6" s="8" t="s">
        <v>19</v>
      </c>
      <c r="E6" s="5" t="s">
        <v>12</v>
      </c>
      <c r="F6" s="8" t="s">
        <v>20</v>
      </c>
      <c r="G6" s="19">
        <v>689637</v>
      </c>
      <c r="H6" s="19">
        <v>34482</v>
      </c>
      <c r="I6" s="19">
        <v>52412</v>
      </c>
      <c r="J6" s="6">
        <f t="shared" si="0"/>
        <v>707567</v>
      </c>
    </row>
    <row r="7" spans="1:14" x14ac:dyDescent="0.25">
      <c r="A7" s="7">
        <v>45884</v>
      </c>
      <c r="B7" s="7">
        <v>45884</v>
      </c>
      <c r="C7" s="8" t="s">
        <v>36</v>
      </c>
      <c r="D7" s="8" t="s">
        <v>14</v>
      </c>
      <c r="E7" s="5" t="s">
        <v>12</v>
      </c>
      <c r="F7" s="8" t="s">
        <v>15</v>
      </c>
      <c r="G7" s="19">
        <v>376862</v>
      </c>
      <c r="H7" s="19">
        <v>18843</v>
      </c>
      <c r="I7" s="19">
        <v>28642</v>
      </c>
      <c r="J7" s="6">
        <f t="shared" si="0"/>
        <v>386661</v>
      </c>
    </row>
    <row r="8" spans="1:14" x14ac:dyDescent="0.25">
      <c r="A8" s="7">
        <v>45891</v>
      </c>
      <c r="B8" s="7">
        <v>45891</v>
      </c>
      <c r="C8" s="8" t="s">
        <v>37</v>
      </c>
      <c r="D8" s="8" t="s">
        <v>40</v>
      </c>
      <c r="E8" s="5" t="s">
        <v>12</v>
      </c>
      <c r="F8" s="8" t="s">
        <v>38</v>
      </c>
      <c r="G8" s="19">
        <v>508962</v>
      </c>
      <c r="H8" s="19">
        <v>25449</v>
      </c>
      <c r="I8" s="19">
        <v>38681</v>
      </c>
      <c r="J8" s="6">
        <f t="shared" si="0"/>
        <v>522194</v>
      </c>
    </row>
    <row r="9" spans="1:14" x14ac:dyDescent="0.25">
      <c r="A9" s="7">
        <v>45875</v>
      </c>
      <c r="B9" s="7">
        <v>45875</v>
      </c>
      <c r="C9" s="8"/>
      <c r="D9" s="8" t="s">
        <v>18</v>
      </c>
      <c r="E9" s="5" t="s">
        <v>12</v>
      </c>
      <c r="F9" s="8" t="s">
        <v>39</v>
      </c>
      <c r="G9" s="19">
        <v>-205994</v>
      </c>
      <c r="H9" s="19">
        <v>0</v>
      </c>
      <c r="I9" s="19">
        <v>-16479</v>
      </c>
      <c r="J9" s="6">
        <f>+G9-H9+I9</f>
        <v>-222473</v>
      </c>
    </row>
    <row r="10" spans="1:14" x14ac:dyDescent="0.25">
      <c r="A10" s="9" t="s">
        <v>31</v>
      </c>
      <c r="G10" s="11">
        <f>SUM(G3:G9)</f>
        <v>3081556</v>
      </c>
      <c r="H10" s="11">
        <f>SUM(H3:H9)</f>
        <v>164379</v>
      </c>
      <c r="I10" s="11">
        <f>SUM(I3:I9)</f>
        <v>233375</v>
      </c>
      <c r="J10" s="11">
        <f>SUM(J3:J9)</f>
        <v>3150552</v>
      </c>
    </row>
    <row r="15" spans="1:14" hidden="1" x14ac:dyDescent="0.25"/>
    <row r="16" spans="1:14" hidden="1" x14ac:dyDescent="0.25">
      <c r="A16" s="13"/>
      <c r="B16" s="1"/>
      <c r="C16" s="14"/>
      <c r="F16" s="15" t="s">
        <v>21</v>
      </c>
      <c r="G16" s="16">
        <f>+SUM(H16:O16)-SUM(A16:E16)</f>
        <v>18</v>
      </c>
      <c r="H16" s="12">
        <v>2</v>
      </c>
      <c r="I16" s="12">
        <v>5</v>
      </c>
      <c r="J16" s="12">
        <v>2</v>
      </c>
      <c r="K16" s="17">
        <v>5</v>
      </c>
      <c r="L16" s="17">
        <v>2</v>
      </c>
      <c r="M16" s="1">
        <v>2</v>
      </c>
      <c r="N16" s="17"/>
    </row>
    <row r="17" spans="1:14" hidden="1" x14ac:dyDescent="0.25">
      <c r="A17" s="1"/>
      <c r="B17" s="1"/>
      <c r="C17" s="18"/>
      <c r="E17" s="1">
        <v>1</v>
      </c>
      <c r="F17" s="15" t="s">
        <v>22</v>
      </c>
      <c r="G17" s="16">
        <f t="shared" ref="G17:G21" si="1">+SUM(H17:O17)-SUM(A17:E17)</f>
        <v>3</v>
      </c>
      <c r="H17" s="12">
        <v>2</v>
      </c>
      <c r="K17" s="17"/>
      <c r="L17" s="17"/>
      <c r="M17" s="17">
        <v>2</v>
      </c>
      <c r="N17" s="17"/>
    </row>
    <row r="18" spans="1:14" hidden="1" x14ac:dyDescent="0.25">
      <c r="A18" s="1"/>
      <c r="B18" s="13"/>
      <c r="C18" s="14"/>
      <c r="E18" s="1">
        <v>1</v>
      </c>
      <c r="F18" s="15" t="s">
        <v>23</v>
      </c>
      <c r="G18" s="16">
        <f t="shared" si="1"/>
        <v>6</v>
      </c>
      <c r="H18" s="12">
        <v>2</v>
      </c>
      <c r="J18" s="12">
        <v>3</v>
      </c>
      <c r="K18" s="17">
        <v>2</v>
      </c>
      <c r="L18" s="17"/>
      <c r="M18" s="17"/>
      <c r="N18" s="17"/>
    </row>
    <row r="19" spans="1:14" hidden="1" x14ac:dyDescent="0.25">
      <c r="A19" s="13"/>
      <c r="B19" s="13"/>
      <c r="E19" s="1">
        <v>1</v>
      </c>
      <c r="F19" s="15" t="s">
        <v>24</v>
      </c>
      <c r="G19" s="16">
        <f t="shared" si="1"/>
        <v>10</v>
      </c>
      <c r="H19" s="12">
        <v>2</v>
      </c>
      <c r="J19" s="12">
        <v>2</v>
      </c>
      <c r="K19" s="17">
        <v>2</v>
      </c>
      <c r="L19" s="17"/>
      <c r="M19" s="17">
        <v>5</v>
      </c>
      <c r="N19" s="17"/>
    </row>
    <row r="20" spans="1:14" hidden="1" x14ac:dyDescent="0.25">
      <c r="A20" s="13"/>
      <c r="B20" s="13"/>
      <c r="C20" s="14"/>
      <c r="D20" s="14"/>
      <c r="E20" s="18"/>
      <c r="F20" s="15" t="s">
        <v>25</v>
      </c>
      <c r="G20" s="16">
        <f t="shared" si="1"/>
        <v>9</v>
      </c>
      <c r="H20" s="12">
        <v>2</v>
      </c>
      <c r="J20" s="12">
        <v>2</v>
      </c>
      <c r="K20" s="17"/>
      <c r="L20" s="17">
        <v>5</v>
      </c>
      <c r="M20" s="17"/>
      <c r="N20" s="17"/>
    </row>
    <row r="21" spans="1:14" hidden="1" x14ac:dyDescent="0.25">
      <c r="A21" s="13"/>
      <c r="B21" s="13"/>
      <c r="C21" s="14"/>
      <c r="D21" s="14"/>
      <c r="E21" s="14"/>
      <c r="F21" s="15" t="s">
        <v>26</v>
      </c>
      <c r="G21" s="16">
        <f t="shared" si="1"/>
        <v>0</v>
      </c>
      <c r="K21" s="17"/>
    </row>
    <row r="22" spans="1:14" hidden="1" x14ac:dyDescent="0.25">
      <c r="A22" s="13"/>
      <c r="B22" s="13"/>
      <c r="C22" s="14"/>
      <c r="D22" s="14"/>
      <c r="E22" s="14"/>
      <c r="F22" s="15" t="s">
        <v>27</v>
      </c>
      <c r="G22" s="16">
        <f t="shared" ref="G22:G23" si="2">+SUM(H22:O22)-SUM(A22:E22)</f>
        <v>0</v>
      </c>
      <c r="K22" s="17"/>
    </row>
    <row r="23" spans="1:14" hidden="1" x14ac:dyDescent="0.25">
      <c r="A23" s="13"/>
      <c r="B23" s="13"/>
      <c r="C23" s="14"/>
      <c r="D23" s="14"/>
      <c r="E23" s="14"/>
      <c r="F23" s="15" t="s">
        <v>28</v>
      </c>
      <c r="G23" s="16">
        <f t="shared" si="2"/>
        <v>0</v>
      </c>
      <c r="K23" s="17"/>
    </row>
    <row r="24" spans="1:14" hidden="1" x14ac:dyDescent="0.25">
      <c r="A24" s="13"/>
      <c r="B24" s="13"/>
      <c r="C24" s="14"/>
      <c r="D24" s="14"/>
      <c r="E24" s="14"/>
    </row>
    <row r="25" spans="1:14" hidden="1" x14ac:dyDescent="0.25">
      <c r="A25" s="13"/>
      <c r="B25" s="13"/>
      <c r="C25" s="14"/>
      <c r="D25" s="14"/>
      <c r="E25" s="14"/>
    </row>
    <row r="26" spans="1:14" hidden="1" x14ac:dyDescent="0.25">
      <c r="E26" s="14"/>
    </row>
    <row r="27" spans="1:14" hidden="1" x14ac:dyDescent="0.25">
      <c r="E27" s="14"/>
    </row>
    <row r="28" spans="1:14" hidden="1" x14ac:dyDescent="0.25"/>
    <row r="29" spans="1:14" hidden="1" x14ac:dyDescent="0.25">
      <c r="F29" s="1" t="s">
        <v>29</v>
      </c>
      <c r="G29" s="12" t="s">
        <v>30</v>
      </c>
    </row>
    <row r="30" spans="1:14" hidden="1" x14ac:dyDescent="0.25">
      <c r="F30" s="1" t="str">
        <f t="shared" ref="F30:G37" si="3">+F16</f>
        <v>Chân giò muối 300g</v>
      </c>
      <c r="G30" s="12">
        <f t="shared" si="3"/>
        <v>18</v>
      </c>
      <c r="H30" s="12">
        <v>73431</v>
      </c>
      <c r="I30" s="12">
        <f>+G30*H30*0.95*1.08</f>
        <v>1356123.7079999999</v>
      </c>
    </row>
    <row r="31" spans="1:14" hidden="1" x14ac:dyDescent="0.25">
      <c r="F31" s="1" t="str">
        <f t="shared" si="3"/>
        <v>Tai heo muối 200g</v>
      </c>
      <c r="G31" s="12">
        <f t="shared" si="3"/>
        <v>3</v>
      </c>
      <c r="H31" s="12">
        <v>55595</v>
      </c>
      <c r="I31" s="12">
        <f t="shared" ref="I31:I37" si="4">+G31*H31*0.95*1.08</f>
        <v>171121.41</v>
      </c>
    </row>
    <row r="32" spans="1:14" hidden="1" x14ac:dyDescent="0.25">
      <c r="F32" s="1" t="str">
        <f t="shared" si="3"/>
        <v>Gà muối 500g</v>
      </c>
      <c r="G32" s="12">
        <f t="shared" si="3"/>
        <v>6</v>
      </c>
      <c r="H32" s="12">
        <v>111058</v>
      </c>
      <c r="I32" s="12">
        <f>+G32*H32*0.95*1.08</f>
        <v>683673.04800000007</v>
      </c>
    </row>
    <row r="33" spans="6:9" hidden="1" x14ac:dyDescent="0.25">
      <c r="F33" s="1" t="str">
        <f t="shared" si="3"/>
        <v>Giò tai lưỡi xào 250g</v>
      </c>
      <c r="G33" s="12">
        <f t="shared" si="3"/>
        <v>10</v>
      </c>
      <c r="H33" s="12">
        <v>50182</v>
      </c>
      <c r="I33" s="12">
        <f t="shared" si="4"/>
        <v>514867.32</v>
      </c>
    </row>
    <row r="34" spans="6:9" hidden="1" x14ac:dyDescent="0.25">
      <c r="F34" s="1" t="str">
        <f t="shared" si="3"/>
        <v>Mọc nấm hương 250g</v>
      </c>
      <c r="G34" s="12">
        <f t="shared" si="3"/>
        <v>9</v>
      </c>
      <c r="H34" s="12">
        <v>46000</v>
      </c>
      <c r="I34" s="12">
        <f t="shared" si="4"/>
        <v>424764</v>
      </c>
    </row>
    <row r="35" spans="6:9" hidden="1" x14ac:dyDescent="0.25">
      <c r="F35" s="1" t="str">
        <f t="shared" si="3"/>
        <v>Chân giò muối 500g</v>
      </c>
      <c r="G35" s="12">
        <f t="shared" si="3"/>
        <v>0</v>
      </c>
      <c r="H35" s="12">
        <v>119066</v>
      </c>
      <c r="I35" s="12">
        <f t="shared" si="4"/>
        <v>0</v>
      </c>
    </row>
    <row r="36" spans="6:9" hidden="1" x14ac:dyDescent="0.25">
      <c r="F36" s="1" t="str">
        <f t="shared" si="3"/>
        <v>Chả cốm 300g</v>
      </c>
      <c r="G36" s="12">
        <f t="shared" si="3"/>
        <v>0</v>
      </c>
      <c r="H36" s="12">
        <v>74250</v>
      </c>
      <c r="I36" s="12">
        <f t="shared" si="4"/>
        <v>0</v>
      </c>
    </row>
    <row r="37" spans="6:9" hidden="1" x14ac:dyDescent="0.25">
      <c r="F37" s="1" t="str">
        <f t="shared" si="3"/>
        <v>Chả nướng 300g</v>
      </c>
      <c r="G37" s="12">
        <f t="shared" si="3"/>
        <v>0</v>
      </c>
      <c r="H37" s="12">
        <v>70950</v>
      </c>
      <c r="I37" s="12">
        <f t="shared" si="4"/>
        <v>0</v>
      </c>
    </row>
    <row r="38" spans="6:9" hidden="1" x14ac:dyDescent="0.25"/>
    <row r="39" spans="6:9" hidden="1" x14ac:dyDescent="0.25">
      <c r="G39" s="1"/>
      <c r="I39" s="12">
        <f>SUM(I30:I37)</f>
        <v>3150549.4859999996</v>
      </c>
    </row>
    <row r="40" spans="6:9" hidden="1" x14ac:dyDescent="0.25"/>
    <row r="49" spans="11:11" x14ac:dyDescent="0.25">
      <c r="K49" s="12"/>
    </row>
  </sheetData>
  <mergeCells count="1">
    <mergeCell ref="A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T08.25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2025-08-14T09:05:41Z</dcterms:created>
  <dcterms:modified xsi:type="dcterms:W3CDTF">2025-09-24T10:47:32Z</dcterms:modified>
</cp:coreProperties>
</file>