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0" yWindow="0" windowWidth="20490" windowHeight="7530"/>
  </bookViews>
  <sheets>
    <sheet name="T07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1" i="1"/>
  <c r="F40" i="1"/>
  <c r="G39" i="1"/>
  <c r="I39" i="1" s="1"/>
  <c r="F39" i="1"/>
  <c r="F38" i="1"/>
  <c r="F37" i="1"/>
  <c r="F36" i="1"/>
  <c r="F35" i="1"/>
  <c r="G28" i="1"/>
  <c r="G42" i="1" s="1"/>
  <c r="I42" i="1" s="1"/>
  <c r="G27" i="1"/>
  <c r="G41" i="1" s="1"/>
  <c r="I41" i="1" s="1"/>
  <c r="G26" i="1"/>
  <c r="G40" i="1" s="1"/>
  <c r="I40" i="1" s="1"/>
  <c r="G25" i="1"/>
  <c r="G24" i="1"/>
  <c r="G38" i="1" s="1"/>
  <c r="I38" i="1" s="1"/>
  <c r="G23" i="1"/>
  <c r="G37" i="1" s="1"/>
  <c r="I37" i="1" s="1"/>
  <c r="G22" i="1"/>
  <c r="G36" i="1" s="1"/>
  <c r="I36" i="1" s="1"/>
  <c r="G21" i="1"/>
  <c r="G35" i="1" s="1"/>
  <c r="I35" i="1" s="1"/>
  <c r="I15" i="1"/>
  <c r="H15" i="1"/>
  <c r="G15" i="1"/>
  <c r="J14" i="1"/>
  <c r="J13" i="1"/>
  <c r="J12" i="1"/>
  <c r="J11" i="1"/>
  <c r="J10" i="1"/>
  <c r="J9" i="1"/>
  <c r="J8" i="1"/>
  <c r="J7" i="1"/>
  <c r="J6" i="1"/>
  <c r="J5" i="1"/>
  <c r="J4" i="1"/>
  <c r="J3" i="1"/>
  <c r="J15" i="1" s="1"/>
  <c r="I44" i="1" l="1"/>
</calcChain>
</file>

<file path=xl/sharedStrings.xml><?xml version="1.0" encoding="utf-8"?>
<sst xmlns="http://schemas.openxmlformats.org/spreadsheetml/2006/main" count="65" uniqueCount="47">
  <si>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</si>
  <si>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</si>
  <si>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</si>
  <si>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</si>
  <si>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</si>
  <si>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</si>
  <si>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</si>
  <si>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</si>
  <si>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</si>
  <si>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</si>
  <si>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</si>
  <si>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</si>
  <si>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</si>
  <si>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</si>
  <si>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</si>
  <si>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</si>
  <si>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</si>
  <si>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</si>
  <si>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</si>
  <si>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</si>
  <si>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</si>
  <si>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</si>
  <si>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</si>
  <si>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</si>
  <si>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</si>
  <si>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</si>
  <si>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</si>
  <si>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</si>
  <si>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</si>
  <si>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</si>
  <si>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</si>
  <si>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</si>
  <si>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</si>
  <si>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</si>
  <si>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</si>
  <si>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Hàng Trả - PTMart 90 Nguyễn Tuân - PTmart0002</t>
  </si>
  <si>
    <t>Số dòng = 12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</si>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</sst>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8" fontId="3" fillId="2" borderId="1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4" fillId="3" borderId="2" xfId="1" applyNumberFormat="1" applyFont="1" applyFill="1" applyBorder="1" applyAlignment="1">
      <alignment horizontal="left" vertical="center"/>
    </xf>
    <xf numFmtId="14" fontId="1" fillId="0" borderId="0" xfId="1" applyNumberFormat="1"/>
    <xf numFmtId="38" fontId="4" fillId="3" borderId="2" xfId="1" applyNumberFormat="1" applyFont="1" applyFill="1" applyBorder="1" applyAlignment="1">
      <alignment horizontal="right" vertical="center"/>
    </xf>
    <xf numFmtId="38" fontId="1" fillId="0" borderId="0" xfId="1" applyNumberFormat="1"/>
    <xf numFmtId="14" fontId="5" fillId="0" borderId="0" xfId="1" applyNumberFormat="1" applyFont="1"/>
    <xf numFmtId="0" fontId="5" fillId="0" borderId="0" xfId="1" applyFont="1"/>
    <xf numFmtId="0" fontId="1" fillId="0" borderId="3" xfId="1" applyBorder="1"/>
    <xf numFmtId="38" fontId="1" fillId="4" borderId="3" xfId="1" applyNumberFormat="1" applyFill="1" applyBorder="1"/>
    <xf numFmtId="38" fontId="1" fillId="0" borderId="0" xfId="1" applyNumberFormat="1" applyFill="1" applyBorder="1"/>
    <xf numFmtId="38" fontId="5" fillId="0" borderId="0" xfId="1" applyNumberFormat="1" applyFont="1"/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54"/>
  <sheetViews>
    <sheetView tabSelected="1" topLeftCell="A5" zoomScaleNormal="100" workbookViewId="0">
      <selection activeCell="A19" sqref="A19:XFD46"/>
    </sheetView>
  </sheetViews>
  <sheetFormatPr defaultColWidth="9.140625" defaultRowHeight="15" x14ac:dyDescent="0.25"/>
  <cols>
    <col min="1" max="1" width="14.28515625" style="12" customWidth="1"/>
    <col min="2" max="2" width="13.5703125" style="12" customWidth="1"/>
    <col min="3" max="3" width="12" style="1" customWidth="1"/>
    <col min="4" max="4" width="13.42578125" style="1" customWidth="1"/>
    <col min="5" max="5" width="19.5703125" style="1" customWidth="1"/>
    <col min="6" max="6" width="49.85546875" style="1" bestFit="1" customWidth="1"/>
    <col min="7" max="7" width="11.28515625" style="14" bestFit="1" customWidth="1"/>
    <col min="8" max="8" width="11.5703125" style="14" bestFit="1" customWidth="1"/>
    <col min="9" max="9" width="16.7109375" style="14" bestFit="1" customWidth="1"/>
    <col min="10" max="10" width="15.28515625" style="14" bestFit="1" customWidth="1"/>
    <col min="11" max="11" width="18.7109375" style="1" bestFit="1" customWidth="1"/>
    <col min="12" max="16384" width="9.140625" style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25">
      <c r="A3" s="5">
        <v>45839</v>
      </c>
      <c r="B3" s="5">
        <v>45839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602196</v>
      </c>
      <c r="H3" s="7">
        <v>30109</v>
      </c>
      <c r="I3" s="7">
        <v>45767</v>
      </c>
      <c r="J3" s="7">
        <f>+G3-H3+I3</f>
        <v>617854</v>
      </c>
    </row>
    <row r="4" spans="1:10" x14ac:dyDescent="0.25">
      <c r="A4" s="5">
        <v>45847</v>
      </c>
      <c r="B4" s="5">
        <v>45847</v>
      </c>
      <c r="C4" s="6" t="s">
        <v>15</v>
      </c>
      <c r="D4" s="6" t="s">
        <v>16</v>
      </c>
      <c r="E4" s="6" t="s">
        <v>13</v>
      </c>
      <c r="F4" s="6" t="s">
        <v>17</v>
      </c>
      <c r="G4" s="7">
        <v>903023</v>
      </c>
      <c r="H4" s="7">
        <v>45152</v>
      </c>
      <c r="I4" s="7">
        <v>68630</v>
      </c>
      <c r="J4" s="7">
        <f t="shared" ref="J4:J9" si="0">+G4-H4+I4</f>
        <v>926501</v>
      </c>
    </row>
    <row r="5" spans="1:10" x14ac:dyDescent="0.25">
      <c r="A5" s="5">
        <v>45849</v>
      </c>
      <c r="B5" s="5">
        <v>45849</v>
      </c>
      <c r="C5" s="6" t="s">
        <v>18</v>
      </c>
      <c r="D5" s="6" t="s">
        <v>19</v>
      </c>
      <c r="E5" s="6" t="s">
        <v>13</v>
      </c>
      <c r="F5" s="6" t="s">
        <v>20</v>
      </c>
      <c r="G5" s="7">
        <v>737599</v>
      </c>
      <c r="H5" s="7">
        <v>36881</v>
      </c>
      <c r="I5" s="7">
        <v>56057</v>
      </c>
      <c r="J5" s="7">
        <f t="shared" si="0"/>
        <v>756775</v>
      </c>
    </row>
    <row r="6" spans="1:10" x14ac:dyDescent="0.25">
      <c r="A6" s="5">
        <v>45849</v>
      </c>
      <c r="B6" s="5">
        <v>45849</v>
      </c>
      <c r="C6" s="6" t="s">
        <v>21</v>
      </c>
      <c r="D6" s="6" t="s">
        <v>22</v>
      </c>
      <c r="E6" s="6" t="s">
        <v>13</v>
      </c>
      <c r="F6" s="6" t="s">
        <v>23</v>
      </c>
      <c r="G6" s="7">
        <v>508842</v>
      </c>
      <c r="H6" s="7">
        <v>25442</v>
      </c>
      <c r="I6" s="7">
        <v>38672</v>
      </c>
      <c r="J6" s="7">
        <f t="shared" si="0"/>
        <v>522072</v>
      </c>
    </row>
    <row r="7" spans="1:10" x14ac:dyDescent="0.25">
      <c r="A7" s="5">
        <v>45852</v>
      </c>
      <c r="B7" s="5">
        <v>45852</v>
      </c>
      <c r="C7" s="6" t="s">
        <v>24</v>
      </c>
      <c r="D7" s="6" t="s">
        <v>25</v>
      </c>
      <c r="E7" s="6" t="s">
        <v>13</v>
      </c>
      <c r="F7" s="6" t="s">
        <v>26</v>
      </c>
      <c r="G7" s="7">
        <v>800827</v>
      </c>
      <c r="H7" s="7">
        <v>40042</v>
      </c>
      <c r="I7" s="7">
        <v>60863</v>
      </c>
      <c r="J7" s="7">
        <f t="shared" si="0"/>
        <v>821648</v>
      </c>
    </row>
    <row r="8" spans="1:10" x14ac:dyDescent="0.25">
      <c r="A8" s="5">
        <v>45856</v>
      </c>
      <c r="B8" s="5">
        <v>45856</v>
      </c>
      <c r="C8" s="6" t="s">
        <v>27</v>
      </c>
      <c r="D8" s="6" t="s">
        <v>19</v>
      </c>
      <c r="E8" s="6" t="s">
        <v>13</v>
      </c>
      <c r="F8" s="6" t="s">
        <v>20</v>
      </c>
      <c r="G8" s="7">
        <v>317331</v>
      </c>
      <c r="H8" s="7">
        <v>15866</v>
      </c>
      <c r="I8" s="7">
        <v>24117</v>
      </c>
      <c r="J8" s="7">
        <f t="shared" si="0"/>
        <v>325582</v>
      </c>
    </row>
    <row r="9" spans="1:10" x14ac:dyDescent="0.25">
      <c r="A9" s="5">
        <v>45861</v>
      </c>
      <c r="B9" s="5">
        <v>45861</v>
      </c>
      <c r="C9" s="6" t="s">
        <v>28</v>
      </c>
      <c r="D9" s="6" t="s">
        <v>29</v>
      </c>
      <c r="E9" s="6" t="s">
        <v>13</v>
      </c>
      <c r="F9" s="6" t="s">
        <v>30</v>
      </c>
      <c r="G9" s="7">
        <v>537627</v>
      </c>
      <c r="H9" s="7">
        <v>26881</v>
      </c>
      <c r="I9" s="7">
        <v>40860</v>
      </c>
      <c r="J9" s="7">
        <f t="shared" si="0"/>
        <v>551606</v>
      </c>
    </row>
    <row r="10" spans="1:10" x14ac:dyDescent="0.25">
      <c r="A10" s="5">
        <v>45850</v>
      </c>
      <c r="B10" s="5">
        <v>45850</v>
      </c>
      <c r="C10" s="6"/>
      <c r="D10" s="6" t="s">
        <v>19</v>
      </c>
      <c r="E10" s="6" t="s">
        <v>13</v>
      </c>
      <c r="F10" s="6" t="s">
        <v>31</v>
      </c>
      <c r="G10" s="7">
        <v>-205994</v>
      </c>
      <c r="H10" s="7">
        <v>0</v>
      </c>
      <c r="I10" s="7">
        <v>-16479</v>
      </c>
      <c r="J10" s="7">
        <f>+G10-H10+I10</f>
        <v>-222473</v>
      </c>
    </row>
    <row r="11" spans="1:10" x14ac:dyDescent="0.25">
      <c r="A11" s="5">
        <v>45850</v>
      </c>
      <c r="B11" s="5">
        <v>45850</v>
      </c>
      <c r="C11" s="6"/>
      <c r="D11" s="6" t="s">
        <v>22</v>
      </c>
      <c r="E11" s="6" t="s">
        <v>13</v>
      </c>
      <c r="F11" s="6" t="s">
        <v>32</v>
      </c>
      <c r="G11" s="7">
        <v>-105505</v>
      </c>
      <c r="H11" s="7">
        <v>0</v>
      </c>
      <c r="I11" s="7">
        <v>-8440</v>
      </c>
      <c r="J11" s="7">
        <f t="shared" ref="J11:J12" si="1">+G11-H11+I11</f>
        <v>-113945</v>
      </c>
    </row>
    <row r="12" spans="1:10" x14ac:dyDescent="0.25">
      <c r="A12" s="8">
        <v>45855</v>
      </c>
      <c r="B12" s="8">
        <v>45855</v>
      </c>
      <c r="C12" s="6"/>
      <c r="D12" s="6" t="s">
        <v>19</v>
      </c>
      <c r="E12" s="6" t="s">
        <v>13</v>
      </c>
      <c r="F12" s="6" t="s">
        <v>33</v>
      </c>
      <c r="G12" s="7">
        <v>-47673</v>
      </c>
      <c r="H12" s="7">
        <v>0</v>
      </c>
      <c r="I12" s="7">
        <v>-3814</v>
      </c>
      <c r="J12" s="7">
        <f t="shared" si="1"/>
        <v>-51487</v>
      </c>
    </row>
    <row r="13" spans="1:10" x14ac:dyDescent="0.25">
      <c r="A13" s="8">
        <v>45861</v>
      </c>
      <c r="B13" s="8">
        <v>45861</v>
      </c>
      <c r="C13" s="6"/>
      <c r="D13" s="6" t="s">
        <v>12</v>
      </c>
      <c r="E13" s="6" t="s">
        <v>13</v>
      </c>
      <c r="F13" s="6" t="s">
        <v>34</v>
      </c>
      <c r="G13" s="7">
        <v>-175391</v>
      </c>
      <c r="H13" s="7">
        <v>0</v>
      </c>
      <c r="I13" s="7">
        <v>-14032</v>
      </c>
      <c r="J13" s="7">
        <f>+G13-H13+I13</f>
        <v>-189423</v>
      </c>
    </row>
    <row r="14" spans="1:10" x14ac:dyDescent="0.25">
      <c r="A14" s="8">
        <v>45869</v>
      </c>
      <c r="B14" s="8">
        <v>45869</v>
      </c>
      <c r="C14" s="9"/>
      <c r="D14" s="6" t="s">
        <v>29</v>
      </c>
      <c r="E14" s="6" t="s">
        <v>13</v>
      </c>
      <c r="F14" s="10" t="s">
        <v>35</v>
      </c>
      <c r="G14" s="7">
        <v>-263826</v>
      </c>
      <c r="H14" s="7">
        <v>0</v>
      </c>
      <c r="I14" s="7">
        <v>-21106</v>
      </c>
      <c r="J14" s="7">
        <f>+G14-H14+I14</f>
        <v>-284932</v>
      </c>
    </row>
    <row r="15" spans="1:10" x14ac:dyDescent="0.25">
      <c r="A15" s="11" t="s">
        <v>36</v>
      </c>
      <c r="G15" s="13">
        <f>SUM(G3:G14)</f>
        <v>3609056</v>
      </c>
      <c r="H15" s="13">
        <f>SUM(H3:H14)</f>
        <v>220373</v>
      </c>
      <c r="I15" s="13">
        <f>SUM(I3:I14)</f>
        <v>271095</v>
      </c>
      <c r="J15" s="13">
        <f>SUM(J3:J14)</f>
        <v>3659778</v>
      </c>
    </row>
    <row r="20" spans="1:14" hidden="1" x14ac:dyDescent="0.25"/>
    <row r="21" spans="1:14" hidden="1" x14ac:dyDescent="0.25">
      <c r="A21" s="15"/>
      <c r="B21" s="1">
        <v>1</v>
      </c>
      <c r="C21" s="16"/>
      <c r="F21" s="17" t="s">
        <v>37</v>
      </c>
      <c r="G21" s="18">
        <f>+SUM(H21:O21)-SUM(A21:E21)</f>
        <v>18</v>
      </c>
      <c r="H21" s="14">
        <v>2</v>
      </c>
      <c r="I21" s="14">
        <v>3</v>
      </c>
      <c r="J21" s="14">
        <v>3</v>
      </c>
      <c r="K21" s="19">
        <v>3</v>
      </c>
      <c r="L21" s="19">
        <v>5</v>
      </c>
      <c r="N21" s="19">
        <v>3</v>
      </c>
    </row>
    <row r="22" spans="1:14" hidden="1" x14ac:dyDescent="0.25">
      <c r="A22" s="1">
        <v>1</v>
      </c>
      <c r="B22" s="1">
        <v>2</v>
      </c>
      <c r="C22" s="20"/>
      <c r="D22" s="1">
        <v>1</v>
      </c>
      <c r="F22" s="17" t="s">
        <v>38</v>
      </c>
      <c r="G22" s="18">
        <f t="shared" ref="G22:G26" si="2">+SUM(H22:O22)-SUM(A22:E22)</f>
        <v>11</v>
      </c>
      <c r="H22" s="14">
        <v>3</v>
      </c>
      <c r="I22" s="14">
        <v>2</v>
      </c>
      <c r="J22" s="14">
        <v>2</v>
      </c>
      <c r="K22" s="19"/>
      <c r="L22" s="19">
        <v>2</v>
      </c>
      <c r="M22" s="19">
        <v>3</v>
      </c>
      <c r="N22" s="19">
        <v>3</v>
      </c>
    </row>
    <row r="23" spans="1:14" hidden="1" x14ac:dyDescent="0.25">
      <c r="A23" s="1">
        <v>2</v>
      </c>
      <c r="B23" s="15"/>
      <c r="C23" s="16"/>
      <c r="D23" s="1">
        <v>1</v>
      </c>
      <c r="E23" s="1">
        <v>1</v>
      </c>
      <c r="F23" s="17" t="s">
        <v>39</v>
      </c>
      <c r="G23" s="18">
        <f t="shared" si="2"/>
        <v>3</v>
      </c>
      <c r="I23" s="14">
        <v>3</v>
      </c>
      <c r="J23" s="14">
        <v>2</v>
      </c>
      <c r="K23" s="19"/>
      <c r="L23" s="19">
        <v>2</v>
      </c>
      <c r="M23" s="19"/>
      <c r="N23" s="19"/>
    </row>
    <row r="24" spans="1:14" hidden="1" x14ac:dyDescent="0.25">
      <c r="A24" s="15"/>
      <c r="B24" s="15"/>
      <c r="C24" s="1">
        <v>1</v>
      </c>
      <c r="D24" s="1">
        <v>1</v>
      </c>
      <c r="F24" s="17" t="s">
        <v>40</v>
      </c>
      <c r="G24" s="18">
        <f t="shared" si="2"/>
        <v>14</v>
      </c>
      <c r="H24" s="14">
        <v>3</v>
      </c>
      <c r="I24" s="14">
        <v>2</v>
      </c>
      <c r="K24" s="19">
        <v>3</v>
      </c>
      <c r="L24" s="19">
        <v>2</v>
      </c>
      <c r="M24" s="19">
        <v>3</v>
      </c>
      <c r="N24" s="19">
        <v>3</v>
      </c>
    </row>
    <row r="25" spans="1:14" hidden="1" x14ac:dyDescent="0.25">
      <c r="A25" s="15"/>
      <c r="B25" s="15"/>
      <c r="C25" s="16"/>
      <c r="D25" s="16"/>
      <c r="E25" s="20"/>
      <c r="F25" s="17" t="s">
        <v>41</v>
      </c>
      <c r="G25" s="18">
        <f t="shared" si="2"/>
        <v>13</v>
      </c>
      <c r="H25" s="14">
        <v>3</v>
      </c>
      <c r="I25" s="14">
        <v>3</v>
      </c>
      <c r="J25" s="14">
        <v>4</v>
      </c>
      <c r="K25" s="19">
        <v>3</v>
      </c>
      <c r="L25" s="19"/>
      <c r="M25" s="19"/>
      <c r="N25" s="19"/>
    </row>
    <row r="26" spans="1:14" hidden="1" x14ac:dyDescent="0.25">
      <c r="A26" s="15"/>
      <c r="B26" s="15"/>
      <c r="C26" s="16"/>
      <c r="D26" s="16"/>
      <c r="E26" s="16"/>
      <c r="F26" s="17" t="s">
        <v>42</v>
      </c>
      <c r="G26" s="18">
        <f t="shared" si="2"/>
        <v>0</v>
      </c>
      <c r="K26" s="19"/>
    </row>
    <row r="27" spans="1:14" hidden="1" x14ac:dyDescent="0.25">
      <c r="A27" s="15"/>
      <c r="B27" s="15"/>
      <c r="C27" s="16"/>
      <c r="D27" s="16"/>
      <c r="E27" s="16"/>
      <c r="F27" s="17" t="s">
        <v>43</v>
      </c>
      <c r="G27" s="18">
        <f t="shared" ref="G27:G28" si="3">+SUM(H27:O27)-SUM(A27:E27)</f>
        <v>0</v>
      </c>
      <c r="K27" s="19"/>
    </row>
    <row r="28" spans="1:14" hidden="1" x14ac:dyDescent="0.25">
      <c r="A28" s="15"/>
      <c r="B28" s="15"/>
      <c r="C28" s="16"/>
      <c r="D28" s="16"/>
      <c r="E28" s="16"/>
      <c r="F28" s="17" t="s">
        <v>44</v>
      </c>
      <c r="G28" s="18">
        <f t="shared" si="3"/>
        <v>0</v>
      </c>
      <c r="K28" s="19"/>
    </row>
    <row r="29" spans="1:14" hidden="1" x14ac:dyDescent="0.25">
      <c r="A29" s="15"/>
      <c r="B29" s="15"/>
      <c r="C29" s="16"/>
      <c r="D29" s="16"/>
      <c r="E29" s="16"/>
    </row>
    <row r="30" spans="1:14" hidden="1" x14ac:dyDescent="0.25">
      <c r="A30" s="15"/>
      <c r="B30" s="15"/>
      <c r="C30" s="16"/>
      <c r="D30" s="16"/>
      <c r="E30" s="16"/>
    </row>
    <row r="31" spans="1:14" hidden="1" x14ac:dyDescent="0.25">
      <c r="E31" s="16"/>
    </row>
    <row r="32" spans="1:14" hidden="1" x14ac:dyDescent="0.25">
      <c r="E32" s="16"/>
    </row>
    <row r="33" spans="6:9" hidden="1" x14ac:dyDescent="0.25"/>
    <row r="34" spans="6:9" hidden="1" x14ac:dyDescent="0.25">
      <c r="F34" s="1" t="s">
        <v>45</v>
      </c>
      <c r="G34" s="14" t="s">
        <v>46</v>
      </c>
    </row>
    <row r="35" spans="6:9" hidden="1" x14ac:dyDescent="0.25">
      <c r="F35" s="1" t="str">
        <f t="shared" ref="F35:G42" si="4">+F21</f>
        <v>Chân giò muối 300g</v>
      </c>
      <c r="G35" s="14">
        <f t="shared" si="4"/>
        <v>18</v>
      </c>
      <c r="H35" s="14">
        <v>73431</v>
      </c>
      <c r="I35" s="14">
        <f>+G35*H35*0.95*1.08</f>
        <v>1356123.7079999999</v>
      </c>
    </row>
    <row r="36" spans="6:9" hidden="1" x14ac:dyDescent="0.25">
      <c r="F36" s="1" t="str">
        <f t="shared" si="4"/>
        <v>Tai heo muối 200g</v>
      </c>
      <c r="G36" s="14">
        <f t="shared" si="4"/>
        <v>11</v>
      </c>
      <c r="H36" s="14">
        <v>55595</v>
      </c>
      <c r="I36" s="14">
        <f t="shared" ref="I36:I42" si="5">+G36*H36*0.95*1.08</f>
        <v>627445.17000000004</v>
      </c>
    </row>
    <row r="37" spans="6:9" hidden="1" x14ac:dyDescent="0.25">
      <c r="F37" s="1" t="str">
        <f t="shared" si="4"/>
        <v>Gà muối 500g</v>
      </c>
      <c r="G37" s="14">
        <f t="shared" si="4"/>
        <v>3</v>
      </c>
      <c r="H37" s="14">
        <v>111058</v>
      </c>
      <c r="I37" s="14">
        <f>+G37*H37*0.95*1.08</f>
        <v>341836.52400000003</v>
      </c>
    </row>
    <row r="38" spans="6:9" hidden="1" x14ac:dyDescent="0.25">
      <c r="F38" s="1" t="str">
        <f t="shared" si="4"/>
        <v>Giò tai lưỡi xào 250g</v>
      </c>
      <c r="G38" s="14">
        <f t="shared" si="4"/>
        <v>14</v>
      </c>
      <c r="H38" s="14">
        <v>50182</v>
      </c>
      <c r="I38" s="14">
        <f t="shared" si="5"/>
        <v>720814.24800000002</v>
      </c>
    </row>
    <row r="39" spans="6:9" hidden="1" x14ac:dyDescent="0.25">
      <c r="F39" s="1" t="str">
        <f t="shared" si="4"/>
        <v>Mọc nấm hương 250g</v>
      </c>
      <c r="G39" s="14">
        <f t="shared" si="4"/>
        <v>13</v>
      </c>
      <c r="H39" s="14">
        <v>46000</v>
      </c>
      <c r="I39" s="14">
        <f t="shared" si="5"/>
        <v>613548</v>
      </c>
    </row>
    <row r="40" spans="6:9" hidden="1" x14ac:dyDescent="0.25">
      <c r="F40" s="1" t="str">
        <f t="shared" si="4"/>
        <v>Chân giò muối 500g</v>
      </c>
      <c r="G40" s="14">
        <f t="shared" si="4"/>
        <v>0</v>
      </c>
      <c r="H40" s="14">
        <v>119066</v>
      </c>
      <c r="I40" s="14">
        <f t="shared" si="5"/>
        <v>0</v>
      </c>
    </row>
    <row r="41" spans="6:9" hidden="1" x14ac:dyDescent="0.25">
      <c r="F41" s="1" t="str">
        <f t="shared" si="4"/>
        <v>Chả cốm 300g</v>
      </c>
      <c r="G41" s="14">
        <f t="shared" si="4"/>
        <v>0</v>
      </c>
      <c r="H41" s="14">
        <v>74250</v>
      </c>
      <c r="I41" s="14">
        <f t="shared" si="5"/>
        <v>0</v>
      </c>
    </row>
    <row r="42" spans="6:9" hidden="1" x14ac:dyDescent="0.25">
      <c r="F42" s="1" t="str">
        <f t="shared" si="4"/>
        <v>Chả nướng 300g</v>
      </c>
      <c r="G42" s="14">
        <f t="shared" si="4"/>
        <v>0</v>
      </c>
      <c r="H42" s="14">
        <v>70950</v>
      </c>
      <c r="I42" s="14">
        <f t="shared" si="5"/>
        <v>0</v>
      </c>
    </row>
    <row r="43" spans="6:9" hidden="1" x14ac:dyDescent="0.25"/>
    <row r="44" spans="6:9" hidden="1" x14ac:dyDescent="0.25">
      <c r="G44" s="1"/>
      <c r="I44" s="14">
        <f>SUM(I35:I42)</f>
        <v>3659767.6500000004</v>
      </c>
    </row>
    <row r="45" spans="6:9" hidden="1" x14ac:dyDescent="0.25"/>
    <row r="54" spans="11:11" x14ac:dyDescent="0.25">
      <c r="K54" s="14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2025-08-14T09:05:41Z</dcterms:created>
  <dcterms:modified xsi:type="dcterms:W3CDTF">2025-08-25T03:01:01Z</dcterms:modified>
</cp:coreProperties>
</file>