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F25" i="1" l="1"/>
  <c r="F24" i="1"/>
  <c r="F23" i="1"/>
  <c r="F22" i="1"/>
  <c r="F21" i="1"/>
  <c r="G21" i="1"/>
  <c r="I21" i="1" s="1"/>
  <c r="J5" i="1"/>
  <c r="I5" i="1"/>
  <c r="H5" i="1"/>
  <c r="G5" i="1"/>
  <c r="G25" i="1" l="1"/>
  <c r="I25" i="1" s="1"/>
  <c r="G24" i="1"/>
  <c r="I24" i="1" s="1"/>
  <c r="G23" i="1"/>
  <c r="I23" i="1" s="1"/>
  <c r="G22" i="1"/>
  <c r="I22" i="1" s="1"/>
  <c r="I26" i="1" l="1"/>
</calcChain>
</file>

<file path=xl/sharedStrings.xml><?xml version="1.0" encoding="utf-8"?>
<sst xmlns="http://schemas.openxmlformats.org/spreadsheetml/2006/main" count="25" uniqueCount="22">
  <si>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</si>
  <si>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</si>
  <si>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</si>
  <si>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</si>
  <si>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</si>
  <si>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</si>
  <si>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Ngày hạch toán</t>
  </si>
  <si>
    <t>Số chứng từ</t>
  </si>
  <si>
    <t>Diễn giải</t>
  </si>
  <si>
    <t>Tổng tiền thanh toán</t>
  </si>
  <si>
    <t>PTmart0004</t>
  </si>
  <si>
    <t>DANH SÁCH BÁN HÀNG</t>
  </si>
  <si>
    <t>PTMart 143 Nguyễn Tuân</t>
  </si>
  <si>
    <t>Hàng Trả - PTMart 143 Nguyễn Tuân - PTmart0004</t>
  </si>
  <si>
    <t>Chân giò muối 300g</t>
  </si>
  <si>
    <t>Tai heo muối 200g</t>
  </si>
  <si>
    <t>Gà muối 500g</t>
  </si>
  <si>
    <t>Giò tai lưỡi xào 250g</t>
  </si>
  <si>
    <t>Mọc nấm hương 250g</t>
  </si>
  <si>
    <t>BH2315395</t>
  </si>
  <si>
    <t>HBTL2311/2852</t>
  </si>
  <si>
    <t>Số dòng =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</si>
</sst>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8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38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right" vertical="center"/>
    </xf>
    <xf numFmtId="14" fontId="0" fillId="0" borderId="0" xfId="0" applyNumberFormat="1"/>
    <xf numFmtId="14" fontId="4" fillId="3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right" vertical="center"/>
    </xf>
    <xf numFmtId="14" fontId="5" fillId="0" borderId="0" xfId="0" applyNumberFormat="1" applyFont="1"/>
    <xf numFmtId="0" fontId="5" fillId="0" borderId="0" xfId="0" applyFont="1"/>
    <xf numFmtId="0" fontId="0" fillId="0" borderId="3" xfId="0" applyBorder="1"/>
    <xf numFmtId="38" fontId="0" fillId="4" borderId="3" xfId="0" applyNumberFormat="1" applyFill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7"/>
  <sheetViews>
    <sheetView tabSelected="1" zoomScaleNormal="100" workbookViewId="0">
      <selection activeCell="E2" sqref="E2"/>
    </sheetView>
  </sheetViews>
  <sheetFormatPr defaultColWidth="9.140625" defaultRowHeight="15" x14ac:dyDescent="0.25"/>
  <cols>
    <col min="1" max="1" width="14.28515625" style="7" customWidth="1"/>
    <col min="2" max="2" width="13.5703125" style="7" customWidth="1"/>
    <col min="3" max="3" width="17.140625" customWidth="1"/>
    <col min="4" max="4" width="16.7109375" customWidth="1"/>
    <col min="5" max="6" width="30" customWidth="1"/>
    <col min="7" max="10" width="17.140625" style="1" customWidth="1"/>
  </cols>
  <sheetData>
    <row r="1" spans="1:10" ht="18.75" x14ac:dyDescent="0.3">
      <c r="A1" s="16" t="s">
        <v>11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5" customHeight="1" x14ac:dyDescent="0.25">
      <c r="A2" s="5" t="s">
        <v>6</v>
      </c>
      <c r="B2" s="5" t="s">
        <v>0</v>
      </c>
      <c r="C2" s="2" t="s">
        <v>7</v>
      </c>
      <c r="D2" s="2" t="s">
        <v>5</v>
      </c>
      <c r="E2" s="2" t="s">
        <v>1</v>
      </c>
      <c r="F2" s="2" t="s">
        <v>8</v>
      </c>
      <c r="G2" s="4" t="s">
        <v>3</v>
      </c>
      <c r="H2" s="4" t="s">
        <v>2</v>
      </c>
      <c r="I2" s="4" t="s">
        <v>4</v>
      </c>
      <c r="J2" s="4" t="s">
        <v>9</v>
      </c>
    </row>
    <row r="3" spans="1:10" x14ac:dyDescent="0.25">
      <c r="A3" s="10">
        <v>45511</v>
      </c>
      <c r="B3" s="10">
        <v>45511</v>
      </c>
      <c r="C3" s="9" t="s">
        <v>19</v>
      </c>
      <c r="D3" s="9" t="s">
        <v>10</v>
      </c>
      <c r="E3" s="3" t="s">
        <v>12</v>
      </c>
      <c r="F3" s="3" t="s">
        <v>12</v>
      </c>
      <c r="G3" s="11">
        <v>442541</v>
      </c>
      <c r="H3" s="11">
        <v>22128</v>
      </c>
      <c r="I3" s="11">
        <v>33633</v>
      </c>
      <c r="J3" s="11">
        <v>454046</v>
      </c>
    </row>
    <row r="4" spans="1:10" x14ac:dyDescent="0.25">
      <c r="A4" s="10">
        <v>45519</v>
      </c>
      <c r="B4" s="10">
        <v>45519</v>
      </c>
      <c r="C4" s="9" t="s">
        <v>20</v>
      </c>
      <c r="D4" s="9" t="s">
        <v>10</v>
      </c>
      <c r="E4" s="3" t="s">
        <v>12</v>
      </c>
      <c r="F4" s="9" t="s">
        <v>13</v>
      </c>
      <c r="G4" s="11">
        <v>-139048</v>
      </c>
      <c r="H4" s="11">
        <v>0</v>
      </c>
      <c r="I4" s="11">
        <v>-11124</v>
      </c>
      <c r="J4" s="11">
        <v>-150172</v>
      </c>
    </row>
    <row r="5" spans="1:10" x14ac:dyDescent="0.25">
      <c r="A5" s="8" t="s">
        <v>21</v>
      </c>
      <c r="G5" s="6">
        <f>SUM(G3:G4)</f>
        <v>303493</v>
      </c>
      <c r="H5" s="6">
        <f>SUM(H3:H4)</f>
        <v>22128</v>
      </c>
      <c r="I5" s="6">
        <f>SUM(I3:I4)</f>
        <v>22509</v>
      </c>
      <c r="J5" s="6">
        <f>SUM(J3:J4)</f>
        <v>303874</v>
      </c>
    </row>
    <row r="10" spans="1:10" hidden="1" x14ac:dyDescent="0.25"/>
    <row r="11" spans="1:10" hidden="1" x14ac:dyDescent="0.25">
      <c r="A11" s="12"/>
      <c r="B11" s="12"/>
      <c r="C11" s="13"/>
      <c r="D11" s="13"/>
      <c r="E11" s="13"/>
      <c r="F11" s="14" t="s">
        <v>14</v>
      </c>
      <c r="G11" s="15">
        <f>+SUM(H11:L11)-SUM(A11:E11)</f>
        <v>3</v>
      </c>
      <c r="H11" s="1">
        <v>3</v>
      </c>
    </row>
    <row r="12" spans="1:10" hidden="1" x14ac:dyDescent="0.25">
      <c r="A12" s="12"/>
      <c r="B12" s="12"/>
      <c r="C12" s="13"/>
      <c r="D12" s="13"/>
      <c r="E12" s="13"/>
      <c r="F12" s="14" t="s">
        <v>15</v>
      </c>
      <c r="G12" s="15">
        <f t="shared" ref="G12:G15" si="0">+SUM(H12:L12)-SUM(A12:E12)</f>
        <v>2</v>
      </c>
      <c r="H12" s="1">
        <v>2</v>
      </c>
    </row>
    <row r="13" spans="1:10" hidden="1" x14ac:dyDescent="0.25">
      <c r="A13" s="12"/>
      <c r="B13" s="12"/>
      <c r="C13" s="13"/>
      <c r="D13" s="13"/>
      <c r="E13" s="13"/>
      <c r="F13" s="14" t="s">
        <v>16</v>
      </c>
      <c r="G13" s="15">
        <f t="shared" si="0"/>
        <v>1</v>
      </c>
      <c r="H13" s="1">
        <v>1</v>
      </c>
    </row>
    <row r="14" spans="1:10" hidden="1" x14ac:dyDescent="0.25">
      <c r="A14" s="12"/>
      <c r="B14" s="12"/>
      <c r="C14" s="13"/>
      <c r="D14" s="13"/>
      <c r="E14" s="13">
        <v>2</v>
      </c>
      <c r="F14" s="14" t="s">
        <v>17</v>
      </c>
      <c r="G14" s="15">
        <f t="shared" si="0"/>
        <v>-2</v>
      </c>
    </row>
    <row r="15" spans="1:10" hidden="1" x14ac:dyDescent="0.25">
      <c r="A15" s="12"/>
      <c r="B15" s="12"/>
      <c r="C15" s="13"/>
      <c r="D15" s="13"/>
      <c r="E15" s="13">
        <v>1</v>
      </c>
      <c r="F15" s="14" t="s">
        <v>18</v>
      </c>
      <c r="G15" s="15">
        <f t="shared" si="0"/>
        <v>-1</v>
      </c>
    </row>
    <row r="16" spans="1:10" hidden="1" x14ac:dyDescent="0.25">
      <c r="A16" s="12"/>
      <c r="B16" s="12"/>
      <c r="C16" s="13"/>
      <c r="D16" s="13"/>
      <c r="E16" s="13"/>
    </row>
    <row r="17" spans="6:9" hidden="1" x14ac:dyDescent="0.25"/>
    <row r="18" spans="6:9" hidden="1" x14ac:dyDescent="0.25"/>
    <row r="19" spans="6:9" hidden="1" x14ac:dyDescent="0.25"/>
    <row r="20" spans="6:9" hidden="1" x14ac:dyDescent="0.25"/>
    <row r="21" spans="6:9" hidden="1" x14ac:dyDescent="0.25">
      <c r="F21" t="str">
        <f t="shared" ref="F21:G25" si="1">+F11</f>
        <v>Chân giò muối 300g</v>
      </c>
      <c r="G21">
        <f t="shared" si="1"/>
        <v>3</v>
      </c>
      <c r="H21" s="1">
        <v>73431</v>
      </c>
      <c r="I21" s="1">
        <f>+G21*H21*0.95*1.08</f>
        <v>226020.61799999999</v>
      </c>
    </row>
    <row r="22" spans="6:9" hidden="1" x14ac:dyDescent="0.25">
      <c r="F22" t="str">
        <f t="shared" si="1"/>
        <v>Tai heo muối 200g</v>
      </c>
      <c r="G22">
        <f t="shared" si="1"/>
        <v>2</v>
      </c>
      <c r="H22" s="1">
        <v>55595</v>
      </c>
      <c r="I22" s="1">
        <f t="shared" ref="I22:I25" si="2">+G22*H22*0.95*1.08</f>
        <v>114080.94</v>
      </c>
    </row>
    <row r="23" spans="6:9" hidden="1" x14ac:dyDescent="0.25">
      <c r="F23" t="str">
        <f t="shared" si="1"/>
        <v>Gà muối 500g</v>
      </c>
      <c r="G23">
        <f t="shared" si="1"/>
        <v>1</v>
      </c>
      <c r="H23" s="1">
        <v>111058</v>
      </c>
      <c r="I23" s="1">
        <f t="shared" si="2"/>
        <v>113945.508</v>
      </c>
    </row>
    <row r="24" spans="6:9" hidden="1" x14ac:dyDescent="0.25">
      <c r="F24" t="str">
        <f t="shared" si="1"/>
        <v>Giò tai lưỡi xào 250g</v>
      </c>
      <c r="G24">
        <f t="shared" si="1"/>
        <v>-2</v>
      </c>
      <c r="H24" s="1">
        <v>50183</v>
      </c>
      <c r="I24" s="1">
        <f t="shared" si="2"/>
        <v>-102975.516</v>
      </c>
    </row>
    <row r="25" spans="6:9" hidden="1" x14ac:dyDescent="0.25">
      <c r="F25" t="str">
        <f t="shared" si="1"/>
        <v>Mọc nấm hương 250g</v>
      </c>
      <c r="G25">
        <f t="shared" si="1"/>
        <v>-1</v>
      </c>
      <c r="H25" s="1">
        <v>46000</v>
      </c>
      <c r="I25" s="1">
        <f t="shared" si="2"/>
        <v>-47196</v>
      </c>
    </row>
    <row r="26" spans="6:9" hidden="1" x14ac:dyDescent="0.25">
      <c r="G26"/>
      <c r="I26" s="1">
        <f>SUM(I21:I25)</f>
        <v>303875.55</v>
      </c>
    </row>
    <row r="27" spans="6:9" hidden="1" x14ac:dyDescent="0.25"/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2024-06-08T08:04:42Z</dcterms:created>
  <dcterms:modified xsi:type="dcterms:W3CDTF">2024-09-14T10:27:21Z</dcterms:modified>
</cp:coreProperties>
</file>