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11" i="1" l="1"/>
  <c r="J12" i="1" l="1"/>
  <c r="G20" i="1" l="1"/>
  <c r="G19" i="1"/>
  <c r="G18" i="1"/>
  <c r="G17" i="1"/>
  <c r="G16" i="1"/>
  <c r="J10" i="1"/>
  <c r="I10" i="1"/>
  <c r="H10" i="1"/>
  <c r="G10" i="1"/>
</calcChain>
</file>

<file path=xl/sharedStrings.xml><?xml version="1.0" encoding="utf-8"?>
<sst xmlns="http://schemas.openxmlformats.org/spreadsheetml/2006/main" count="46" uniqueCount="37">
  <si>
    <t>Ngày chứng từ</t>
  </si>
  <si>
    <t>PTMart 505 Minh Khaii, THANH TOÁN  20 ĐẾN 25 HÀNG THÁNG, CK CỐ ĐỊNH 5%</t>
  </si>
  <si>
    <t>Khách hàng</t>
  </si>
  <si>
    <t>Tiền chiết khấu</t>
  </si>
  <si>
    <t>BH2312944</t>
  </si>
  <si>
    <t>PTmart0009</t>
  </si>
  <si>
    <t>BH2313231</t>
  </si>
  <si>
    <t>Tổng tiền hàng</t>
  </si>
  <si>
    <t>Tiền thuế GTGT</t>
  </si>
  <si>
    <t>Mã khách hàng</t>
  </si>
  <si>
    <t>PTmart0001</t>
  </si>
  <si>
    <t>Ngày hạch toán</t>
  </si>
  <si>
    <t>BH2313657</t>
  </si>
  <si>
    <t>Số chứng từ</t>
  </si>
  <si>
    <t>PTMart 201 Minh Khai , CK 5%</t>
  </si>
  <si>
    <t>BH2313390</t>
  </si>
  <si>
    <t>Diễn giải</t>
  </si>
  <si>
    <t>Tổng tiền thanh toán</t>
  </si>
  <si>
    <t>PTmart0004</t>
  </si>
  <si>
    <t>PTMart 143 Nguyễn Tuân, THANH TOÁN 20 ĐẾN 25 HÀNG THÁNG, CK CỐ ĐỊNH 5%</t>
  </si>
  <si>
    <t>DANH SÁCH BÁN HÀNG</t>
  </si>
  <si>
    <t>PTMart 505 Minh Khai</t>
  </si>
  <si>
    <t>PTMart 201 Minh Khai</t>
  </si>
  <si>
    <t>PTMart 143 Nguyễn Tuân</t>
  </si>
  <si>
    <t>Số dòng = 7</t>
  </si>
  <si>
    <t>HBTL2311/1620</t>
  </si>
  <si>
    <t>HBTL2311/1619</t>
  </si>
  <si>
    <t>HBTL2311/1698</t>
  </si>
  <si>
    <t>Hàng Trả - PTMart 505 Minh Khai -PTmart0009</t>
  </si>
  <si>
    <t>Hàng Trả - PTMart 143 Nguyễn Tuân - PTmart0004</t>
  </si>
  <si>
    <t>Hàng Trả - PTMart 201 Minh Khai - PTmart0001</t>
  </si>
  <si>
    <t>Chân giò muối 300g</t>
  </si>
  <si>
    <t>Tai heo muối 200g</t>
  </si>
  <si>
    <t>Gà muối 500g</t>
  </si>
  <si>
    <t>Giò tai lưỡi xào 250g</t>
  </si>
  <si>
    <t>Mọc nấm hương 250g</t>
  </si>
  <si>
    <t>Bắp bò muối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</si>
</sst>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14" fontId="4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5" fillId="0" borderId="0" xfId="0" applyNumberFormat="1" applyFont="1"/>
    <xf numFmtId="0" fontId="5" fillId="0" borderId="0" xfId="0" applyFon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abSelected="1" zoomScaleNormal="100" workbookViewId="0">
      <selection activeCell="A12" sqref="A12"/>
    </sheetView>
  </sheetViews>
  <sheetFormatPr defaultColWidth="9.140625" defaultRowHeight="15" x14ac:dyDescent="0.25"/>
  <cols>
    <col min="1" max="1" width="14.28515625" style="9" customWidth="1"/>
    <col min="2" max="2" width="13.5703125" style="9" customWidth="1"/>
    <col min="3" max="3" width="17.140625" customWidth="1"/>
    <col min="4" max="4" width="16.7109375" customWidth="1"/>
    <col min="5" max="6" width="30" customWidth="1"/>
    <col min="7" max="10" width="17.140625" style="1" customWidth="1"/>
  </cols>
  <sheetData>
    <row r="1" spans="1:11" ht="18.75" x14ac:dyDescent="0.3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15" customHeight="1" x14ac:dyDescent="0.25">
      <c r="A2" s="6" t="s">
        <v>11</v>
      </c>
      <c r="B2" s="6" t="s">
        <v>0</v>
      </c>
      <c r="C2" s="2" t="s">
        <v>13</v>
      </c>
      <c r="D2" s="2" t="s">
        <v>9</v>
      </c>
      <c r="E2" s="2" t="s">
        <v>2</v>
      </c>
      <c r="F2" s="2" t="s">
        <v>16</v>
      </c>
      <c r="G2" s="5" t="s">
        <v>7</v>
      </c>
      <c r="H2" s="5" t="s">
        <v>3</v>
      </c>
      <c r="I2" s="5" t="s">
        <v>8</v>
      </c>
      <c r="J2" s="5" t="s">
        <v>17</v>
      </c>
    </row>
    <row r="3" spans="1:11" x14ac:dyDescent="0.25">
      <c r="A3" s="3">
        <v>45416</v>
      </c>
      <c r="B3" s="3">
        <v>45408</v>
      </c>
      <c r="C3" s="4" t="s">
        <v>4</v>
      </c>
      <c r="D3" s="4" t="s">
        <v>5</v>
      </c>
      <c r="E3" s="4" t="s">
        <v>21</v>
      </c>
      <c r="F3" s="11" t="s">
        <v>1</v>
      </c>
      <c r="G3" s="8">
        <v>967612</v>
      </c>
      <c r="H3" s="8">
        <v>48381</v>
      </c>
      <c r="I3" s="8">
        <v>73538</v>
      </c>
      <c r="J3" s="8">
        <v>992769</v>
      </c>
    </row>
    <row r="4" spans="1:11" x14ac:dyDescent="0.25">
      <c r="A4" s="3">
        <v>45421</v>
      </c>
      <c r="B4" s="3">
        <v>45421</v>
      </c>
      <c r="C4" s="4" t="s">
        <v>6</v>
      </c>
      <c r="D4" s="4" t="s">
        <v>18</v>
      </c>
      <c r="E4" s="11" t="s">
        <v>23</v>
      </c>
      <c r="F4" s="4" t="s">
        <v>19</v>
      </c>
      <c r="G4" s="8">
        <v>471174</v>
      </c>
      <c r="H4" s="8">
        <v>23559</v>
      </c>
      <c r="I4" s="8">
        <v>35809</v>
      </c>
      <c r="J4" s="8">
        <v>483424</v>
      </c>
    </row>
    <row r="5" spans="1:11" x14ac:dyDescent="0.25">
      <c r="A5" s="3">
        <v>45428</v>
      </c>
      <c r="B5" s="3">
        <v>45428</v>
      </c>
      <c r="C5" s="4" t="s">
        <v>15</v>
      </c>
      <c r="D5" s="4" t="s">
        <v>10</v>
      </c>
      <c r="E5" s="4" t="s">
        <v>22</v>
      </c>
      <c r="F5" s="4" t="s">
        <v>14</v>
      </c>
      <c r="G5" s="8">
        <v>888874</v>
      </c>
      <c r="H5" s="8">
        <v>44444</v>
      </c>
      <c r="I5" s="8">
        <v>67554</v>
      </c>
      <c r="J5" s="8">
        <v>911984</v>
      </c>
    </row>
    <row r="6" spans="1:11" x14ac:dyDescent="0.25">
      <c r="A6" s="3">
        <v>45441</v>
      </c>
      <c r="B6" s="3">
        <v>45441</v>
      </c>
      <c r="C6" s="4" t="s">
        <v>12</v>
      </c>
      <c r="D6" s="4" t="s">
        <v>18</v>
      </c>
      <c r="E6" s="11" t="s">
        <v>23</v>
      </c>
      <c r="F6" s="4" t="s">
        <v>19</v>
      </c>
      <c r="G6" s="8">
        <v>358418</v>
      </c>
      <c r="H6" s="8">
        <v>17921</v>
      </c>
      <c r="I6" s="8">
        <v>27240</v>
      </c>
      <c r="J6" s="8">
        <v>367737</v>
      </c>
    </row>
    <row r="7" spans="1:11" x14ac:dyDescent="0.25">
      <c r="A7" s="12">
        <v>45416</v>
      </c>
      <c r="B7" s="12">
        <v>45416</v>
      </c>
      <c r="C7" s="11" t="s">
        <v>25</v>
      </c>
      <c r="D7" s="4" t="s">
        <v>5</v>
      </c>
      <c r="E7" s="4" t="s">
        <v>21</v>
      </c>
      <c r="F7" s="11" t="s">
        <v>28</v>
      </c>
      <c r="G7" s="13">
        <v>-342082</v>
      </c>
      <c r="H7" s="13">
        <v>0</v>
      </c>
      <c r="I7" s="13">
        <v>-27367</v>
      </c>
      <c r="J7" s="8">
        <v>-369449</v>
      </c>
    </row>
    <row r="8" spans="1:11" x14ac:dyDescent="0.25">
      <c r="A8" s="12">
        <v>45421</v>
      </c>
      <c r="B8" s="12">
        <v>45421</v>
      </c>
      <c r="C8" s="11" t="s">
        <v>26</v>
      </c>
      <c r="D8" s="4" t="s">
        <v>18</v>
      </c>
      <c r="E8" s="11" t="s">
        <v>23</v>
      </c>
      <c r="F8" s="11" t="s">
        <v>29</v>
      </c>
      <c r="G8" s="13">
        <v>-139048</v>
      </c>
      <c r="H8" s="13">
        <v>0</v>
      </c>
      <c r="I8" s="13">
        <v>-11124</v>
      </c>
      <c r="J8" s="8">
        <v>-150172</v>
      </c>
    </row>
    <row r="9" spans="1:11" x14ac:dyDescent="0.25">
      <c r="A9" s="12">
        <v>45428</v>
      </c>
      <c r="B9" s="12">
        <v>45428</v>
      </c>
      <c r="C9" s="11" t="s">
        <v>27</v>
      </c>
      <c r="D9" s="4" t="s">
        <v>10</v>
      </c>
      <c r="E9" s="4" t="s">
        <v>22</v>
      </c>
      <c r="F9" s="11" t="s">
        <v>30</v>
      </c>
      <c r="G9" s="13">
        <v>-149205</v>
      </c>
      <c r="H9" s="13">
        <v>0</v>
      </c>
      <c r="I9" s="13">
        <v>-11936</v>
      </c>
      <c r="J9" s="8">
        <v>-161141</v>
      </c>
    </row>
    <row r="10" spans="1:11" x14ac:dyDescent="0.25">
      <c r="A10" s="10" t="s">
        <v>24</v>
      </c>
      <c r="G10" s="7">
        <f>SUM(G3:G9)</f>
        <v>2055743</v>
      </c>
      <c r="H10" s="7">
        <f>SUM(H3:H9)</f>
        <v>134305</v>
      </c>
      <c r="I10" s="7">
        <f>SUM(I3:I9)</f>
        <v>153714</v>
      </c>
      <c r="J10" s="7">
        <f>SUM(J3:J9)</f>
        <v>2075152</v>
      </c>
    </row>
    <row r="11" spans="1:11" x14ac:dyDescent="0.25">
      <c r="J11" s="1">
        <f>87787*0.95*1.08</f>
        <v>90069.462</v>
      </c>
    </row>
    <row r="12" spans="1:11" x14ac:dyDescent="0.25">
      <c r="J12" s="1">
        <f>+J10+J11</f>
        <v>2165221.4619999998</v>
      </c>
    </row>
    <row r="16" spans="1:11" x14ac:dyDescent="0.25">
      <c r="A16" s="14"/>
      <c r="B16" s="14"/>
      <c r="C16" s="15"/>
      <c r="D16" s="15"/>
      <c r="E16" s="15"/>
      <c r="F16" t="s">
        <v>31</v>
      </c>
      <c r="G16" s="1">
        <f>+SUM(H16:L16)-SUM(A16:E16)</f>
        <v>7</v>
      </c>
      <c r="H16" s="1">
        <v>5</v>
      </c>
      <c r="K16">
        <v>2</v>
      </c>
    </row>
    <row r="17" spans="1:11" x14ac:dyDescent="0.25">
      <c r="A17" s="14"/>
      <c r="B17" s="14"/>
      <c r="C17" s="15"/>
      <c r="D17" s="15"/>
      <c r="E17" s="15"/>
      <c r="F17" t="s">
        <v>32</v>
      </c>
      <c r="G17" s="1">
        <f t="shared" ref="G17:G20" si="0">+SUM(H17:L17)-SUM(A17:E17)</f>
        <v>10</v>
      </c>
      <c r="H17" s="1">
        <v>5</v>
      </c>
      <c r="J17" s="1">
        <v>3</v>
      </c>
      <c r="K17">
        <v>2</v>
      </c>
    </row>
    <row r="18" spans="1:11" x14ac:dyDescent="0.25">
      <c r="A18" s="14"/>
      <c r="B18" s="14"/>
      <c r="C18" s="15">
        <v>1</v>
      </c>
      <c r="D18" s="15"/>
      <c r="E18" s="15">
        <v>2</v>
      </c>
      <c r="F18" t="s">
        <v>33</v>
      </c>
      <c r="G18" s="1">
        <f t="shared" si="0"/>
        <v>5</v>
      </c>
      <c r="H18" s="1">
        <v>2</v>
      </c>
      <c r="I18" s="1">
        <v>3</v>
      </c>
      <c r="J18" s="1">
        <v>3</v>
      </c>
    </row>
    <row r="19" spans="1:11" x14ac:dyDescent="0.25">
      <c r="A19" s="14"/>
      <c r="B19" s="14"/>
      <c r="C19" s="15"/>
      <c r="D19" s="15">
        <v>2</v>
      </c>
      <c r="E19" s="15">
        <v>1</v>
      </c>
      <c r="F19" t="s">
        <v>34</v>
      </c>
      <c r="G19" s="1">
        <f t="shared" si="0"/>
        <v>6</v>
      </c>
      <c r="H19" s="1">
        <v>2</v>
      </c>
      <c r="J19" s="1">
        <v>5</v>
      </c>
      <c r="K19">
        <v>2</v>
      </c>
    </row>
    <row r="20" spans="1:11" x14ac:dyDescent="0.25">
      <c r="A20" s="14"/>
      <c r="B20" s="14"/>
      <c r="C20" s="15">
        <v>1</v>
      </c>
      <c r="D20" s="15">
        <v>1</v>
      </c>
      <c r="E20" s="15"/>
      <c r="F20" t="s">
        <v>35</v>
      </c>
      <c r="G20" s="1">
        <f t="shared" si="0"/>
        <v>4</v>
      </c>
      <c r="I20" s="1">
        <v>3</v>
      </c>
      <c r="J20" s="1">
        <v>3</v>
      </c>
    </row>
    <row r="21" spans="1:11" x14ac:dyDescent="0.25">
      <c r="A21" s="14"/>
      <c r="B21" s="14"/>
      <c r="C21" s="15"/>
      <c r="D21" s="15"/>
      <c r="E21" s="15">
        <v>1</v>
      </c>
      <c r="F21" t="s">
        <v>36</v>
      </c>
      <c r="G21" s="1">
        <v>-1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2024-07-09T01:58:39Z</dcterms:modified>
</cp:coreProperties>
</file>