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CÔNG NỢ PTMART\"/>
    </mc:Choice>
  </mc:AlternateContent>
  <bookViews>
    <workbookView xWindow="1005" yWindow="1005" windowWidth="15000" windowHeight="10005"/>
  </bookViews>
  <sheets>
    <sheet name="Ban_hang" sheetId="1" r:id="rId1"/>
  </sheets>
  <calcPr calcId="162913"/>
</workbook>
</file>

<file path=xl/calcChain.xml><?xml version="1.0" encoding="utf-8"?>
<calcChain xmlns="http://schemas.openxmlformats.org/spreadsheetml/2006/main">
  <c r="L16" i="1" l="1"/>
  <c r="L15" i="1"/>
  <c r="L14" i="1"/>
  <c r="G13" i="1" l="1"/>
  <c r="G15" i="1"/>
  <c r="G16" i="1"/>
  <c r="G14" i="1"/>
  <c r="J6" i="1"/>
  <c r="I6" i="1"/>
  <c r="H6" i="1"/>
  <c r="G6" i="1"/>
  <c r="A6" i="1" l="1"/>
</calcChain>
</file>

<file path=xl/sharedStrings.xml><?xml version="1.0" encoding="utf-8"?>
<sst xmlns="http://schemas.openxmlformats.org/spreadsheetml/2006/main" count="29" uniqueCount="26">
  <si>
    <t>Ngày chứng từ</t>
  </si>
  <si>
    <t>Khách hàng</t>
  </si>
  <si>
    <t>Tiền chiết khấu</t>
  </si>
  <si>
    <t>Tổng tiền hàng</t>
  </si>
  <si>
    <t>Tiền thuế GTGT</t>
  </si>
  <si>
    <t>Mã khách hàng</t>
  </si>
  <si>
    <t>PTmart0001</t>
  </si>
  <si>
    <t>Ngày hạch toán</t>
  </si>
  <si>
    <t>Số chứng từ</t>
  </si>
  <si>
    <t>Diễn giải</t>
  </si>
  <si>
    <t>PTMart 143 Nguyễn Tuân , THANH TOÁN  20 ĐẾN 25 HÀNG THÁNG, CK CỐ ĐỊNH 5%</t>
  </si>
  <si>
    <t>Tổng tiền thanh toán</t>
  </si>
  <si>
    <t>PTmart0004</t>
  </si>
  <si>
    <t>DANH SÁCH BÁN HÀNG</t>
  </si>
  <si>
    <t>PTMart 143 Nguyễn Tuân</t>
  </si>
  <si>
    <t>Hàng trả - PTMart 143 Nguyễn Tuân - PTmart0004</t>
  </si>
  <si>
    <t>BH2308823</t>
  </si>
  <si>
    <t>HBTL2310/0100</t>
  </si>
  <si>
    <t>HBTL2310/0101</t>
  </si>
  <si>
    <t>Hàng trả - PTMart 201 Minh Khai - PTmart0001</t>
  </si>
  <si>
    <t xml:space="preserve">PTMart 201 Minh Khai </t>
  </si>
  <si>
    <t>GTLX250G</t>
  </si>
  <si>
    <t>MNH250G</t>
  </si>
  <si>
    <t>CGM300</t>
  </si>
  <si>
    <t>GM500</t>
  </si>
  <si>
    <t>NỢ TRỪ TRONG HÀNG XUẤT THÁNG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</si>
</sst>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3" fillId="2" borderId="2" xfId="0" applyNumberFormat="1" applyFont="1" applyFill="1" applyBorder="1" applyAlignment="1">
      <alignment horizontal="center" vertical="center" wrapText="1"/>
    </xf>
    <xf numFmtId="38" fontId="4" fillId="3" borderId="1" xfId="0" applyNumberFormat="1" applyFont="1" applyFill="1" applyBorder="1" applyAlignment="1">
      <alignment horizontal="right" vertical="center"/>
    </xf>
    <xf numFmtId="14" fontId="2" fillId="0" borderId="1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4" fontId="0" fillId="0" borderId="0" xfId="0" applyNumberFormat="1"/>
    <xf numFmtId="38" fontId="0" fillId="0" borderId="0" xfId="0" applyNumberFormat="1"/>
    <xf numFmtId="38" fontId="3" fillId="2" borderId="2" xfId="0" applyNumberFormat="1" applyFont="1" applyFill="1" applyBorder="1" applyAlignment="1">
      <alignment horizontal="center" vertical="center" wrapText="1"/>
    </xf>
    <xf numFmtId="38" fontId="2" fillId="0" borderId="1" xfId="0" applyNumberFormat="1" applyFont="1" applyBorder="1" applyAlignment="1">
      <alignment horizontal="right" vertical="center"/>
    </xf>
    <xf numFmtId="38" fontId="4" fillId="3" borderId="1" xfId="0" applyNumberFormat="1" applyFont="1" applyFill="1" applyBorder="1" applyAlignment="1">
      <alignment horizontal="left" vertical="center"/>
    </xf>
    <xf numFmtId="38" fontId="0" fillId="4" borderId="0" xfId="0" applyNumberFormat="1" applyFill="1"/>
    <xf numFmtId="0" fontId="1" fillId="0" borderId="0" xfId="0" applyFont="1" applyBorder="1" applyAlignment="1">
      <alignment horizontal="center"/>
    </xf>
    <xf numFmtId="14" fontId="0" fillId="5" borderId="0" xfId="0" applyNumberFormat="1" applyFill="1"/>
    <xf numFmtId="0" fontId="0" fillId="5" borderId="0" xfId="0" applyFill="1"/>
    <xf numFmtId="38" fontId="0" fillId="5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16"/>
  <sheetViews>
    <sheetView tabSelected="1" zoomScaleNormal="100" workbookViewId="0">
      <selection activeCell="A14" sqref="A14"/>
    </sheetView>
  </sheetViews>
  <sheetFormatPr defaultColWidth="9.140625" defaultRowHeight="15" x14ac:dyDescent="0.25"/>
  <cols>
    <col min="1" max="1" width="14.28515625" style="6" customWidth="1"/>
    <col min="2" max="2" width="13.5703125" style="6" customWidth="1"/>
    <col min="3" max="3" width="12.140625" customWidth="1"/>
    <col min="4" max="4" width="14.140625" customWidth="1"/>
    <col min="5" max="5" width="19" bestFit="1" customWidth="1"/>
    <col min="6" max="6" width="30" customWidth="1"/>
    <col min="7" max="10" width="17.140625" style="7" customWidth="1"/>
    <col min="11" max="11" width="10.7109375" bestFit="1" customWidth="1"/>
  </cols>
  <sheetData>
    <row r="1" spans="1:13" ht="18.75" x14ac:dyDescent="0.3">
      <c r="A1" s="12" t="s">
        <v>13</v>
      </c>
      <c r="B1" s="12"/>
      <c r="C1" s="12"/>
      <c r="D1" s="12"/>
      <c r="E1" s="12"/>
      <c r="F1" s="12"/>
      <c r="G1" s="12"/>
      <c r="H1" s="12"/>
      <c r="I1" s="12"/>
      <c r="J1" s="12"/>
    </row>
    <row r="2" spans="1:13" ht="15" customHeight="1" x14ac:dyDescent="0.25">
      <c r="A2" s="2" t="s">
        <v>7</v>
      </c>
      <c r="B2" s="2" t="s">
        <v>0</v>
      </c>
      <c r="C2" s="5" t="s">
        <v>8</v>
      </c>
      <c r="D2" s="5" t="s">
        <v>5</v>
      </c>
      <c r="E2" s="5" t="s">
        <v>1</v>
      </c>
      <c r="F2" s="5" t="s">
        <v>9</v>
      </c>
      <c r="G2" s="8" t="s">
        <v>3</v>
      </c>
      <c r="H2" s="8" t="s">
        <v>2</v>
      </c>
      <c r="I2" s="8" t="s">
        <v>4</v>
      </c>
      <c r="J2" s="8" t="s">
        <v>11</v>
      </c>
    </row>
    <row r="3" spans="1:13" x14ac:dyDescent="0.25">
      <c r="A3" s="4">
        <v>45209</v>
      </c>
      <c r="B3" s="4">
        <v>45209</v>
      </c>
      <c r="C3" s="1" t="s">
        <v>16</v>
      </c>
      <c r="D3" s="1" t="s">
        <v>12</v>
      </c>
      <c r="E3" s="1" t="s">
        <v>14</v>
      </c>
      <c r="F3" s="1" t="s">
        <v>10</v>
      </c>
      <c r="G3" s="9">
        <v>700329</v>
      </c>
      <c r="H3" s="9">
        <v>35017</v>
      </c>
      <c r="I3" s="9">
        <v>53225</v>
      </c>
      <c r="J3" s="9">
        <v>718537</v>
      </c>
      <c r="K3" s="7"/>
    </row>
    <row r="4" spans="1:13" x14ac:dyDescent="0.25">
      <c r="A4" s="4">
        <v>45222</v>
      </c>
      <c r="B4" s="4">
        <v>45222</v>
      </c>
      <c r="C4" s="1" t="s">
        <v>17</v>
      </c>
      <c r="D4" s="1" t="s">
        <v>12</v>
      </c>
      <c r="E4" s="1" t="s">
        <v>14</v>
      </c>
      <c r="F4" s="1" t="s">
        <v>15</v>
      </c>
      <c r="G4" s="9">
        <v>-91374</v>
      </c>
      <c r="H4" s="9">
        <v>0</v>
      </c>
      <c r="I4" s="9">
        <v>-7310</v>
      </c>
      <c r="J4" s="9">
        <v>-98684</v>
      </c>
      <c r="K4" s="7"/>
    </row>
    <row r="5" spans="1:13" x14ac:dyDescent="0.25">
      <c r="A5" s="4">
        <v>45218</v>
      </c>
      <c r="B5" s="4">
        <v>45218</v>
      </c>
      <c r="C5" s="1" t="s">
        <v>18</v>
      </c>
      <c r="D5" s="1" t="s">
        <v>6</v>
      </c>
      <c r="E5" s="1" t="s">
        <v>20</v>
      </c>
      <c r="F5" s="1" t="s">
        <v>19</v>
      </c>
      <c r="G5" s="9">
        <v>-161133</v>
      </c>
      <c r="H5" s="9">
        <v>0</v>
      </c>
      <c r="I5" s="9">
        <v>-12891</v>
      </c>
      <c r="J5" s="9">
        <v>-174024</v>
      </c>
    </row>
    <row r="6" spans="1:13" x14ac:dyDescent="0.25">
      <c r="A6" s="10" t="str">
        <f>+"Số dòng = "&amp;COUNT(A3:A5)</f>
        <v>Số dòng = 3</v>
      </c>
      <c r="G6" s="3">
        <f>SUM(G3:G5)</f>
        <v>447822</v>
      </c>
      <c r="H6" s="3">
        <f t="shared" ref="H6:J6" si="0">SUM(H3:H5)</f>
        <v>35017</v>
      </c>
      <c r="I6" s="3">
        <f t="shared" si="0"/>
        <v>33024</v>
      </c>
      <c r="J6" s="3">
        <f t="shared" si="0"/>
        <v>445829</v>
      </c>
      <c r="L6" s="7"/>
    </row>
    <row r="13" spans="1:13" x14ac:dyDescent="0.25">
      <c r="F13" t="s">
        <v>24</v>
      </c>
      <c r="G13" s="11">
        <f>+SUM(H13:J13)+SUM(D13:E13)</f>
        <v>3</v>
      </c>
      <c r="H13" s="7">
        <v>3</v>
      </c>
      <c r="L13">
        <v>643197</v>
      </c>
    </row>
    <row r="14" spans="1:13" s="14" customFormat="1" x14ac:dyDescent="0.25">
      <c r="A14" s="13"/>
      <c r="B14" s="13"/>
      <c r="D14" s="14">
        <v>-1</v>
      </c>
      <c r="E14" s="14">
        <v>-1</v>
      </c>
      <c r="F14" s="14" t="s">
        <v>21</v>
      </c>
      <c r="G14" s="15">
        <f>+SUM(H14:J14)+SUM(D14:E14)</f>
        <v>-2</v>
      </c>
      <c r="H14" s="15"/>
      <c r="I14" s="15"/>
      <c r="J14" s="15"/>
      <c r="K14" s="14">
        <v>51487.758000000002</v>
      </c>
      <c r="L14" s="14">
        <f>+G14*K14</f>
        <v>-102975.516</v>
      </c>
      <c r="M14" s="14" t="s">
        <v>25</v>
      </c>
    </row>
    <row r="15" spans="1:13" s="14" customFormat="1" x14ac:dyDescent="0.25">
      <c r="A15" s="13"/>
      <c r="B15" s="13"/>
      <c r="D15" s="14">
        <v>-1</v>
      </c>
      <c r="E15" s="14">
        <v>-1</v>
      </c>
      <c r="F15" s="14" t="s">
        <v>22</v>
      </c>
      <c r="G15" s="15">
        <f t="shared" ref="G15:G16" si="1">+SUM(H15:J15)+SUM(D15:E15)</f>
        <v>-2</v>
      </c>
      <c r="H15" s="15"/>
      <c r="I15" s="15"/>
      <c r="J15" s="15"/>
      <c r="K15" s="14">
        <v>47196</v>
      </c>
      <c r="L15" s="14">
        <f>+G15*K15</f>
        <v>-94392</v>
      </c>
      <c r="M15" s="14" t="s">
        <v>25</v>
      </c>
    </row>
    <row r="16" spans="1:13" x14ac:dyDescent="0.25">
      <c r="D16">
        <v>-1</v>
      </c>
      <c r="F16" t="s">
        <v>23</v>
      </c>
      <c r="G16" s="11">
        <f t="shared" si="1"/>
        <v>4</v>
      </c>
      <c r="H16" s="7">
        <v>5</v>
      </c>
      <c r="L16">
        <f>SUM(L13:L15)</f>
        <v>445829.48399999994</v>
      </c>
    </row>
  </sheetData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2023-10-07T03:34:06Z</dcterms:created>
  <dcterms:modified xsi:type="dcterms:W3CDTF">2023-11-24T08:02:00Z</dcterms:modified>
</cp:coreProperties>
</file>