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AYCHUDELL\PKT - Copy 2\06 VU\CONG NO\CÔNG NỢ PTMART\"/>
    </mc:Choice>
  </mc:AlternateContent>
  <bookViews>
    <workbookView xWindow="0" yWindow="0" windowWidth="20490" windowHeight="7530"/>
  </bookViews>
  <sheets>
    <sheet name="CHECK LẠI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H21" i="1"/>
  <c r="G21" i="1"/>
  <c r="A21" i="1"/>
  <c r="J20" i="1"/>
  <c r="J19" i="1"/>
  <c r="J18" i="1"/>
  <c r="J17" i="1"/>
  <c r="J21" i="1" s="1"/>
  <c r="I13" i="1"/>
  <c r="H13" i="1"/>
  <c r="G13" i="1"/>
  <c r="A13" i="1"/>
  <c r="J12" i="1"/>
  <c r="J11" i="1"/>
  <c r="J10" i="1"/>
  <c r="J9" i="1"/>
  <c r="J8" i="1"/>
  <c r="J7" i="1"/>
  <c r="J13" i="1" l="1"/>
</calcChain>
</file>

<file path=xl/comments1.xml><?xml version="1.0" encoding="utf-8"?>
<comments xmlns="http://schemas.openxmlformats.org/spreadsheetml/2006/main">
  <authors>
    <author>Admin</author>
  </authors>
  <commentList>
    <comment ref="G7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 TH200, 1 GM500</t>
        </r>
      </text>
    </comment>
    <comment ref="G8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 MNH250</t>
        </r>
      </text>
    </comment>
    <comment ref="G9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 GTLX250</t>
        </r>
      </text>
    </comment>
    <comment ref="G10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 MNH250</t>
        </r>
      </text>
    </comment>
    <comment ref="G11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 TH200</t>
        </r>
      </text>
    </comment>
    <comment ref="G12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3 GTLX250</t>
        </r>
      </text>
    </comment>
    <comment ref="G17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 MNH250</t>
        </r>
      </text>
    </comment>
    <comment ref="G18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2 GM500</t>
        </r>
      </text>
    </comment>
    <comment ref="G19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 BBM200</t>
        </r>
      </text>
    </comment>
    <comment ref="G20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 MNH250</t>
        </r>
      </text>
    </comment>
  </commentList>
</comments>
</file>

<file path=xl/sharedStrings.xml><?xml version="1.0" encoding="utf-8"?>
<sst xmlns="http://schemas.openxmlformats.org/spreadsheetml/2006/main" count="68" uniqueCount="32">
  <si>
    <t>Ngày hạch toán</t>
  </si>
  <si>
    <t>Ngày chứng từ</t>
  </si>
  <si>
    <t>Số chứng từ</t>
  </si>
  <si>
    <t>Mã khách hàng</t>
  </si>
  <si>
    <t>Khách hàng</t>
  </si>
  <si>
    <t>Diễn giải</t>
  </si>
  <si>
    <t>Tổng tiền hàng</t>
  </si>
  <si>
    <t>Tiền chiết khấu</t>
  </si>
  <si>
    <t>Tiền thuế GTGT</t>
  </si>
  <si>
    <t>Tổng tiền thanh toán</t>
  </si>
  <si>
    <t>BH2307472</t>
  </si>
  <si>
    <t>PTmart0001</t>
  </si>
  <si>
    <t>PTMart 201 Minh Khai</t>
  </si>
  <si>
    <t>PTMart 201 Minh Khai - KHÁCH LẼ C6, ĐƠN THANH TOÁN TỪ NGÀY 20 ĐẾN 25 HÀNG THÁNG, CK CỐ ĐỊNH 5%,</t>
  </si>
  <si>
    <t>BH2307395</t>
  </si>
  <si>
    <t>PTmart0004</t>
  </si>
  <si>
    <t>PTMart 143 Nguyễn Tuân</t>
  </si>
  <si>
    <t>Sảnh A2B, chung cư Imperia, 143 Nguyễn Tuân,  THANH TOÁN 20 ĐẾN 25 HÀNG THÁNG, CK CỐ ĐỊNH 5%</t>
  </si>
  <si>
    <t>BH2307098</t>
  </si>
  <si>
    <t>PTmart0002</t>
  </si>
  <si>
    <t>PTMart 90 Nguyễn Tuân</t>
  </si>
  <si>
    <t>Sảnh HH1, chung cư Sông Đà 7, 90 Nguyễn Tuân, THANH TOÁN 20 ĐẾN 25 HÀNG THÁNG, CK CỐ ĐỊNH 5%</t>
  </si>
  <si>
    <t>BH2306932</t>
  </si>
  <si>
    <t>PTmart0008</t>
  </si>
  <si>
    <t>PTMart Terra An Hưng</t>
  </si>
  <si>
    <t>Hàng trả - PTMart Terra An Hưng - PTmart0008</t>
  </si>
  <si>
    <t>Hàng trả - PTMart 201 Minh Khai - PTmart0001</t>
  </si>
  <si>
    <t>Hàng trả - PTMart 143 Nguyễn Tuân - PTmart0004</t>
  </si>
  <si>
    <t>Hàng trả - PTMart 90 Nguyễn Tuân</t>
  </si>
  <si>
    <t>Hàng trả - PTMart 90 Nguyễn Tuân - PTmart0002</t>
  </si>
  <si>
    <t>ĐIỀU CHỈNH HÓA ĐƠN BÁN HÀNG (HÀNG TRẢ T04,T05 VAT 10%)</t>
  </si>
  <si>
    <t>DANH SÁCH BÁN HÀNG - XUẤT HÓA ĐƠN (BÁN HÀNG THÁNG 7 + HÀNG TRẢ T06, T07 VAT 8%)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</si>
</sst>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₫_-;\-* #,##0.00\ _₫_-;_-* &quot;-&quot;??\ _₫_-;_-@_-"/>
    <numFmt numFmtId="164" formatCode="_-* #,##0\ _₫_-;\-* #,##0\ _₫_-;_-* &quot;-&quot;??\ _₫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0F0F0"/>
        <bgColor indexed="64"/>
      </patternFill>
    </fill>
  </fills>
  <borders count="3">
    <border>
      <left/>
      <right/>
      <top/>
      <bottom/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1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38" fontId="3" fillId="2" borderId="1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38" fontId="3" fillId="0" borderId="2" xfId="0" applyNumberFormat="1" applyFont="1" applyBorder="1" applyAlignment="1">
      <alignment horizontal="right" vertical="center"/>
    </xf>
    <xf numFmtId="38" fontId="0" fillId="0" borderId="0" xfId="0" applyNumberFormat="1"/>
    <xf numFmtId="14" fontId="3" fillId="3" borderId="2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38" fontId="3" fillId="3" borderId="2" xfId="0" applyNumberFormat="1" applyFont="1" applyFill="1" applyBorder="1" applyAlignment="1">
      <alignment horizontal="right" vertical="center"/>
    </xf>
    <xf numFmtId="164" fontId="3" fillId="3" borderId="2" xfId="1" applyNumberFormat="1" applyFont="1" applyFill="1" applyBorder="1" applyAlignment="1">
      <alignment horizontal="right" vertical="center"/>
    </xf>
    <xf numFmtId="0" fontId="0" fillId="3" borderId="0" xfId="0" applyFill="1"/>
    <xf numFmtId="0" fontId="3" fillId="0" borderId="0" xfId="0" applyFont="1" applyBorder="1" applyAlignment="1">
      <alignment horizontal="left" vertical="center"/>
    </xf>
    <xf numFmtId="164" fontId="3" fillId="0" borderId="2" xfId="1" applyNumberFormat="1" applyFont="1" applyBorder="1" applyAlignment="1">
      <alignment horizontal="right" vertical="center"/>
    </xf>
    <xf numFmtId="14" fontId="4" fillId="4" borderId="2" xfId="0" applyNumberFormat="1" applyFont="1" applyFill="1" applyBorder="1" applyAlignment="1">
      <alignment horizontal="left" vertical="center"/>
    </xf>
    <xf numFmtId="14" fontId="0" fillId="0" borderId="0" xfId="0" applyNumberFormat="1"/>
    <xf numFmtId="38" fontId="4" fillId="4" borderId="2" xfId="0" applyNumberFormat="1" applyFont="1" applyFill="1" applyBorder="1" applyAlignment="1">
      <alignment horizontal="right" vertical="center"/>
    </xf>
    <xf numFmtId="0" fontId="2" fillId="0" borderId="0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XFD21"/>
  <sheetViews>
    <sheetView tabSelected="1" topLeftCell="A4" zoomScaleNormal="100" workbookViewId="0">
      <selection activeCell="E20" sqref="E20"/>
    </sheetView>
  </sheetViews>
  <sheetFormatPr defaultColWidth="9.140625" defaultRowHeight="15" x14ac:dyDescent="0.25"/>
  <cols>
    <col min="1" max="1" width="14.28515625" style="17" customWidth="1"/>
    <col min="2" max="2" width="13.5703125" style="17" customWidth="1"/>
    <col min="3" max="3" width="10" customWidth="1"/>
    <col min="4" max="4" width="11.28515625" customWidth="1"/>
    <col min="5" max="5" width="19.85546875" customWidth="1"/>
    <col min="6" max="6" width="30" customWidth="1"/>
    <col min="7" max="7" width="11.7109375" style="7" customWidth="1"/>
    <col min="8" max="8" width="13" style="7" customWidth="1"/>
    <col min="9" max="9" width="13.28515625" style="7" customWidth="1"/>
    <col min="10" max="10" width="13.5703125" style="7" customWidth="1"/>
    <col min="11" max="11" width="10.7109375" bestFit="1" customWidth="1"/>
  </cols>
  <sheetData>
    <row r="1" spans="1:16384" ht="18.75" x14ac:dyDescent="0.3">
      <c r="A1" s="19" t="s">
        <v>31</v>
      </c>
      <c r="B1" s="19"/>
      <c r="C1" s="19"/>
      <c r="D1" s="19"/>
      <c r="E1" s="19"/>
      <c r="F1" s="19"/>
      <c r="G1" s="19"/>
      <c r="H1" s="19"/>
      <c r="I1" s="19"/>
      <c r="J1" s="19"/>
    </row>
    <row r="2" spans="1:16384" ht="27" customHeight="1" x14ac:dyDescent="0.2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3" t="s">
        <v>6</v>
      </c>
      <c r="H2" s="3" t="s">
        <v>7</v>
      </c>
      <c r="I2" s="3" t="s">
        <v>8</v>
      </c>
      <c r="J2" s="3" t="s">
        <v>9</v>
      </c>
    </row>
    <row r="3" spans="1:16384" x14ac:dyDescent="0.25">
      <c r="A3" s="4">
        <v>45134</v>
      </c>
      <c r="B3" s="4">
        <v>45134</v>
      </c>
      <c r="C3" s="5" t="s">
        <v>10</v>
      </c>
      <c r="D3" s="5" t="s">
        <v>11</v>
      </c>
      <c r="E3" s="5" t="s">
        <v>12</v>
      </c>
      <c r="F3" s="5" t="s">
        <v>13</v>
      </c>
      <c r="G3" s="6">
        <v>795676</v>
      </c>
      <c r="H3" s="6">
        <v>39784</v>
      </c>
      <c r="I3" s="6">
        <v>60471</v>
      </c>
      <c r="J3" s="6">
        <v>816363</v>
      </c>
      <c r="K3" s="7"/>
      <c r="L3" s="7"/>
    </row>
    <row r="4" spans="1:16384" x14ac:dyDescent="0.25">
      <c r="A4" s="4">
        <v>45131</v>
      </c>
      <c r="B4" s="4">
        <v>45131</v>
      </c>
      <c r="C4" s="5" t="s">
        <v>14</v>
      </c>
      <c r="D4" s="5" t="s">
        <v>15</v>
      </c>
      <c r="E4" s="5" t="s">
        <v>16</v>
      </c>
      <c r="F4" s="5" t="s">
        <v>17</v>
      </c>
      <c r="G4" s="6">
        <v>967537</v>
      </c>
      <c r="H4" s="6">
        <v>48378</v>
      </c>
      <c r="I4" s="6">
        <v>73533</v>
      </c>
      <c r="J4" s="6">
        <v>992692</v>
      </c>
      <c r="K4" s="7"/>
    </row>
    <row r="5" spans="1:16384" x14ac:dyDescent="0.25">
      <c r="A5" s="4">
        <v>45117</v>
      </c>
      <c r="B5" s="4">
        <v>45117</v>
      </c>
      <c r="C5" s="5" t="s">
        <v>18</v>
      </c>
      <c r="D5" s="5" t="s">
        <v>19</v>
      </c>
      <c r="E5" s="5" t="s">
        <v>20</v>
      </c>
      <c r="F5" s="5" t="s">
        <v>21</v>
      </c>
      <c r="G5" s="6">
        <v>574029</v>
      </c>
      <c r="H5" s="6">
        <v>28702</v>
      </c>
      <c r="I5" s="6">
        <v>43626</v>
      </c>
      <c r="J5" s="6">
        <v>588953</v>
      </c>
      <c r="K5" s="7"/>
    </row>
    <row r="6" spans="1:16384" x14ac:dyDescent="0.25">
      <c r="A6" s="4">
        <v>45111</v>
      </c>
      <c r="B6" s="4">
        <v>45111</v>
      </c>
      <c r="C6" s="5" t="s">
        <v>22</v>
      </c>
      <c r="D6" s="5" t="s">
        <v>15</v>
      </c>
      <c r="E6" s="5" t="s">
        <v>16</v>
      </c>
      <c r="F6" s="5" t="s">
        <v>17</v>
      </c>
      <c r="G6" s="6">
        <v>584018</v>
      </c>
      <c r="H6" s="6">
        <v>29201</v>
      </c>
      <c r="I6" s="6">
        <v>44385</v>
      </c>
      <c r="J6" s="6">
        <v>599202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pans="1:16384" s="13" customFormat="1" x14ac:dyDescent="0.25">
      <c r="A7" s="8">
        <v>45112</v>
      </c>
      <c r="B7" s="8">
        <v>45112</v>
      </c>
      <c r="C7" s="9"/>
      <c r="D7" s="10" t="s">
        <v>23</v>
      </c>
      <c r="E7" s="10" t="s">
        <v>24</v>
      </c>
      <c r="F7" s="10" t="s">
        <v>25</v>
      </c>
      <c r="G7" s="11">
        <v>-158320</v>
      </c>
      <c r="H7" s="12"/>
      <c r="I7" s="11">
        <v>-12665.6</v>
      </c>
      <c r="J7" s="11">
        <f>+G7-H7+I7</f>
        <v>-170985.60000000001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pans="1:16384" s="13" customFormat="1" x14ac:dyDescent="0.25">
      <c r="A8" s="8">
        <v>45120</v>
      </c>
      <c r="B8" s="8">
        <v>45120</v>
      </c>
      <c r="C8" s="9"/>
      <c r="D8" s="10" t="s">
        <v>11</v>
      </c>
      <c r="E8" s="10" t="s">
        <v>12</v>
      </c>
      <c r="F8" s="10" t="s">
        <v>26</v>
      </c>
      <c r="G8" s="11">
        <v>-43700</v>
      </c>
      <c r="H8" s="12"/>
      <c r="I8" s="11">
        <v>-3496</v>
      </c>
      <c r="J8" s="11">
        <f t="shared" ref="J8:J12" si="0">+G8-H8+I8</f>
        <v>-47196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  <c r="XFD8" s="7"/>
    </row>
    <row r="9" spans="1:16384" x14ac:dyDescent="0.25">
      <c r="A9" s="4">
        <v>45121</v>
      </c>
      <c r="B9" s="4">
        <v>45121</v>
      </c>
      <c r="C9" s="14"/>
      <c r="D9" s="5" t="s">
        <v>15</v>
      </c>
      <c r="E9" s="5" t="s">
        <v>16</v>
      </c>
      <c r="F9" s="5" t="s">
        <v>27</v>
      </c>
      <c r="G9" s="6">
        <v>-47674</v>
      </c>
      <c r="H9" s="15"/>
      <c r="I9" s="6">
        <v>-3813.92</v>
      </c>
      <c r="J9" s="6">
        <f t="shared" si="0"/>
        <v>-51487.92</v>
      </c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  <c r="XFC9" s="7"/>
      <c r="XFD9" s="7"/>
    </row>
    <row r="10" spans="1:16384" x14ac:dyDescent="0.25">
      <c r="A10" s="4">
        <v>45135</v>
      </c>
      <c r="B10" s="4">
        <v>45135</v>
      </c>
      <c r="C10" s="14"/>
      <c r="D10" s="5" t="s">
        <v>19</v>
      </c>
      <c r="E10" s="5" t="s">
        <v>20</v>
      </c>
      <c r="F10" s="5" t="s">
        <v>28</v>
      </c>
      <c r="G10" s="6">
        <v>-43700</v>
      </c>
      <c r="H10" s="15"/>
      <c r="I10" s="6">
        <v>-3496</v>
      </c>
      <c r="J10" s="6">
        <f t="shared" si="0"/>
        <v>-47196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  <c r="XEZ10" s="7"/>
      <c r="XFA10" s="7"/>
      <c r="XFB10" s="7"/>
      <c r="XFC10" s="7"/>
      <c r="XFD10" s="7"/>
    </row>
    <row r="11" spans="1:16384" s="13" customFormat="1" x14ac:dyDescent="0.25">
      <c r="A11" s="8">
        <v>45118</v>
      </c>
      <c r="B11" s="8">
        <v>45118</v>
      </c>
      <c r="C11" s="9"/>
      <c r="D11" s="10" t="s">
        <v>19</v>
      </c>
      <c r="E11" s="10" t="s">
        <v>20</v>
      </c>
      <c r="F11" s="10" t="s">
        <v>29</v>
      </c>
      <c r="G11" s="11">
        <v>-52815</v>
      </c>
      <c r="H11" s="12"/>
      <c r="I11" s="11">
        <v>-4225.2</v>
      </c>
      <c r="J11" s="11">
        <f t="shared" si="0"/>
        <v>-57040.2</v>
      </c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  <c r="XFB11" s="7"/>
      <c r="XFC11" s="7"/>
      <c r="XFD11" s="7"/>
    </row>
    <row r="12" spans="1:16384" s="13" customFormat="1" x14ac:dyDescent="0.25">
      <c r="A12" s="8">
        <v>45136</v>
      </c>
      <c r="B12" s="8">
        <v>45136</v>
      </c>
      <c r="C12" s="9"/>
      <c r="D12" s="9" t="s">
        <v>23</v>
      </c>
      <c r="E12" s="9" t="s">
        <v>24</v>
      </c>
      <c r="F12" s="9" t="s">
        <v>25</v>
      </c>
      <c r="G12" s="11">
        <v>-143022</v>
      </c>
      <c r="H12" s="12"/>
      <c r="I12" s="11">
        <v>-11441.76</v>
      </c>
      <c r="J12" s="11">
        <f t="shared" si="0"/>
        <v>-154463.76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pans="1:16384" x14ac:dyDescent="0.25">
      <c r="A13" s="16" t="str">
        <f>+"Số dòng = "&amp;COUNT(A3:A12)</f>
        <v>Số dòng = 10</v>
      </c>
      <c r="G13" s="18">
        <f>+SUM(G3:G12)</f>
        <v>2432029</v>
      </c>
      <c r="H13" s="18">
        <f>+SUM(H3:H12)</f>
        <v>146065</v>
      </c>
      <c r="I13" s="18">
        <f>+SUM(I3:I12)</f>
        <v>182876.51999999996</v>
      </c>
      <c r="J13" s="18">
        <f>+SUM(J3:J12)</f>
        <v>2468840.5199999996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  <c r="XEP13" s="7"/>
      <c r="XEQ13" s="7"/>
      <c r="XER13" s="7"/>
      <c r="XES13" s="7"/>
      <c r="XET13" s="7"/>
      <c r="XEU13" s="7"/>
      <c r="XEV13" s="7"/>
      <c r="XEW13" s="7"/>
      <c r="XEX13" s="7"/>
      <c r="XEY13" s="7"/>
      <c r="XEZ13" s="7"/>
      <c r="XFA13" s="7"/>
      <c r="XFB13" s="7"/>
      <c r="XFC13" s="7"/>
      <c r="XFD13" s="7"/>
    </row>
    <row r="14" spans="1:16384" x14ac:dyDescent="0.25"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  <c r="XEP14" s="7"/>
      <c r="XEQ14" s="7"/>
      <c r="XER14" s="7"/>
      <c r="XES14" s="7"/>
      <c r="XET14" s="7"/>
      <c r="XEU14" s="7"/>
      <c r="XEV14" s="7"/>
      <c r="XEW14" s="7"/>
      <c r="XEX14" s="7"/>
      <c r="XEY14" s="7"/>
      <c r="XEZ14" s="7"/>
      <c r="XFA14" s="7"/>
      <c r="XFB14" s="7"/>
      <c r="XFC14" s="7"/>
      <c r="XFD14" s="7"/>
    </row>
    <row r="15" spans="1:16384" ht="18.75" x14ac:dyDescent="0.3">
      <c r="A15" s="19" t="s">
        <v>30</v>
      </c>
      <c r="B15" s="19"/>
      <c r="C15" s="19"/>
      <c r="D15" s="19"/>
      <c r="E15" s="19"/>
      <c r="F15" s="19"/>
      <c r="G15" s="19"/>
      <c r="H15" s="19"/>
      <c r="I15" s="19"/>
      <c r="J15" s="19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7"/>
      <c r="XEQ15" s="7"/>
      <c r="XER15" s="7"/>
      <c r="XES15" s="7"/>
      <c r="XET15" s="7"/>
      <c r="XEU15" s="7"/>
      <c r="XEV15" s="7"/>
      <c r="XEW15" s="7"/>
      <c r="XEX15" s="7"/>
      <c r="XEY15" s="7"/>
      <c r="XEZ15" s="7"/>
      <c r="XFA15" s="7"/>
      <c r="XFB15" s="7"/>
      <c r="XFC15" s="7"/>
      <c r="XFD15" s="7"/>
    </row>
    <row r="16" spans="1:16384" s="13" customFormat="1" ht="24" customHeight="1" x14ac:dyDescent="0.25">
      <c r="A16" s="1" t="s">
        <v>0</v>
      </c>
      <c r="B16" s="1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3" t="s">
        <v>6</v>
      </c>
      <c r="H16" s="3" t="s">
        <v>7</v>
      </c>
      <c r="I16" s="3" t="s">
        <v>8</v>
      </c>
      <c r="J16" s="3" t="s">
        <v>9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  <c r="XEP16" s="7"/>
      <c r="XEQ16" s="7"/>
      <c r="XER16" s="7"/>
      <c r="XES16" s="7"/>
      <c r="XET16" s="7"/>
      <c r="XEU16" s="7"/>
      <c r="XEV16" s="7"/>
      <c r="XEW16" s="7"/>
      <c r="XEX16" s="7"/>
      <c r="XEY16" s="7"/>
      <c r="XEZ16" s="7"/>
      <c r="XFA16" s="7"/>
      <c r="XFB16" s="7"/>
      <c r="XFC16" s="7"/>
      <c r="XFD16" s="7"/>
    </row>
    <row r="17" spans="1:16384" s="13" customFormat="1" x14ac:dyDescent="0.25">
      <c r="A17" s="8">
        <v>45112</v>
      </c>
      <c r="B17" s="8">
        <v>45112</v>
      </c>
      <c r="C17" s="9"/>
      <c r="D17" s="10" t="s">
        <v>23</v>
      </c>
      <c r="E17" s="10" t="s">
        <v>24</v>
      </c>
      <c r="F17" s="10" t="s">
        <v>25</v>
      </c>
      <c r="G17" s="11">
        <v>-43700</v>
      </c>
      <c r="H17" s="12"/>
      <c r="I17" s="11">
        <v>-4370</v>
      </c>
      <c r="J17" s="11">
        <f>+G17-H17+I17</f>
        <v>-48070</v>
      </c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  <c r="XEP17" s="7"/>
      <c r="XEQ17" s="7"/>
      <c r="XER17" s="7"/>
      <c r="XES17" s="7"/>
      <c r="XET17" s="7"/>
      <c r="XEU17" s="7"/>
      <c r="XEV17" s="7"/>
      <c r="XEW17" s="7"/>
      <c r="XEX17" s="7"/>
      <c r="XEY17" s="7"/>
      <c r="XEZ17" s="7"/>
      <c r="XFA17" s="7"/>
      <c r="XFB17" s="7"/>
      <c r="XFC17" s="7"/>
      <c r="XFD17" s="7"/>
    </row>
    <row r="18" spans="1:16384" s="13" customFormat="1" x14ac:dyDescent="0.25">
      <c r="A18" s="8">
        <v>45120</v>
      </c>
      <c r="B18" s="8">
        <v>45120</v>
      </c>
      <c r="C18" s="9"/>
      <c r="D18" s="10" t="s">
        <v>11</v>
      </c>
      <c r="E18" s="10" t="s">
        <v>12</v>
      </c>
      <c r="F18" s="10" t="s">
        <v>26</v>
      </c>
      <c r="G18" s="11">
        <v>-211010</v>
      </c>
      <c r="H18" s="12"/>
      <c r="I18" s="11">
        <v>-21101</v>
      </c>
      <c r="J18" s="11">
        <f t="shared" ref="J18:J20" si="1">+G18-H18+I18</f>
        <v>-232111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  <c r="XEO18" s="7"/>
      <c r="XEP18" s="7"/>
      <c r="XEQ18" s="7"/>
      <c r="XER18" s="7"/>
      <c r="XES18" s="7"/>
      <c r="XET18" s="7"/>
      <c r="XEU18" s="7"/>
      <c r="XEV18" s="7"/>
      <c r="XEW18" s="7"/>
      <c r="XEX18" s="7"/>
      <c r="XEY18" s="7"/>
      <c r="XEZ18" s="7"/>
      <c r="XFA18" s="7"/>
      <c r="XFB18" s="7"/>
      <c r="XFC18" s="7"/>
      <c r="XFD18" s="7"/>
    </row>
    <row r="19" spans="1:16384" s="13" customFormat="1" x14ac:dyDescent="0.25">
      <c r="A19" s="8">
        <v>45121</v>
      </c>
      <c r="B19" s="8">
        <v>45121</v>
      </c>
      <c r="C19" s="9"/>
      <c r="D19" s="10" t="s">
        <v>19</v>
      </c>
      <c r="E19" s="10" t="s">
        <v>20</v>
      </c>
      <c r="F19" s="10" t="s">
        <v>29</v>
      </c>
      <c r="G19" s="11">
        <v>-83398</v>
      </c>
      <c r="H19" s="12"/>
      <c r="I19" s="11">
        <v>-8339.8000000000011</v>
      </c>
      <c r="J19" s="11">
        <f t="shared" si="1"/>
        <v>-91737.8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  <c r="WWD19" s="7"/>
      <c r="WWE19" s="7"/>
      <c r="WWF19" s="7"/>
      <c r="WWG19" s="7"/>
      <c r="WWH19" s="7"/>
      <c r="WWI19" s="7"/>
      <c r="WWJ19" s="7"/>
      <c r="WWK19" s="7"/>
      <c r="WWL19" s="7"/>
      <c r="WWM19" s="7"/>
      <c r="WWN19" s="7"/>
      <c r="WWO19" s="7"/>
      <c r="WWP19" s="7"/>
      <c r="WWQ19" s="7"/>
      <c r="WWR19" s="7"/>
      <c r="WWS19" s="7"/>
      <c r="WWT19" s="7"/>
      <c r="WWU19" s="7"/>
      <c r="WWV19" s="7"/>
      <c r="WWW19" s="7"/>
      <c r="WWX19" s="7"/>
      <c r="WWY19" s="7"/>
      <c r="WWZ19" s="7"/>
      <c r="WXA19" s="7"/>
      <c r="WXB19" s="7"/>
      <c r="WXC19" s="7"/>
      <c r="WXD19" s="7"/>
      <c r="WXE19" s="7"/>
      <c r="WXF19" s="7"/>
      <c r="WXG19" s="7"/>
      <c r="WXH19" s="7"/>
      <c r="WXI19" s="7"/>
      <c r="WXJ19" s="7"/>
      <c r="WXK19" s="7"/>
      <c r="WXL19" s="7"/>
      <c r="WXM19" s="7"/>
      <c r="WXN19" s="7"/>
      <c r="WXO19" s="7"/>
      <c r="WXP19" s="7"/>
      <c r="WXQ19" s="7"/>
      <c r="WXR19" s="7"/>
      <c r="WXS19" s="7"/>
      <c r="WXT19" s="7"/>
      <c r="WXU19" s="7"/>
      <c r="WXV19" s="7"/>
      <c r="WXW19" s="7"/>
      <c r="WXX19" s="7"/>
      <c r="WXY19" s="7"/>
      <c r="WXZ19" s="7"/>
      <c r="WYA19" s="7"/>
      <c r="WYB19" s="7"/>
      <c r="WYC19" s="7"/>
      <c r="WYD19" s="7"/>
      <c r="WYE19" s="7"/>
      <c r="WYF19" s="7"/>
      <c r="WYG19" s="7"/>
      <c r="WYH19" s="7"/>
      <c r="WYI19" s="7"/>
      <c r="WYJ19" s="7"/>
      <c r="WYK19" s="7"/>
      <c r="WYL19" s="7"/>
      <c r="WYM19" s="7"/>
      <c r="WYN19" s="7"/>
      <c r="WYO19" s="7"/>
      <c r="WYP19" s="7"/>
      <c r="WYQ19" s="7"/>
      <c r="WYR19" s="7"/>
      <c r="WYS19" s="7"/>
      <c r="WYT19" s="7"/>
      <c r="WYU19" s="7"/>
      <c r="WYV19" s="7"/>
      <c r="WYW19" s="7"/>
      <c r="WYX19" s="7"/>
      <c r="WYY19" s="7"/>
      <c r="WYZ19" s="7"/>
      <c r="WZA19" s="7"/>
      <c r="WZB19" s="7"/>
      <c r="WZC19" s="7"/>
      <c r="WZD19" s="7"/>
      <c r="WZE19" s="7"/>
      <c r="WZF19" s="7"/>
      <c r="WZG19" s="7"/>
      <c r="WZH19" s="7"/>
      <c r="WZI19" s="7"/>
      <c r="WZJ19" s="7"/>
      <c r="WZK19" s="7"/>
      <c r="WZL19" s="7"/>
      <c r="WZM19" s="7"/>
      <c r="WZN19" s="7"/>
      <c r="WZO19" s="7"/>
      <c r="WZP19" s="7"/>
      <c r="WZQ19" s="7"/>
      <c r="WZR19" s="7"/>
      <c r="WZS19" s="7"/>
      <c r="WZT19" s="7"/>
      <c r="WZU19" s="7"/>
      <c r="WZV19" s="7"/>
      <c r="WZW19" s="7"/>
      <c r="WZX19" s="7"/>
      <c r="WZY19" s="7"/>
      <c r="WZZ19" s="7"/>
      <c r="XAA19" s="7"/>
      <c r="XAB19" s="7"/>
      <c r="XAC19" s="7"/>
      <c r="XAD19" s="7"/>
      <c r="XAE19" s="7"/>
      <c r="XAF19" s="7"/>
      <c r="XAG19" s="7"/>
      <c r="XAH19" s="7"/>
      <c r="XAI19" s="7"/>
      <c r="XAJ19" s="7"/>
      <c r="XAK19" s="7"/>
      <c r="XAL19" s="7"/>
      <c r="XAM19" s="7"/>
      <c r="XAN19" s="7"/>
      <c r="XAO19" s="7"/>
      <c r="XAP19" s="7"/>
      <c r="XAQ19" s="7"/>
      <c r="XAR19" s="7"/>
      <c r="XAS19" s="7"/>
      <c r="XAT19" s="7"/>
      <c r="XAU19" s="7"/>
      <c r="XAV19" s="7"/>
      <c r="XAW19" s="7"/>
      <c r="XAX19" s="7"/>
      <c r="XAY19" s="7"/>
      <c r="XAZ19" s="7"/>
      <c r="XBA19" s="7"/>
      <c r="XBB19" s="7"/>
      <c r="XBC19" s="7"/>
      <c r="XBD19" s="7"/>
      <c r="XBE19" s="7"/>
      <c r="XBF19" s="7"/>
      <c r="XBG19" s="7"/>
      <c r="XBH19" s="7"/>
      <c r="XBI19" s="7"/>
      <c r="XBJ19" s="7"/>
      <c r="XBK19" s="7"/>
      <c r="XBL19" s="7"/>
      <c r="XBM19" s="7"/>
      <c r="XBN19" s="7"/>
      <c r="XBO19" s="7"/>
      <c r="XBP19" s="7"/>
      <c r="XBQ19" s="7"/>
      <c r="XBR19" s="7"/>
      <c r="XBS19" s="7"/>
      <c r="XBT19" s="7"/>
      <c r="XBU19" s="7"/>
      <c r="XBV19" s="7"/>
      <c r="XBW19" s="7"/>
      <c r="XBX19" s="7"/>
      <c r="XBY19" s="7"/>
      <c r="XBZ19" s="7"/>
      <c r="XCA19" s="7"/>
      <c r="XCB19" s="7"/>
      <c r="XCC19" s="7"/>
      <c r="XCD19" s="7"/>
      <c r="XCE19" s="7"/>
      <c r="XCF19" s="7"/>
      <c r="XCG19" s="7"/>
      <c r="XCH19" s="7"/>
      <c r="XCI19" s="7"/>
      <c r="XCJ19" s="7"/>
      <c r="XCK19" s="7"/>
      <c r="XCL19" s="7"/>
      <c r="XCM19" s="7"/>
      <c r="XCN19" s="7"/>
      <c r="XCO19" s="7"/>
      <c r="XCP19" s="7"/>
      <c r="XCQ19" s="7"/>
      <c r="XCR19" s="7"/>
      <c r="XCS19" s="7"/>
      <c r="XCT19" s="7"/>
      <c r="XCU19" s="7"/>
      <c r="XCV19" s="7"/>
      <c r="XCW19" s="7"/>
      <c r="XCX19" s="7"/>
      <c r="XCY19" s="7"/>
      <c r="XCZ19" s="7"/>
      <c r="XDA19" s="7"/>
      <c r="XDB19" s="7"/>
      <c r="XDC19" s="7"/>
      <c r="XDD19" s="7"/>
      <c r="XDE19" s="7"/>
      <c r="XDF19" s="7"/>
      <c r="XDG19" s="7"/>
      <c r="XDH19" s="7"/>
      <c r="XDI19" s="7"/>
      <c r="XDJ19" s="7"/>
      <c r="XDK19" s="7"/>
      <c r="XDL19" s="7"/>
      <c r="XDM19" s="7"/>
      <c r="XDN19" s="7"/>
      <c r="XDO19" s="7"/>
      <c r="XDP19" s="7"/>
      <c r="XDQ19" s="7"/>
      <c r="XDR19" s="7"/>
      <c r="XDS19" s="7"/>
      <c r="XDT19" s="7"/>
      <c r="XDU19" s="7"/>
      <c r="XDV19" s="7"/>
      <c r="XDW19" s="7"/>
      <c r="XDX19" s="7"/>
      <c r="XDY19" s="7"/>
      <c r="XDZ19" s="7"/>
      <c r="XEA19" s="7"/>
      <c r="XEB19" s="7"/>
      <c r="XEC19" s="7"/>
      <c r="XED19" s="7"/>
      <c r="XEE19" s="7"/>
      <c r="XEF19" s="7"/>
      <c r="XEG19" s="7"/>
      <c r="XEH19" s="7"/>
      <c r="XEI19" s="7"/>
      <c r="XEJ19" s="7"/>
      <c r="XEK19" s="7"/>
      <c r="XEL19" s="7"/>
      <c r="XEM19" s="7"/>
      <c r="XEN19" s="7"/>
      <c r="XEO19" s="7"/>
      <c r="XEP19" s="7"/>
      <c r="XEQ19" s="7"/>
      <c r="XER19" s="7"/>
      <c r="XES19" s="7"/>
      <c r="XET19" s="7"/>
      <c r="XEU19" s="7"/>
      <c r="XEV19" s="7"/>
      <c r="XEW19" s="7"/>
      <c r="XEX19" s="7"/>
      <c r="XEY19" s="7"/>
      <c r="XEZ19" s="7"/>
      <c r="XFA19" s="7"/>
      <c r="XFB19" s="7"/>
      <c r="XFC19" s="7"/>
      <c r="XFD19" s="7"/>
    </row>
    <row r="20" spans="1:16384" x14ac:dyDescent="0.25">
      <c r="A20" s="8">
        <v>45136</v>
      </c>
      <c r="B20" s="8">
        <v>45136</v>
      </c>
      <c r="C20" s="9"/>
      <c r="D20" s="9" t="s">
        <v>23</v>
      </c>
      <c r="E20" s="9" t="s">
        <v>24</v>
      </c>
      <c r="F20" s="9" t="s">
        <v>25</v>
      </c>
      <c r="G20" s="11">
        <v>-43700</v>
      </c>
      <c r="H20" s="12"/>
      <c r="I20" s="11">
        <v>-4370</v>
      </c>
      <c r="J20" s="11">
        <f t="shared" si="1"/>
        <v>-48070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  <c r="WWE20" s="7"/>
      <c r="WWF20" s="7"/>
      <c r="WWG20" s="7"/>
      <c r="WWH20" s="7"/>
      <c r="WWI20" s="7"/>
      <c r="WWJ20" s="7"/>
      <c r="WWK20" s="7"/>
      <c r="WWL20" s="7"/>
      <c r="WWM20" s="7"/>
      <c r="WWN20" s="7"/>
      <c r="WWO20" s="7"/>
      <c r="WWP20" s="7"/>
      <c r="WWQ20" s="7"/>
      <c r="WWR20" s="7"/>
      <c r="WWS20" s="7"/>
      <c r="WWT20" s="7"/>
      <c r="WWU20" s="7"/>
      <c r="WWV20" s="7"/>
      <c r="WWW20" s="7"/>
      <c r="WWX20" s="7"/>
      <c r="WWY20" s="7"/>
      <c r="WWZ20" s="7"/>
      <c r="WXA20" s="7"/>
      <c r="WXB20" s="7"/>
      <c r="WXC20" s="7"/>
      <c r="WXD20" s="7"/>
      <c r="WXE20" s="7"/>
      <c r="WXF20" s="7"/>
      <c r="WXG20" s="7"/>
      <c r="WXH20" s="7"/>
      <c r="WXI20" s="7"/>
      <c r="WXJ20" s="7"/>
      <c r="WXK20" s="7"/>
      <c r="WXL20" s="7"/>
      <c r="WXM20" s="7"/>
      <c r="WXN20" s="7"/>
      <c r="WXO20" s="7"/>
      <c r="WXP20" s="7"/>
      <c r="WXQ20" s="7"/>
      <c r="WXR20" s="7"/>
      <c r="WXS20" s="7"/>
      <c r="WXT20" s="7"/>
      <c r="WXU20" s="7"/>
      <c r="WXV20" s="7"/>
      <c r="WXW20" s="7"/>
      <c r="WXX20" s="7"/>
      <c r="WXY20" s="7"/>
      <c r="WXZ20" s="7"/>
      <c r="WYA20" s="7"/>
      <c r="WYB20" s="7"/>
      <c r="WYC20" s="7"/>
      <c r="WYD20" s="7"/>
      <c r="WYE20" s="7"/>
      <c r="WYF20" s="7"/>
      <c r="WYG20" s="7"/>
      <c r="WYH20" s="7"/>
      <c r="WYI20" s="7"/>
      <c r="WYJ20" s="7"/>
      <c r="WYK20" s="7"/>
      <c r="WYL20" s="7"/>
      <c r="WYM20" s="7"/>
      <c r="WYN20" s="7"/>
      <c r="WYO20" s="7"/>
      <c r="WYP20" s="7"/>
      <c r="WYQ20" s="7"/>
      <c r="WYR20" s="7"/>
      <c r="WYS20" s="7"/>
      <c r="WYT20" s="7"/>
      <c r="WYU20" s="7"/>
      <c r="WYV20" s="7"/>
      <c r="WYW20" s="7"/>
      <c r="WYX20" s="7"/>
      <c r="WYY20" s="7"/>
      <c r="WYZ20" s="7"/>
      <c r="WZA20" s="7"/>
      <c r="WZB20" s="7"/>
      <c r="WZC20" s="7"/>
      <c r="WZD20" s="7"/>
      <c r="WZE20" s="7"/>
      <c r="WZF20" s="7"/>
      <c r="WZG20" s="7"/>
      <c r="WZH20" s="7"/>
      <c r="WZI20" s="7"/>
      <c r="WZJ20" s="7"/>
      <c r="WZK20" s="7"/>
      <c r="WZL20" s="7"/>
      <c r="WZM20" s="7"/>
      <c r="WZN20" s="7"/>
      <c r="WZO20" s="7"/>
      <c r="WZP20" s="7"/>
      <c r="WZQ20" s="7"/>
      <c r="WZR20" s="7"/>
      <c r="WZS20" s="7"/>
      <c r="WZT20" s="7"/>
      <c r="WZU20" s="7"/>
      <c r="WZV20" s="7"/>
      <c r="WZW20" s="7"/>
      <c r="WZX20" s="7"/>
      <c r="WZY20" s="7"/>
      <c r="WZZ20" s="7"/>
      <c r="XAA20" s="7"/>
      <c r="XAB20" s="7"/>
      <c r="XAC20" s="7"/>
      <c r="XAD20" s="7"/>
      <c r="XAE20" s="7"/>
      <c r="XAF20" s="7"/>
      <c r="XAG20" s="7"/>
      <c r="XAH20" s="7"/>
      <c r="XAI20" s="7"/>
      <c r="XAJ20" s="7"/>
      <c r="XAK20" s="7"/>
      <c r="XAL20" s="7"/>
      <c r="XAM20" s="7"/>
      <c r="XAN20" s="7"/>
      <c r="XAO20" s="7"/>
      <c r="XAP20" s="7"/>
      <c r="XAQ20" s="7"/>
      <c r="XAR20" s="7"/>
      <c r="XAS20" s="7"/>
      <c r="XAT20" s="7"/>
      <c r="XAU20" s="7"/>
      <c r="XAV20" s="7"/>
      <c r="XAW20" s="7"/>
      <c r="XAX20" s="7"/>
      <c r="XAY20" s="7"/>
      <c r="XAZ20" s="7"/>
      <c r="XBA20" s="7"/>
      <c r="XBB20" s="7"/>
      <c r="XBC20" s="7"/>
      <c r="XBD20" s="7"/>
      <c r="XBE20" s="7"/>
      <c r="XBF20" s="7"/>
      <c r="XBG20" s="7"/>
      <c r="XBH20" s="7"/>
      <c r="XBI20" s="7"/>
      <c r="XBJ20" s="7"/>
      <c r="XBK20" s="7"/>
      <c r="XBL20" s="7"/>
      <c r="XBM20" s="7"/>
      <c r="XBN20" s="7"/>
      <c r="XBO20" s="7"/>
      <c r="XBP20" s="7"/>
      <c r="XBQ20" s="7"/>
      <c r="XBR20" s="7"/>
      <c r="XBS20" s="7"/>
      <c r="XBT20" s="7"/>
      <c r="XBU20" s="7"/>
      <c r="XBV20" s="7"/>
      <c r="XBW20" s="7"/>
      <c r="XBX20" s="7"/>
      <c r="XBY20" s="7"/>
      <c r="XBZ20" s="7"/>
      <c r="XCA20" s="7"/>
      <c r="XCB20" s="7"/>
      <c r="XCC20" s="7"/>
      <c r="XCD20" s="7"/>
      <c r="XCE20" s="7"/>
      <c r="XCF20" s="7"/>
      <c r="XCG20" s="7"/>
      <c r="XCH20" s="7"/>
      <c r="XCI20" s="7"/>
      <c r="XCJ20" s="7"/>
      <c r="XCK20" s="7"/>
      <c r="XCL20" s="7"/>
      <c r="XCM20" s="7"/>
      <c r="XCN20" s="7"/>
      <c r="XCO20" s="7"/>
      <c r="XCP20" s="7"/>
      <c r="XCQ20" s="7"/>
      <c r="XCR20" s="7"/>
      <c r="XCS20" s="7"/>
      <c r="XCT20" s="7"/>
      <c r="XCU20" s="7"/>
      <c r="XCV20" s="7"/>
      <c r="XCW20" s="7"/>
      <c r="XCX20" s="7"/>
      <c r="XCY20" s="7"/>
      <c r="XCZ20" s="7"/>
      <c r="XDA20" s="7"/>
      <c r="XDB20" s="7"/>
      <c r="XDC20" s="7"/>
      <c r="XDD20" s="7"/>
      <c r="XDE20" s="7"/>
      <c r="XDF20" s="7"/>
      <c r="XDG20" s="7"/>
      <c r="XDH20" s="7"/>
      <c r="XDI20" s="7"/>
      <c r="XDJ20" s="7"/>
      <c r="XDK20" s="7"/>
      <c r="XDL20" s="7"/>
      <c r="XDM20" s="7"/>
      <c r="XDN20" s="7"/>
      <c r="XDO20" s="7"/>
      <c r="XDP20" s="7"/>
      <c r="XDQ20" s="7"/>
      <c r="XDR20" s="7"/>
      <c r="XDS20" s="7"/>
      <c r="XDT20" s="7"/>
      <c r="XDU20" s="7"/>
      <c r="XDV20" s="7"/>
      <c r="XDW20" s="7"/>
      <c r="XDX20" s="7"/>
      <c r="XDY20" s="7"/>
      <c r="XDZ20" s="7"/>
      <c r="XEA20" s="7"/>
      <c r="XEB20" s="7"/>
      <c r="XEC20" s="7"/>
      <c r="XED20" s="7"/>
      <c r="XEE20" s="7"/>
      <c r="XEF20" s="7"/>
      <c r="XEG20" s="7"/>
      <c r="XEH20" s="7"/>
      <c r="XEI20" s="7"/>
      <c r="XEJ20" s="7"/>
      <c r="XEK20" s="7"/>
      <c r="XEL20" s="7"/>
      <c r="XEM20" s="7"/>
      <c r="XEN20" s="7"/>
      <c r="XEO20" s="7"/>
      <c r="XEP20" s="7"/>
      <c r="XEQ20" s="7"/>
      <c r="XER20" s="7"/>
      <c r="XES20" s="7"/>
      <c r="XET20" s="7"/>
      <c r="XEU20" s="7"/>
      <c r="XEV20" s="7"/>
      <c r="XEW20" s="7"/>
      <c r="XEX20" s="7"/>
      <c r="XEY20" s="7"/>
      <c r="XEZ20" s="7"/>
      <c r="XFA20" s="7"/>
      <c r="XFB20" s="7"/>
      <c r="XFC20" s="7"/>
      <c r="XFD20" s="7"/>
    </row>
    <row r="21" spans="1:16384" x14ac:dyDescent="0.25">
      <c r="A21" s="16" t="str">
        <f>+"Số dòng = "&amp;COUNT(A17:A20)</f>
        <v>Số dòng = 4</v>
      </c>
      <c r="G21" s="18">
        <f>+SUM(G17:G20)</f>
        <v>-381808</v>
      </c>
      <c r="H21" s="18">
        <f>+SUM(H17:H20)</f>
        <v>0</v>
      </c>
      <c r="I21" s="18">
        <f>+SUM(I17:I20)</f>
        <v>-38180.800000000003</v>
      </c>
      <c r="J21" s="18">
        <f>+SUM(J17:J20)</f>
        <v>-419988.8</v>
      </c>
    </row>
  </sheetData>
  <mergeCells count="2">
    <mergeCell ref="A1:J1"/>
    <mergeCell ref="A15:J15"/>
  </mergeCells>
  <conditionalFormatting sqref="F7:F12 F17:F20">
    <cfRule type="duplicateValues" dxfId="0" priority="1"/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CHECK LẠI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2023-08-26T04:52:34Z</dcterms:created>
  <dcterms:modified xsi:type="dcterms:W3CDTF">2023-09-22T10:07:36Z</dcterms:modified>
</cp:coreProperties>
</file>