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1005" yWindow="1005" windowWidth="15000" windowHeight="10005"/>
  </bookViews>
  <sheets>
    <sheet name="Sheet1" sheetId="1" r:id="rId1"/>
    <sheet name="T12" sheetId="2" r:id="rId2"/>
  </sheets>
  <definedNames>
    <definedName name="_xlnm._FilterDatabase" localSheetId="0" hidden="1">Sheet1!$A$1:$E$50</definedName>
    <definedName name="_xlnm.Print_Area" localSheetId="1">'T12'!$A$1:$H$34</definedName>
  </definedNames>
  <calcPr calcId="162913"/>
  <pivotCaches>
    <pivotCache cacheId="5" r:id="rId3"/>
  </pivotCaches>
</workbook>
</file>

<file path=xl/calcChain.xml><?xml version="1.0" encoding="utf-8"?>
<calcChain xmlns="http://schemas.openxmlformats.org/spreadsheetml/2006/main">
  <c r="G21" i="2" l="1"/>
  <c r="H21" i="2" s="1"/>
  <c r="G20" i="2"/>
  <c r="H20" i="2" s="1"/>
  <c r="G19" i="2"/>
  <c r="H19" i="2" s="1"/>
  <c r="G18" i="2"/>
  <c r="H18" i="2" s="1"/>
  <c r="H22" i="2" s="1"/>
  <c r="H23" i="2" l="1"/>
  <c r="H24" i="2" s="1"/>
</calcChain>
</file>

<file path=xl/sharedStrings.xml><?xml version="1.0" encoding="utf-8"?>
<sst xmlns="http://schemas.openxmlformats.org/spreadsheetml/2006/main" count="203" uniqueCount="73">
  <si>
    <t>Số lượng</t>
  </si>
  <si>
    <t>A09MD340</t>
  </si>
  <si>
    <t>ĐVT</t>
  </si>
  <si>
    <t>0500242205</t>
  </si>
  <si>
    <t>A17TD202</t>
  </si>
  <si>
    <t>A34TK44</t>
  </si>
  <si>
    <t>A06YH271</t>
  </si>
  <si>
    <t>A23TD276</t>
  </si>
  <si>
    <t>A33PT208</t>
  </si>
  <si>
    <t>Ngọc Thơm Giò tai lưỡi xào 250g*1PK</t>
  </si>
  <si>
    <t>A05TK80</t>
  </si>
  <si>
    <t>Ngày</t>
  </si>
  <si>
    <t>A16YX85</t>
  </si>
  <si>
    <t>Ngọc Thơm Gà muối 500g*1PK</t>
  </si>
  <si>
    <t>Mã hàng</t>
  </si>
  <si>
    <t>Tên hàng</t>
  </si>
  <si>
    <t>A13LT19</t>
  </si>
  <si>
    <t>0500242206</t>
  </si>
  <si>
    <t>Kho</t>
  </si>
  <si>
    <t>A30HC70</t>
  </si>
  <si>
    <t>Ngọc Thơm  Chân giò heo muối 300g*1PK</t>
  </si>
  <si>
    <t>A24LK45</t>
  </si>
  <si>
    <t>0500242204</t>
  </si>
  <si>
    <t>A01VT</t>
  </si>
  <si>
    <t>A18MT20</t>
  </si>
  <si>
    <t>Ngọc Thơm Tai heo muối 200g*1PK</t>
  </si>
  <si>
    <t>A27PT401</t>
  </si>
  <si>
    <t>0500242203</t>
  </si>
  <si>
    <t>A32PDL64</t>
  </si>
  <si>
    <t>Row Labels</t>
  </si>
  <si>
    <t>Grand Total</t>
  </si>
  <si>
    <t>Sum of Số lượng</t>
  </si>
  <si>
    <t>CỘNG HÒA XÃ HỘI CHỦ NGHĨA VIỆT NAM</t>
  </si>
  <si>
    <t>Độc lập – Tự do – Hạnh Phúc</t>
  </si>
  <si>
    <t>BIÊN BẢN TRẢ HÀNG</t>
  </si>
  <si>
    <t>Hôm nay, ngày   tháng   năm  2024, chúng tôi gồm có:</t>
  </si>
  <si>
    <t>BÊN MUA( gọi tắt là BÊN A)</t>
  </si>
  <si>
    <t>Tên doanh nghiệp: CÔNG TY TNHH OKONO VIỆT NAM</t>
  </si>
  <si>
    <t>Địa chỉ: số 219 phố Yên Hòa, P. Yên Hòa, Q. Cầu Giấy, Tp. Hà Nội</t>
  </si>
  <si>
    <t>Mã số thuế: 0107645219</t>
  </si>
  <si>
    <t xml:space="preserve">Đại diện: Bà Mai Thị Yến </t>
  </si>
  <si>
    <t>Chức vụ: Phó Giám Đốc</t>
  </si>
  <si>
    <t>BÊN BÁN (gọi tắt là BÊN B)</t>
  </si>
  <si>
    <t>Tên doanh nghiệp: CÔNG TY TNHH MTV THƯƠNG MẠI VÀ DỊCH VỤ NGỌC THƠM</t>
  </si>
  <si>
    <t>Địa chỉ : 12/14/18 Đường 49, Khu phố 7, Phường Hiệp Bình Chánh, TP Thủ Đức, TP HCM</t>
  </si>
  <si>
    <t>Mã số thuế: 0309391503</t>
  </si>
  <si>
    <t>Đại diện: Ông Nguyễn Bảo Thạch</t>
  </si>
  <si>
    <t>Hai bên cùng thống nhất thực hiện các điều khoản sau:</t>
  </si>
  <si>
    <r>
      <t>1.      Bên A xuất trả lại hàng hóa</t>
    </r>
    <r>
      <rPr>
        <b/>
        <sz val="11"/>
        <color theme="1"/>
        <rFont val="Times New Roman"/>
        <family val="1"/>
      </rPr>
      <t xml:space="preserve"> Tháng 12/2024</t>
    </r>
    <r>
      <rPr>
        <sz val="11"/>
        <color theme="1"/>
        <rFont val="Times New Roman"/>
        <family val="1"/>
      </rPr>
      <t xml:space="preserve"> đã mua cho bên B và bên B đồng ý nhận lại hàng theo danh mục cụ thể sau:</t>
    </r>
  </si>
  <si>
    <t>STT</t>
  </si>
  <si>
    <t>Tên hàng hóa dịch vụ</t>
  </si>
  <si>
    <t xml:space="preserve"> Đơn giá </t>
  </si>
  <si>
    <t>Tỷ lệ chiết khấu</t>
  </si>
  <si>
    <t xml:space="preserve"> Đơn giá sau chiết khấu </t>
  </si>
  <si>
    <t xml:space="preserve"> Thành tiền </t>
  </si>
  <si>
    <t>Thu Hằng Gà muối 500g*1PK</t>
  </si>
  <si>
    <t>Gói</t>
  </si>
  <si>
    <t>Thu Hằng Tai heo muối 200g*1PK</t>
  </si>
  <si>
    <t>.</t>
  </si>
  <si>
    <t>Thu Hằng Chân giò heo muối 300g*1PK</t>
  </si>
  <si>
    <t>Thu Hằng Giò tai lưỡi xào 250g*1PK</t>
  </si>
  <si>
    <t xml:space="preserve">Thành tiền </t>
  </si>
  <si>
    <t>Thuế VAT 8%</t>
  </si>
  <si>
    <t>Thành tiền sau thuế</t>
  </si>
  <si>
    <t>Bằng chữ: Bảy triệu, bảy trăm mười hai nghìn, không trăm tám mươi tám đồng</t>
  </si>
  <si>
    <t>2.      Trách nhiệm của các bên:</t>
  </si>
  <si>
    <t xml:space="preserve">                  - Bên A: Xuất trả toàn bộ hàng hóa nêu trên và cung cấp đầy đủ hóa đơn chứng từ của hàng xuất trả cho Bên B</t>
  </si>
  <si>
    <t xml:space="preserve">                  -    Bên B: Nhận lại hàng hóa Bên A xuất trả </t>
  </si>
  <si>
    <t>3.      Hình thức thanh toán: Bù trừ công nợ</t>
  </si>
  <si>
    <t>Hai bên cam kế thực hiện đầy đủ các nội dung nêu trên của biên bản</t>
  </si>
  <si>
    <t>Biên bản được thành lập thành 02 bản, bên A giữ 01 bản, bên B giữ 01 bản, có giá trị như nhau.</t>
  </si>
  <si>
    <t>ĐẠI DIỆN BÊN A</t>
  </si>
  <si>
    <t>ĐẠI DIỆN BÊN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</si>
</sst>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14" x14ac:knownFonts="1">
    <font>
      <sz val="11"/>
      <color theme="1"/>
      <name val="Calibri"/>
      <family val="2"/>
      <scheme val="minor"/>
    </font>
    <font>
      <sz val="8"/>
      <color rgb="FF0000FF"/>
      <name val="Microsoft Sans Serif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center"/>
    </xf>
    <xf numFmtId="22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1" applyNumberFormat="1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3" fontId="7" fillId="0" borderId="0" xfId="0" applyNumberFormat="1" applyFont="1"/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/>
    <xf numFmtId="0" fontId="7" fillId="4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9" fontId="11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right" vertical="center"/>
    </xf>
    <xf numFmtId="9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/>
    <xf numFmtId="0" fontId="7" fillId="0" borderId="6" xfId="0" applyFont="1" applyBorder="1" applyAlignment="1">
      <alignment horizontal="center" vertical="center"/>
    </xf>
    <xf numFmtId="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7" fillId="0" borderId="6" xfId="0" applyFont="1" applyBorder="1"/>
    <xf numFmtId="3" fontId="7" fillId="0" borderId="6" xfId="0" applyNumberFormat="1" applyFont="1" applyBorder="1"/>
    <xf numFmtId="3" fontId="12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7" fillId="0" borderId="0" xfId="0" applyFont="1" applyAlignment="1">
      <alignment horizontal="left" vertical="center" indent="5"/>
    </xf>
    <xf numFmtId="0" fontId="7" fillId="0" borderId="0" xfId="0" quotePrefix="1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indent="15"/>
    </xf>
    <xf numFmtId="0" fontId="0" fillId="0" borderId="0" xfId="0" pivotButton="1"/>
    <xf numFmtId="164" fontId="0" fillId="0" borderId="0" xfId="0" applyNumberFormat="1"/>
  </cellXfs>
  <cellStyles count="2">
    <cellStyle name="Comma" xfId="1" builtinId="3"/>
    <cellStyle name="Normal" xfId="0" builtinId="0"/>
  </cellStyles>
  <dxfs count="15"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  <dxf>
      <numFmt numFmtId="164" formatCode="_-* #,##0\ _₫_-;\-* #,##0\ _₫_-;_-* &quot;-&quot;??\ _₫_-;_-@_-"/>
    </dxf>
    <dxf>
      <numFmt numFmtId="164" formatCode="_-* #,##0\ _₫_-;\-* #,##0\ _₫_-;_-* &quot;-&quot;??\ _₫_-;_-@_-"/>
    </dxf>
    <dxf>
      <numFmt numFmtId="164" formatCode="_-* #,##0\ _₫_-;\-* #,##0\ _₫_-;_-* &quot;-&quot;??\ _₫_-;_-@_-"/>
    </dxf>
    <dxf>
      <numFmt numFmtId="164" formatCode="_-* #,##0\ _₫_-;\-* #,##0\ _₫_-;_-* &quot;-&quot;??\ _₫_-;_-@_-"/>
    </dxf>
    <dxf>
      <numFmt numFmtId="164" formatCode="_-* #,##0\ _₫_-;\-* #,##0\ _₫_-;_-* &quot;-&quot;??\ _₫_-;_-@_-"/>
    </dxf>
    <dxf>
      <numFmt numFmtId="164" formatCode="_-* #,##0\ _₫_-;\-* #,##0\ _₫_-;_-* &quot;-&quot;??\ _₫_-;_-@_-"/>
    </dxf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728.629778356481" createdVersion="6" refreshedVersion="6" minRefreshableVersion="3" recordCount="48">
  <cacheSource type="worksheet">
    <worksheetSource ref="A1:E49" sheet="Sheet1"/>
  </cacheSource>
  <cacheFields count="5">
    <cacheField name="Mã hàng" numFmtId="0">
      <sharedItems/>
    </cacheField>
    <cacheField name="Tên hàng" numFmtId="0">
      <sharedItems count="4">
        <s v="Ngọc Thơm Tai heo muối 200g*1PK"/>
        <s v="Ngọc Thơm Gà muối 500g*1PK"/>
        <s v="Ngọc Thơm Giò tai lưỡi xào 250g*1PK"/>
        <s v="Ngọc Thơm  Chân giò heo muối 300g*1PK"/>
      </sharedItems>
    </cacheField>
    <cacheField name="Ngày" numFmtId="22">
      <sharedItems containsSemiMixedTypes="0" containsNonDate="0" containsDate="1" containsString="0" minDate="2024-12-02T13:30:36" maxDate="2024-12-26T11:26:32"/>
    </cacheField>
    <cacheField name="Số lượng" numFmtId="0">
      <sharedItems containsSemiMixedTypes="0" containsString="0" containsNumber="1" containsInteger="1" minValue="1" maxValue="6"/>
    </cacheField>
    <cacheField name="Kh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0500242204"/>
    <x v="0"/>
    <d v="2024-12-02T13:30:36"/>
    <n v="3"/>
    <s v="A05TK80"/>
  </r>
  <r>
    <s v="0500242205"/>
    <x v="1"/>
    <d v="2024-12-02T13:30:36"/>
    <n v="1"/>
    <s v="A05TK80"/>
  </r>
  <r>
    <s v="0500242205"/>
    <x v="1"/>
    <d v="2024-12-02T13:47:42"/>
    <n v="3"/>
    <s v="A30HC70"/>
  </r>
  <r>
    <s v="0500242205"/>
    <x v="1"/>
    <d v="2024-12-02T15:27:50"/>
    <n v="1"/>
    <s v="A34TK44"/>
  </r>
  <r>
    <s v="0500242204"/>
    <x v="0"/>
    <d v="2024-12-02T16:35:33"/>
    <n v="1"/>
    <s v="A16YX85"/>
  </r>
  <r>
    <s v="0500242205"/>
    <x v="1"/>
    <d v="2024-12-03T14:09:36"/>
    <n v="2"/>
    <s v="A16YX85"/>
  </r>
  <r>
    <s v="0500242204"/>
    <x v="0"/>
    <d v="2024-12-03T19:10:45"/>
    <n v="1"/>
    <s v="A18MT20"/>
  </r>
  <r>
    <s v="0500242205"/>
    <x v="1"/>
    <d v="2024-12-03T19:10:45"/>
    <n v="2"/>
    <s v="A18MT20"/>
  </r>
  <r>
    <s v="0500242206"/>
    <x v="2"/>
    <d v="2024-12-03T19:10:45"/>
    <n v="1"/>
    <s v="A18MT20"/>
  </r>
  <r>
    <s v="0500242204"/>
    <x v="0"/>
    <d v="2024-12-04T13:45:59"/>
    <n v="4"/>
    <s v="A06YH271"/>
  </r>
  <r>
    <s v="0500242206"/>
    <x v="2"/>
    <d v="2024-12-04T13:45:59"/>
    <n v="1"/>
    <s v="A06YH271"/>
  </r>
  <r>
    <s v="0500242206"/>
    <x v="2"/>
    <d v="2024-12-05T10:48:02"/>
    <n v="4"/>
    <s v="A27PT401"/>
  </r>
  <r>
    <s v="0500242205"/>
    <x v="1"/>
    <d v="2024-12-07T21:19:11"/>
    <n v="1"/>
    <s v="A33PT208"/>
  </r>
  <r>
    <s v="0500242205"/>
    <x v="1"/>
    <d v="2024-12-09T19:27:14"/>
    <n v="3"/>
    <s v="A06YH271"/>
  </r>
  <r>
    <s v="0500242203"/>
    <x v="3"/>
    <d v="2024-12-11T11:17:32"/>
    <n v="2"/>
    <s v="A23TD276"/>
  </r>
  <r>
    <s v="0500242205"/>
    <x v="1"/>
    <d v="2024-12-11T11:17:32"/>
    <n v="1"/>
    <s v="A23TD276"/>
  </r>
  <r>
    <s v="0500242203"/>
    <x v="3"/>
    <d v="2024-12-11T11:27:36"/>
    <n v="2"/>
    <s v="A23TD276"/>
  </r>
  <r>
    <s v="0500242205"/>
    <x v="1"/>
    <d v="2024-12-11T11:27:36"/>
    <n v="1"/>
    <s v="A23TD276"/>
  </r>
  <r>
    <s v="0500242204"/>
    <x v="0"/>
    <d v="2024-12-13T10:43:48"/>
    <n v="1"/>
    <s v="A27PT401"/>
  </r>
  <r>
    <s v="0500242205"/>
    <x v="1"/>
    <d v="2024-12-13T10:43:48"/>
    <n v="2"/>
    <s v="A27PT401"/>
  </r>
  <r>
    <s v="0500242204"/>
    <x v="0"/>
    <d v="2024-12-14T08:20:54"/>
    <n v="2"/>
    <s v="A01VT"/>
  </r>
  <r>
    <s v="0500242204"/>
    <x v="0"/>
    <d v="2024-12-14T08:28:08"/>
    <n v="4"/>
    <s v="A34TK44"/>
  </r>
  <r>
    <s v="0500242206"/>
    <x v="2"/>
    <d v="2024-12-14T08:28:08"/>
    <n v="4"/>
    <s v="A34TK44"/>
  </r>
  <r>
    <s v="0500242204"/>
    <x v="0"/>
    <d v="2024-12-14T12:33:57"/>
    <n v="1"/>
    <s v="A17TD202"/>
  </r>
  <r>
    <s v="0500242205"/>
    <x v="1"/>
    <d v="2024-12-14T12:33:57"/>
    <n v="1"/>
    <s v="A17TD202"/>
  </r>
  <r>
    <s v="0500242206"/>
    <x v="2"/>
    <d v="2024-12-14T12:33:57"/>
    <n v="1"/>
    <s v="A17TD202"/>
  </r>
  <r>
    <s v="0500242203"/>
    <x v="3"/>
    <d v="2024-12-16T06:40:17"/>
    <n v="2"/>
    <s v="A32PDL64"/>
  </r>
  <r>
    <s v="0500242204"/>
    <x v="0"/>
    <d v="2024-12-16T06:40:17"/>
    <n v="3"/>
    <s v="A32PDL64"/>
  </r>
  <r>
    <s v="0500242205"/>
    <x v="1"/>
    <d v="2024-12-16T06:40:17"/>
    <n v="1"/>
    <s v="A32PDL64"/>
  </r>
  <r>
    <s v="0500242206"/>
    <x v="2"/>
    <d v="2024-12-16T06:40:17"/>
    <n v="6"/>
    <s v="A32PDL64"/>
  </r>
  <r>
    <s v="0500242203"/>
    <x v="3"/>
    <d v="2024-12-17T16:16:50"/>
    <n v="2"/>
    <s v="A30HC70"/>
  </r>
  <r>
    <s v="0500242204"/>
    <x v="0"/>
    <d v="2024-12-17T16:16:50"/>
    <n v="1"/>
    <s v="A30HC70"/>
  </r>
  <r>
    <s v="0500242206"/>
    <x v="2"/>
    <d v="2024-12-17T16:16:50"/>
    <n v="2"/>
    <s v="A30HC70"/>
  </r>
  <r>
    <s v="0500242205"/>
    <x v="1"/>
    <d v="2024-12-17T16:17:44"/>
    <n v="1"/>
    <s v="A30HC70"/>
  </r>
  <r>
    <s v="0500242205"/>
    <x v="1"/>
    <d v="2024-12-21T09:41:29"/>
    <n v="2"/>
    <s v="A24LK45"/>
  </r>
  <r>
    <s v="0500242204"/>
    <x v="0"/>
    <d v="2024-12-21T09:41:46"/>
    <n v="4"/>
    <s v="A24LK45"/>
  </r>
  <r>
    <s v="0500242203"/>
    <x v="3"/>
    <d v="2024-12-23T08:27:46"/>
    <n v="2"/>
    <s v="A05TK80"/>
  </r>
  <r>
    <s v="0500242204"/>
    <x v="0"/>
    <d v="2024-12-23T08:27:46"/>
    <n v="2"/>
    <s v="A05TK80"/>
  </r>
  <r>
    <s v="0500242205"/>
    <x v="1"/>
    <d v="2024-12-23T08:27:46"/>
    <n v="1"/>
    <s v="A05TK80"/>
  </r>
  <r>
    <s v="0500242203"/>
    <x v="3"/>
    <d v="2024-12-24T13:11:18"/>
    <n v="4"/>
    <s v="A06YH271"/>
  </r>
  <r>
    <s v="0500242206"/>
    <x v="2"/>
    <d v="2024-12-24T13:14:20"/>
    <n v="3"/>
    <s v="A33PT208"/>
  </r>
  <r>
    <s v="0500242203"/>
    <x v="3"/>
    <d v="2024-12-25T13:47:03"/>
    <n v="5"/>
    <s v="A09MD340"/>
  </r>
  <r>
    <s v="0500242204"/>
    <x v="0"/>
    <d v="2024-12-25T13:47:03"/>
    <n v="1"/>
    <s v="A09MD340"/>
  </r>
  <r>
    <s v="0500242205"/>
    <x v="1"/>
    <d v="2024-12-25T13:47:03"/>
    <n v="4"/>
    <s v="A09MD340"/>
  </r>
  <r>
    <s v="0500242203"/>
    <x v="3"/>
    <d v="2024-12-26T08:12:49"/>
    <n v="1"/>
    <s v="A13LT19"/>
  </r>
  <r>
    <s v="0500242205"/>
    <x v="1"/>
    <d v="2024-12-26T08:12:49"/>
    <n v="2"/>
    <s v="A13LT19"/>
  </r>
  <r>
    <s v="0500242204"/>
    <x v="0"/>
    <d v="2024-12-26T11:26:32"/>
    <n v="1"/>
    <s v="A18MT20"/>
  </r>
  <r>
    <s v="0500242205"/>
    <x v="1"/>
    <d v="2024-12-26T11:26:32"/>
    <n v="1"/>
    <s v="A18MT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G2:H7" firstHeaderRow="1" firstDataRow="1" firstDataCol="1"/>
  <pivotFields count="5">
    <pivotField showAll="0"/>
    <pivotField axis="axisRow" showAll="0">
      <items count="5">
        <item x="3"/>
        <item x="1"/>
        <item x="2"/>
        <item x="0"/>
        <item t="default"/>
      </items>
    </pivotField>
    <pivotField numFmtId="22" showAll="0"/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ố lượng" fld="3" baseField="0" baseItem="0" numFmtId="164"/>
  </dataFields>
  <formats count="6">
    <format dxfId="14">
      <pivotArea outline="0" collapsedLevelsAreSubtotals="1" fieldPosition="0"/>
    </format>
    <format dxfId="13">
      <pivotArea dataOnly="0" labelOnly="1" outline="0" axis="axisValues" fieldPosition="0"/>
    </format>
    <format dxfId="12">
      <pivotArea dataOnly="0" labelOnly="1" outline="0" axis="axisValues" fieldPosition="0"/>
    </format>
    <format dxfId="8">
      <pivotArea outline="0" collapsedLevelsAreSubtotals="1" fieldPosition="0"/>
    </format>
    <format dxfId="7">
      <pivotArea dataOnly="0" labelOnly="1" outline="0" axis="axisValues" fieldPosition="0"/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50"/>
  <sheetViews>
    <sheetView tabSelected="1" zoomScaleNormal="100" workbookViewId="0"/>
  </sheetViews>
  <sheetFormatPr defaultColWidth="9.140625" defaultRowHeight="15" x14ac:dyDescent="0.25"/>
  <cols>
    <col min="1" max="1" width="14" customWidth="1"/>
    <col min="2" max="2" width="31" customWidth="1"/>
    <col min="3" max="3" width="14.85546875" customWidth="1"/>
    <col min="4" max="4" width="11.28515625" customWidth="1"/>
    <col min="5" max="5" width="14" customWidth="1"/>
    <col min="7" max="7" width="38" bestFit="1" customWidth="1"/>
    <col min="8" max="8" width="17.42578125" style="11" bestFit="1" customWidth="1"/>
  </cols>
  <sheetData>
    <row r="1" spans="1:8" ht="15" customHeight="1" x14ac:dyDescent="0.25">
      <c r="A1" s="2" t="s">
        <v>14</v>
      </c>
      <c r="B1" s="2" t="s">
        <v>15</v>
      </c>
      <c r="C1" s="9" t="s">
        <v>11</v>
      </c>
      <c r="D1" s="5" t="s">
        <v>0</v>
      </c>
      <c r="E1" s="9" t="s">
        <v>18</v>
      </c>
    </row>
    <row r="2" spans="1:8" x14ac:dyDescent="0.25">
      <c r="A2" s="1" t="s">
        <v>22</v>
      </c>
      <c r="B2" s="1" t="s">
        <v>25</v>
      </c>
      <c r="C2" s="3">
        <v>45628.562915312497</v>
      </c>
      <c r="D2" s="8">
        <v>3</v>
      </c>
      <c r="E2" s="4" t="s">
        <v>10</v>
      </c>
      <c r="G2" s="58" t="s">
        <v>29</v>
      </c>
      <c r="H2" s="59" t="s">
        <v>31</v>
      </c>
    </row>
    <row r="3" spans="1:8" x14ac:dyDescent="0.25">
      <c r="A3" s="1" t="s">
        <v>3</v>
      </c>
      <c r="B3" s="1" t="s">
        <v>13</v>
      </c>
      <c r="C3" s="3">
        <v>45628.562915312497</v>
      </c>
      <c r="D3" s="8">
        <v>1</v>
      </c>
      <c r="E3" s="4" t="s">
        <v>10</v>
      </c>
      <c r="G3" s="10" t="s">
        <v>20</v>
      </c>
      <c r="H3" s="59">
        <v>20</v>
      </c>
    </row>
    <row r="4" spans="1:8" x14ac:dyDescent="0.25">
      <c r="A4" s="1" t="s">
        <v>3</v>
      </c>
      <c r="B4" s="1" t="s">
        <v>13</v>
      </c>
      <c r="C4" s="3">
        <v>45628.574787997699</v>
      </c>
      <c r="D4" s="8">
        <v>3</v>
      </c>
      <c r="E4" s="4" t="s">
        <v>19</v>
      </c>
      <c r="G4" s="10" t="s">
        <v>13</v>
      </c>
      <c r="H4" s="59">
        <v>30</v>
      </c>
    </row>
    <row r="5" spans="1:8" x14ac:dyDescent="0.25">
      <c r="A5" s="1" t="s">
        <v>3</v>
      </c>
      <c r="B5" s="1" t="s">
        <v>13</v>
      </c>
      <c r="C5" s="3">
        <v>45628.644324305598</v>
      </c>
      <c r="D5" s="8">
        <v>1</v>
      </c>
      <c r="E5" s="4" t="s">
        <v>5</v>
      </c>
      <c r="G5" s="10" t="s">
        <v>9</v>
      </c>
      <c r="H5" s="59">
        <v>22</v>
      </c>
    </row>
    <row r="6" spans="1:8" x14ac:dyDescent="0.25">
      <c r="A6" s="1" t="s">
        <v>22</v>
      </c>
      <c r="B6" s="1" t="s">
        <v>25</v>
      </c>
      <c r="C6" s="3">
        <v>45628.691350266199</v>
      </c>
      <c r="D6" s="8">
        <v>1</v>
      </c>
      <c r="E6" s="4" t="s">
        <v>12</v>
      </c>
      <c r="G6" s="10" t="s">
        <v>25</v>
      </c>
      <c r="H6" s="59">
        <v>29</v>
      </c>
    </row>
    <row r="7" spans="1:8" x14ac:dyDescent="0.25">
      <c r="A7" s="1" t="s">
        <v>3</v>
      </c>
      <c r="B7" s="1" t="s">
        <v>13</v>
      </c>
      <c r="C7" s="3">
        <v>45629.590002314799</v>
      </c>
      <c r="D7" s="8">
        <v>2</v>
      </c>
      <c r="E7" s="4" t="s">
        <v>12</v>
      </c>
      <c r="G7" s="10" t="s">
        <v>30</v>
      </c>
      <c r="H7" s="59">
        <v>101</v>
      </c>
    </row>
    <row r="8" spans="1:8" x14ac:dyDescent="0.25">
      <c r="A8" s="1" t="s">
        <v>22</v>
      </c>
      <c r="B8" s="1" t="s">
        <v>25</v>
      </c>
      <c r="C8" s="3">
        <v>45629.799133067099</v>
      </c>
      <c r="D8" s="8">
        <v>1</v>
      </c>
      <c r="E8" s="4" t="s">
        <v>24</v>
      </c>
    </row>
    <row r="9" spans="1:8" x14ac:dyDescent="0.25">
      <c r="A9" s="1" t="s">
        <v>3</v>
      </c>
      <c r="B9" s="1" t="s">
        <v>13</v>
      </c>
      <c r="C9" s="3">
        <v>45629.799133067099</v>
      </c>
      <c r="D9" s="8">
        <v>2</v>
      </c>
      <c r="E9" s="4" t="s">
        <v>24</v>
      </c>
    </row>
    <row r="10" spans="1:8" x14ac:dyDescent="0.25">
      <c r="A10" s="1" t="s">
        <v>17</v>
      </c>
      <c r="B10" s="1" t="s">
        <v>9</v>
      </c>
      <c r="C10" s="3">
        <v>45629.799133067099</v>
      </c>
      <c r="D10" s="8">
        <v>1</v>
      </c>
      <c r="E10" s="4" t="s">
        <v>24</v>
      </c>
    </row>
    <row r="11" spans="1:8" x14ac:dyDescent="0.25">
      <c r="A11" s="1" t="s">
        <v>22</v>
      </c>
      <c r="B11" s="1" t="s">
        <v>25</v>
      </c>
      <c r="C11" s="3">
        <v>45630.5735991088</v>
      </c>
      <c r="D11" s="8">
        <v>4</v>
      </c>
      <c r="E11" s="4" t="s">
        <v>6</v>
      </c>
    </row>
    <row r="12" spans="1:8" x14ac:dyDescent="0.25">
      <c r="A12" s="1" t="s">
        <v>17</v>
      </c>
      <c r="B12" s="1" t="s">
        <v>9</v>
      </c>
      <c r="C12" s="3">
        <v>45630.5735991088</v>
      </c>
      <c r="D12" s="8">
        <v>1</v>
      </c>
      <c r="E12" s="4" t="s">
        <v>6</v>
      </c>
    </row>
    <row r="13" spans="1:8" x14ac:dyDescent="0.25">
      <c r="A13" s="1" t="s">
        <v>17</v>
      </c>
      <c r="B13" s="1" t="s">
        <v>9</v>
      </c>
      <c r="C13" s="3">
        <v>45631.450027777799</v>
      </c>
      <c r="D13" s="8">
        <v>4</v>
      </c>
      <c r="E13" s="4" t="s">
        <v>26</v>
      </c>
    </row>
    <row r="14" spans="1:8" x14ac:dyDescent="0.25">
      <c r="A14" s="1" t="s">
        <v>3</v>
      </c>
      <c r="B14" s="1" t="s">
        <v>13</v>
      </c>
      <c r="C14" s="3">
        <v>45633.888325544001</v>
      </c>
      <c r="D14" s="8">
        <v>1</v>
      </c>
      <c r="E14" s="4" t="s">
        <v>8</v>
      </c>
    </row>
    <row r="15" spans="1:8" x14ac:dyDescent="0.25">
      <c r="A15" s="1" t="s">
        <v>3</v>
      </c>
      <c r="B15" s="1" t="s">
        <v>13</v>
      </c>
      <c r="C15" s="3">
        <v>45635.810576736098</v>
      </c>
      <c r="D15" s="8">
        <v>3</v>
      </c>
      <c r="E15" s="4" t="s">
        <v>6</v>
      </c>
    </row>
    <row r="16" spans="1:8" x14ac:dyDescent="0.25">
      <c r="A16" s="1" t="s">
        <v>27</v>
      </c>
      <c r="B16" s="1" t="s">
        <v>20</v>
      </c>
      <c r="C16" s="3">
        <v>45637.470509687497</v>
      </c>
      <c r="D16" s="8">
        <v>2</v>
      </c>
      <c r="E16" s="4" t="s">
        <v>7</v>
      </c>
    </row>
    <row r="17" spans="1:5" x14ac:dyDescent="0.25">
      <c r="A17" s="1" t="s">
        <v>3</v>
      </c>
      <c r="B17" s="1" t="s">
        <v>13</v>
      </c>
      <c r="C17" s="3">
        <v>45637.470509687497</v>
      </c>
      <c r="D17" s="8">
        <v>1</v>
      </c>
      <c r="E17" s="4" t="s">
        <v>7</v>
      </c>
    </row>
    <row r="18" spans="1:5" x14ac:dyDescent="0.25">
      <c r="A18" s="1" t="s">
        <v>27</v>
      </c>
      <c r="B18" s="1" t="s">
        <v>20</v>
      </c>
      <c r="C18" s="3">
        <v>45637.477495104198</v>
      </c>
      <c r="D18" s="8">
        <v>2</v>
      </c>
      <c r="E18" s="4" t="s">
        <v>7</v>
      </c>
    </row>
    <row r="19" spans="1:5" x14ac:dyDescent="0.25">
      <c r="A19" s="1" t="s">
        <v>3</v>
      </c>
      <c r="B19" s="1" t="s">
        <v>13</v>
      </c>
      <c r="C19" s="3">
        <v>45637.477495104198</v>
      </c>
      <c r="D19" s="8">
        <v>1</v>
      </c>
      <c r="E19" s="4" t="s">
        <v>7</v>
      </c>
    </row>
    <row r="20" spans="1:5" x14ac:dyDescent="0.25">
      <c r="A20" s="1" t="s">
        <v>22</v>
      </c>
      <c r="B20" s="1" t="s">
        <v>25</v>
      </c>
      <c r="C20" s="3">
        <v>45639.447088310197</v>
      </c>
      <c r="D20" s="8">
        <v>1</v>
      </c>
      <c r="E20" s="4" t="s">
        <v>26</v>
      </c>
    </row>
    <row r="21" spans="1:5" x14ac:dyDescent="0.25">
      <c r="A21" s="1" t="s">
        <v>3</v>
      </c>
      <c r="B21" s="1" t="s">
        <v>13</v>
      </c>
      <c r="C21" s="3">
        <v>45639.447088310197</v>
      </c>
      <c r="D21" s="8">
        <v>2</v>
      </c>
      <c r="E21" s="4" t="s">
        <v>26</v>
      </c>
    </row>
    <row r="22" spans="1:5" x14ac:dyDescent="0.25">
      <c r="A22" s="1" t="s">
        <v>22</v>
      </c>
      <c r="B22" s="1" t="s">
        <v>25</v>
      </c>
      <c r="C22" s="3">
        <v>45640.3478529282</v>
      </c>
      <c r="D22" s="8">
        <v>2</v>
      </c>
      <c r="E22" s="4" t="s">
        <v>23</v>
      </c>
    </row>
    <row r="23" spans="1:5" x14ac:dyDescent="0.25">
      <c r="A23" s="1" t="s">
        <v>22</v>
      </c>
      <c r="B23" s="1" t="s">
        <v>25</v>
      </c>
      <c r="C23" s="3">
        <v>45640.3528685532</v>
      </c>
      <c r="D23" s="8">
        <v>4</v>
      </c>
      <c r="E23" s="4" t="s">
        <v>5</v>
      </c>
    </row>
    <row r="24" spans="1:5" x14ac:dyDescent="0.25">
      <c r="A24" s="1" t="s">
        <v>17</v>
      </c>
      <c r="B24" s="1" t="s">
        <v>9</v>
      </c>
      <c r="C24" s="3">
        <v>45640.3528685532</v>
      </c>
      <c r="D24" s="8">
        <v>4</v>
      </c>
      <c r="E24" s="4" t="s">
        <v>5</v>
      </c>
    </row>
    <row r="25" spans="1:5" x14ac:dyDescent="0.25">
      <c r="A25" s="1" t="s">
        <v>22</v>
      </c>
      <c r="B25" s="1" t="s">
        <v>25</v>
      </c>
      <c r="C25" s="3">
        <v>45640.523581134301</v>
      </c>
      <c r="D25" s="8">
        <v>1</v>
      </c>
      <c r="E25" s="4" t="s">
        <v>4</v>
      </c>
    </row>
    <row r="26" spans="1:5" x14ac:dyDescent="0.25">
      <c r="A26" s="1" t="s">
        <v>3</v>
      </c>
      <c r="B26" s="1" t="s">
        <v>13</v>
      </c>
      <c r="C26" s="3">
        <v>45640.523581134301</v>
      </c>
      <c r="D26" s="8">
        <v>1</v>
      </c>
      <c r="E26" s="4" t="s">
        <v>4</v>
      </c>
    </row>
    <row r="27" spans="1:5" x14ac:dyDescent="0.25">
      <c r="A27" s="1" t="s">
        <v>17</v>
      </c>
      <c r="B27" s="1" t="s">
        <v>9</v>
      </c>
      <c r="C27" s="3">
        <v>45640.523581134301</v>
      </c>
      <c r="D27" s="8">
        <v>1</v>
      </c>
      <c r="E27" s="4" t="s">
        <v>4</v>
      </c>
    </row>
    <row r="28" spans="1:5" x14ac:dyDescent="0.25">
      <c r="A28" s="1" t="s">
        <v>27</v>
      </c>
      <c r="B28" s="1" t="s">
        <v>20</v>
      </c>
      <c r="C28" s="3">
        <v>45642.277979201397</v>
      </c>
      <c r="D28" s="8">
        <v>2</v>
      </c>
      <c r="E28" s="4" t="s">
        <v>28</v>
      </c>
    </row>
    <row r="29" spans="1:5" x14ac:dyDescent="0.25">
      <c r="A29" s="1" t="s">
        <v>22</v>
      </c>
      <c r="B29" s="1" t="s">
        <v>25</v>
      </c>
      <c r="C29" s="3">
        <v>45642.277979201397</v>
      </c>
      <c r="D29" s="8">
        <v>3</v>
      </c>
      <c r="E29" s="4" t="s">
        <v>28</v>
      </c>
    </row>
    <row r="30" spans="1:5" x14ac:dyDescent="0.25">
      <c r="A30" s="1" t="s">
        <v>3</v>
      </c>
      <c r="B30" s="1" t="s">
        <v>13</v>
      </c>
      <c r="C30" s="3">
        <v>45642.277979201397</v>
      </c>
      <c r="D30" s="8">
        <v>1</v>
      </c>
      <c r="E30" s="4" t="s">
        <v>28</v>
      </c>
    </row>
    <row r="31" spans="1:5" x14ac:dyDescent="0.25">
      <c r="A31" s="1" t="s">
        <v>17</v>
      </c>
      <c r="B31" s="1" t="s">
        <v>9</v>
      </c>
      <c r="C31" s="3">
        <v>45642.277979201397</v>
      </c>
      <c r="D31" s="8">
        <v>6</v>
      </c>
      <c r="E31" s="4" t="s">
        <v>28</v>
      </c>
    </row>
    <row r="32" spans="1:5" x14ac:dyDescent="0.25">
      <c r="A32" s="1" t="s">
        <v>27</v>
      </c>
      <c r="B32" s="1" t="s">
        <v>20</v>
      </c>
      <c r="C32" s="3">
        <v>45643.678355671298</v>
      </c>
      <c r="D32" s="8">
        <v>2</v>
      </c>
      <c r="E32" s="4" t="s">
        <v>19</v>
      </c>
    </row>
    <row r="33" spans="1:5" x14ac:dyDescent="0.25">
      <c r="A33" s="1" t="s">
        <v>22</v>
      </c>
      <c r="B33" s="1" t="s">
        <v>25</v>
      </c>
      <c r="C33" s="3">
        <v>45643.678355671298</v>
      </c>
      <c r="D33" s="8">
        <v>1</v>
      </c>
      <c r="E33" s="4" t="s">
        <v>19</v>
      </c>
    </row>
    <row r="34" spans="1:5" x14ac:dyDescent="0.25">
      <c r="A34" s="1" t="s">
        <v>17</v>
      </c>
      <c r="B34" s="1" t="s">
        <v>9</v>
      </c>
      <c r="C34" s="3">
        <v>45643.678355671298</v>
      </c>
      <c r="D34" s="8">
        <v>2</v>
      </c>
      <c r="E34" s="4" t="s">
        <v>19</v>
      </c>
    </row>
    <row r="35" spans="1:5" x14ac:dyDescent="0.25">
      <c r="A35" s="1" t="s">
        <v>3</v>
      </c>
      <c r="B35" s="1" t="s">
        <v>13</v>
      </c>
      <c r="C35" s="3">
        <v>45643.678981481498</v>
      </c>
      <c r="D35" s="8">
        <v>1</v>
      </c>
      <c r="E35" s="4" t="s">
        <v>19</v>
      </c>
    </row>
    <row r="36" spans="1:5" x14ac:dyDescent="0.25">
      <c r="A36" s="1" t="s">
        <v>3</v>
      </c>
      <c r="B36" s="1" t="s">
        <v>13</v>
      </c>
      <c r="C36" s="3">
        <v>45647.403812696801</v>
      </c>
      <c r="D36" s="8">
        <v>2</v>
      </c>
      <c r="E36" s="4" t="s">
        <v>21</v>
      </c>
    </row>
    <row r="37" spans="1:5" x14ac:dyDescent="0.25">
      <c r="A37" s="1" t="s">
        <v>22</v>
      </c>
      <c r="B37" s="1" t="s">
        <v>25</v>
      </c>
      <c r="C37" s="3">
        <v>45647.404009756901</v>
      </c>
      <c r="D37" s="8">
        <v>4</v>
      </c>
      <c r="E37" s="4" t="s">
        <v>21</v>
      </c>
    </row>
    <row r="38" spans="1:5" x14ac:dyDescent="0.25">
      <c r="A38" s="1" t="s">
        <v>27</v>
      </c>
      <c r="B38" s="1" t="s">
        <v>20</v>
      </c>
      <c r="C38" s="3">
        <v>45649.352619444398</v>
      </c>
      <c r="D38" s="8">
        <v>2</v>
      </c>
      <c r="E38" s="4" t="s">
        <v>10</v>
      </c>
    </row>
    <row r="39" spans="1:5" x14ac:dyDescent="0.25">
      <c r="A39" s="1" t="s">
        <v>22</v>
      </c>
      <c r="B39" s="1" t="s">
        <v>25</v>
      </c>
      <c r="C39" s="3">
        <v>45649.352619444398</v>
      </c>
      <c r="D39" s="8">
        <v>2</v>
      </c>
      <c r="E39" s="4" t="s">
        <v>10</v>
      </c>
    </row>
    <row r="40" spans="1:5" x14ac:dyDescent="0.25">
      <c r="A40" s="1" t="s">
        <v>3</v>
      </c>
      <c r="B40" s="1" t="s">
        <v>13</v>
      </c>
      <c r="C40" s="3">
        <v>45649.352619444398</v>
      </c>
      <c r="D40" s="8">
        <v>1</v>
      </c>
      <c r="E40" s="4" t="s">
        <v>10</v>
      </c>
    </row>
    <row r="41" spans="1:5" x14ac:dyDescent="0.25">
      <c r="A41" s="1" t="s">
        <v>27</v>
      </c>
      <c r="B41" s="1" t="s">
        <v>20</v>
      </c>
      <c r="C41" s="3">
        <v>45650.549515277802</v>
      </c>
      <c r="D41" s="8">
        <v>4</v>
      </c>
      <c r="E41" s="4" t="s">
        <v>6</v>
      </c>
    </row>
    <row r="42" spans="1:5" x14ac:dyDescent="0.25">
      <c r="A42" s="1" t="s">
        <v>17</v>
      </c>
      <c r="B42" s="1" t="s">
        <v>9</v>
      </c>
      <c r="C42" s="3">
        <v>45650.551622419</v>
      </c>
      <c r="D42" s="8">
        <v>3</v>
      </c>
      <c r="E42" s="4" t="s">
        <v>8</v>
      </c>
    </row>
    <row r="43" spans="1:5" x14ac:dyDescent="0.25">
      <c r="A43" s="1" t="s">
        <v>27</v>
      </c>
      <c r="B43" s="1" t="s">
        <v>20</v>
      </c>
      <c r="C43" s="3">
        <v>45651.574341168998</v>
      </c>
      <c r="D43" s="8">
        <v>5</v>
      </c>
      <c r="E43" s="4" t="s">
        <v>1</v>
      </c>
    </row>
    <row r="44" spans="1:5" x14ac:dyDescent="0.25">
      <c r="A44" s="1" t="s">
        <v>22</v>
      </c>
      <c r="B44" s="1" t="s">
        <v>25</v>
      </c>
      <c r="C44" s="3">
        <v>45651.574341168998</v>
      </c>
      <c r="D44" s="8">
        <v>1</v>
      </c>
      <c r="E44" s="4" t="s">
        <v>1</v>
      </c>
    </row>
    <row r="45" spans="1:5" x14ac:dyDescent="0.25">
      <c r="A45" s="1" t="s">
        <v>3</v>
      </c>
      <c r="B45" s="1" t="s">
        <v>13</v>
      </c>
      <c r="C45" s="3">
        <v>45651.574341168998</v>
      </c>
      <c r="D45" s="8">
        <v>4</v>
      </c>
      <c r="E45" s="4" t="s">
        <v>1</v>
      </c>
    </row>
    <row r="46" spans="1:5" x14ac:dyDescent="0.25">
      <c r="A46" s="1" t="s">
        <v>27</v>
      </c>
      <c r="B46" s="1" t="s">
        <v>20</v>
      </c>
      <c r="C46" s="3">
        <v>45652.342233946802</v>
      </c>
      <c r="D46" s="8">
        <v>1</v>
      </c>
      <c r="E46" s="4" t="s">
        <v>16</v>
      </c>
    </row>
    <row r="47" spans="1:5" x14ac:dyDescent="0.25">
      <c r="A47" s="1" t="s">
        <v>3</v>
      </c>
      <c r="B47" s="1" t="s">
        <v>13</v>
      </c>
      <c r="C47" s="3">
        <v>45652.342233946802</v>
      </c>
      <c r="D47" s="8">
        <v>2</v>
      </c>
      <c r="E47" s="4" t="s">
        <v>16</v>
      </c>
    </row>
    <row r="48" spans="1:5" x14ac:dyDescent="0.25">
      <c r="A48" s="1" t="s">
        <v>22</v>
      </c>
      <c r="B48" s="1" t="s">
        <v>25</v>
      </c>
      <c r="C48" s="3">
        <v>45652.476755057898</v>
      </c>
      <c r="D48" s="8">
        <v>1</v>
      </c>
      <c r="E48" s="4" t="s">
        <v>24</v>
      </c>
    </row>
    <row r="49" spans="1:5" x14ac:dyDescent="0.25">
      <c r="A49" s="1" t="s">
        <v>3</v>
      </c>
      <c r="B49" s="1" t="s">
        <v>13</v>
      </c>
      <c r="C49" s="3">
        <v>45652.476755057898</v>
      </c>
      <c r="D49" s="6">
        <v>1</v>
      </c>
      <c r="E49" s="4" t="s">
        <v>24</v>
      </c>
    </row>
    <row r="50" spans="1:5" x14ac:dyDescent="0.25">
      <c r="D50" s="7">
        <v>101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Normal="100" workbookViewId="0">
      <selection activeCell="D21" sqref="D21"/>
    </sheetView>
  </sheetViews>
  <sheetFormatPr defaultRowHeight="15" x14ac:dyDescent="0.25"/>
  <cols>
    <col min="1" max="1" width="4.5703125" style="13" customWidth="1"/>
    <col min="2" max="2" width="22.42578125" style="13" customWidth="1"/>
    <col min="3" max="3" width="6.85546875" style="13" customWidth="1"/>
    <col min="4" max="4" width="8.85546875" style="13" customWidth="1"/>
    <col min="5" max="5" width="9.42578125" style="13" customWidth="1"/>
    <col min="6" max="6" width="9.85546875" style="13" customWidth="1"/>
    <col min="7" max="7" width="9.42578125" style="15" customWidth="1"/>
    <col min="8" max="8" width="14.7109375" style="13" customWidth="1"/>
    <col min="9" max="16384" width="9.140625" style="13"/>
  </cols>
  <sheetData>
    <row r="1" spans="1:18" ht="21.75" customHeight="1" x14ac:dyDescent="0.25">
      <c r="A1" s="12" t="s">
        <v>32</v>
      </c>
      <c r="B1" s="12"/>
      <c r="C1" s="12"/>
      <c r="D1" s="12"/>
      <c r="E1" s="12"/>
      <c r="F1" s="12"/>
      <c r="G1" s="12"/>
      <c r="H1" s="12"/>
    </row>
    <row r="2" spans="1:18" ht="21" customHeight="1" x14ac:dyDescent="0.25">
      <c r="A2" s="12" t="s">
        <v>33</v>
      </c>
      <c r="B2" s="12"/>
      <c r="C2" s="12"/>
      <c r="D2" s="12"/>
      <c r="E2" s="12"/>
      <c r="F2" s="12"/>
      <c r="G2" s="12"/>
      <c r="H2" s="12"/>
    </row>
    <row r="3" spans="1:18" ht="28.5" customHeight="1" x14ac:dyDescent="0.25">
      <c r="A3" s="12" t="s">
        <v>34</v>
      </c>
      <c r="B3" s="12"/>
      <c r="C3" s="12"/>
      <c r="D3" s="12"/>
      <c r="E3" s="12"/>
      <c r="F3" s="12"/>
      <c r="G3" s="12"/>
      <c r="H3" s="12"/>
    </row>
    <row r="4" spans="1:18" ht="19.5" customHeight="1" x14ac:dyDescent="0.25">
      <c r="A4" s="14" t="s">
        <v>35</v>
      </c>
      <c r="B4" s="14"/>
      <c r="C4" s="14"/>
      <c r="D4" s="14"/>
      <c r="E4" s="14"/>
      <c r="F4" s="14"/>
    </row>
    <row r="5" spans="1:18" ht="18" customHeight="1" x14ac:dyDescent="0.25">
      <c r="A5" s="16" t="s">
        <v>36</v>
      </c>
    </row>
    <row r="6" spans="1:18" ht="20.25" customHeight="1" x14ac:dyDescent="0.25">
      <c r="A6" s="17" t="s">
        <v>37</v>
      </c>
    </row>
    <row r="7" spans="1:18" ht="17.25" customHeight="1" x14ac:dyDescent="0.25">
      <c r="A7" s="18" t="s">
        <v>38</v>
      </c>
    </row>
    <row r="8" spans="1:18" ht="19.5" customHeight="1" x14ac:dyDescent="0.25">
      <c r="A8" s="18" t="s">
        <v>39</v>
      </c>
    </row>
    <row r="9" spans="1:18" ht="16.5" customHeight="1" x14ac:dyDescent="0.25">
      <c r="A9" s="18" t="s">
        <v>40</v>
      </c>
      <c r="D9" s="18" t="s">
        <v>41</v>
      </c>
    </row>
    <row r="10" spans="1:18" ht="19.5" customHeight="1" x14ac:dyDescent="0.25">
      <c r="A10" s="16" t="s">
        <v>42</v>
      </c>
    </row>
    <row r="11" spans="1:18" ht="18" customHeight="1" x14ac:dyDescent="0.25">
      <c r="A11" s="17" t="s">
        <v>43</v>
      </c>
    </row>
    <row r="12" spans="1:18" ht="16.5" customHeight="1" x14ac:dyDescent="0.25">
      <c r="A12" s="19" t="s">
        <v>44</v>
      </c>
      <c r="B12" s="19"/>
      <c r="C12" s="19"/>
      <c r="D12" s="19"/>
      <c r="E12" s="19"/>
      <c r="F12" s="19"/>
      <c r="G12" s="19"/>
      <c r="H12" s="19"/>
    </row>
    <row r="13" spans="1:18" ht="18" customHeight="1" x14ac:dyDescent="0.25">
      <c r="A13" s="18" t="s">
        <v>45</v>
      </c>
    </row>
    <row r="14" spans="1:18" ht="16.5" customHeight="1" x14ac:dyDescent="0.25">
      <c r="A14" s="18" t="s">
        <v>46</v>
      </c>
      <c r="B14" s="18"/>
      <c r="D14" s="18" t="s">
        <v>41</v>
      </c>
      <c r="E14" s="20"/>
      <c r="L14" s="21"/>
      <c r="M14" s="22"/>
      <c r="N14" s="23"/>
      <c r="O14" s="24"/>
      <c r="P14" s="25"/>
      <c r="Q14" s="24"/>
      <c r="R14" s="24"/>
    </row>
    <row r="15" spans="1:18" x14ac:dyDescent="0.25">
      <c r="A15" s="18" t="s">
        <v>47</v>
      </c>
    </row>
    <row r="16" spans="1:18" ht="30" customHeight="1" x14ac:dyDescent="0.25">
      <c r="A16" s="19" t="s">
        <v>48</v>
      </c>
      <c r="B16" s="19"/>
      <c r="C16" s="19"/>
      <c r="D16" s="19"/>
      <c r="E16" s="19"/>
      <c r="F16" s="19"/>
    </row>
    <row r="17" spans="1:18" ht="42.75" x14ac:dyDescent="0.25">
      <c r="A17" s="26" t="s">
        <v>49</v>
      </c>
      <c r="B17" s="27" t="s">
        <v>50</v>
      </c>
      <c r="C17" s="26" t="s">
        <v>2</v>
      </c>
      <c r="D17" s="26" t="s">
        <v>0</v>
      </c>
      <c r="E17" s="26" t="s">
        <v>51</v>
      </c>
      <c r="F17" s="27" t="s">
        <v>52</v>
      </c>
      <c r="G17" s="28" t="s">
        <v>53</v>
      </c>
      <c r="H17" s="26" t="s">
        <v>54</v>
      </c>
    </row>
    <row r="18" spans="1:18" ht="37.5" customHeight="1" x14ac:dyDescent="0.25">
      <c r="A18" s="29">
        <v>1</v>
      </c>
      <c r="B18" s="30" t="s">
        <v>55</v>
      </c>
      <c r="C18" s="31" t="s">
        <v>56</v>
      </c>
      <c r="D18" s="32">
        <v>30</v>
      </c>
      <c r="E18" s="33">
        <v>111058</v>
      </c>
      <c r="F18" s="34">
        <v>0.05</v>
      </c>
      <c r="G18" s="35">
        <f>ROUND(E18*0.95,0)</f>
        <v>105505</v>
      </c>
      <c r="H18" s="33">
        <f>+D18*G18</f>
        <v>3165150</v>
      </c>
    </row>
    <row r="19" spans="1:18" s="38" customFormat="1" ht="26.25" customHeight="1" x14ac:dyDescent="0.25">
      <c r="A19" s="29">
        <v>2</v>
      </c>
      <c r="B19" s="36" t="s">
        <v>57</v>
      </c>
      <c r="C19" s="37" t="s">
        <v>56</v>
      </c>
      <c r="D19" s="32">
        <v>29</v>
      </c>
      <c r="E19" s="33">
        <v>55596</v>
      </c>
      <c r="F19" s="34">
        <v>0.05</v>
      </c>
      <c r="G19" s="35">
        <f>ROUND(E19*0.95,0)</f>
        <v>52816</v>
      </c>
      <c r="H19" s="33">
        <f t="shared" ref="H19:H21" si="0">+D19*G19</f>
        <v>1531664</v>
      </c>
      <c r="I19" s="13"/>
      <c r="J19" s="13" t="s">
        <v>58</v>
      </c>
      <c r="K19" s="13"/>
      <c r="L19" s="13"/>
      <c r="M19" s="13"/>
      <c r="N19" s="13"/>
      <c r="O19" s="13"/>
      <c r="P19" s="13"/>
      <c r="Q19" s="13"/>
      <c r="R19" s="13"/>
    </row>
    <row r="20" spans="1:18" ht="30" customHeight="1" x14ac:dyDescent="0.25">
      <c r="A20" s="29">
        <v>3</v>
      </c>
      <c r="B20" s="36" t="s">
        <v>59</v>
      </c>
      <c r="C20" s="37" t="s">
        <v>56</v>
      </c>
      <c r="D20" s="39">
        <v>20</v>
      </c>
      <c r="E20" s="35">
        <v>73430</v>
      </c>
      <c r="F20" s="40">
        <v>0.05</v>
      </c>
      <c r="G20" s="35">
        <f>ROUND(E20*0.95,0)</f>
        <v>69759</v>
      </c>
      <c r="H20" s="33">
        <f t="shared" si="0"/>
        <v>1395180</v>
      </c>
    </row>
    <row r="21" spans="1:18" ht="27.75" customHeight="1" x14ac:dyDescent="0.25">
      <c r="A21" s="29">
        <v>4</v>
      </c>
      <c r="B21" s="30" t="s">
        <v>60</v>
      </c>
      <c r="C21" s="31" t="s">
        <v>56</v>
      </c>
      <c r="D21" s="32">
        <v>22</v>
      </c>
      <c r="E21" s="33">
        <v>50183</v>
      </c>
      <c r="F21" s="34">
        <v>0.05</v>
      </c>
      <c r="G21" s="35">
        <f>ROUND(E21*0.95,0)</f>
        <v>47674</v>
      </c>
      <c r="H21" s="33">
        <f t="shared" si="0"/>
        <v>1048828</v>
      </c>
    </row>
    <row r="22" spans="1:18" x14ac:dyDescent="0.25">
      <c r="A22" s="41"/>
      <c r="B22" s="42" t="s">
        <v>61</v>
      </c>
      <c r="C22" s="43"/>
      <c r="D22" s="44"/>
      <c r="E22" s="45"/>
      <c r="F22" s="44"/>
      <c r="G22" s="35"/>
      <c r="H22" s="46">
        <f>H18+H19+H20+H21</f>
        <v>7140822</v>
      </c>
      <c r="I22" s="47"/>
    </row>
    <row r="23" spans="1:18" x14ac:dyDescent="0.25">
      <c r="A23" s="48"/>
      <c r="B23" s="49" t="s">
        <v>62</v>
      </c>
      <c r="C23" s="49"/>
      <c r="D23" s="49"/>
      <c r="E23" s="49"/>
      <c r="F23" s="49"/>
      <c r="G23" s="50"/>
      <c r="H23" s="46">
        <f>ROUND(H22*0.08,0)</f>
        <v>571266</v>
      </c>
      <c r="I23" s="47"/>
    </row>
    <row r="24" spans="1:18" x14ac:dyDescent="0.25">
      <c r="A24" s="48"/>
      <c r="B24" s="49" t="s">
        <v>63</v>
      </c>
      <c r="C24" s="49"/>
      <c r="D24" s="49"/>
      <c r="E24" s="49"/>
      <c r="F24" s="49"/>
      <c r="G24" s="50"/>
      <c r="H24" s="46">
        <f>H22+H23</f>
        <v>7712088</v>
      </c>
      <c r="I24" s="47"/>
    </row>
    <row r="25" spans="1:18" ht="19.5" customHeight="1" x14ac:dyDescent="0.25">
      <c r="A25" s="51" t="s">
        <v>64</v>
      </c>
      <c r="B25" s="52"/>
      <c r="H25" s="24"/>
    </row>
    <row r="26" spans="1:18" x14ac:dyDescent="0.25">
      <c r="A26" s="53" t="s">
        <v>65</v>
      </c>
      <c r="H26" s="24"/>
    </row>
    <row r="27" spans="1:18" ht="33.75" customHeight="1" x14ac:dyDescent="0.25">
      <c r="A27" s="54" t="s">
        <v>66</v>
      </c>
      <c r="B27" s="54"/>
      <c r="C27" s="54"/>
      <c r="D27" s="54"/>
      <c r="E27" s="54"/>
      <c r="F27" s="54"/>
      <c r="G27" s="54"/>
      <c r="H27" s="54"/>
    </row>
    <row r="28" spans="1:18" ht="15.75" customHeight="1" x14ac:dyDescent="0.25">
      <c r="A28" s="55" t="s">
        <v>67</v>
      </c>
      <c r="B28" s="55"/>
      <c r="C28" s="55"/>
      <c r="D28" s="55"/>
      <c r="E28" s="55"/>
      <c r="F28" s="55"/>
      <c r="G28" s="55"/>
      <c r="H28" s="55"/>
    </row>
    <row r="29" spans="1:18" x14ac:dyDescent="0.25">
      <c r="A29" s="53" t="s">
        <v>68</v>
      </c>
      <c r="H29" s="24"/>
    </row>
    <row r="30" spans="1:18" x14ac:dyDescent="0.25">
      <c r="A30" s="56" t="s">
        <v>69</v>
      </c>
      <c r="B30" s="56"/>
      <c r="C30" s="56"/>
      <c r="D30" s="56"/>
      <c r="E30" s="56"/>
      <c r="F30" s="56"/>
      <c r="H30" s="24"/>
    </row>
    <row r="31" spans="1:18" x14ac:dyDescent="0.25">
      <c r="A31" s="18" t="s">
        <v>70</v>
      </c>
      <c r="B31" s="18"/>
      <c r="C31" s="18"/>
      <c r="D31" s="18"/>
      <c r="E31" s="18"/>
      <c r="F31" s="18"/>
      <c r="H31" s="24"/>
    </row>
    <row r="32" spans="1:18" x14ac:dyDescent="0.25">
      <c r="A32" s="57" t="s">
        <v>71</v>
      </c>
      <c r="F32" s="17" t="s">
        <v>72</v>
      </c>
      <c r="H32" s="24"/>
    </row>
    <row r="33" spans="1:1" x14ac:dyDescent="0.25">
      <c r="A33" s="18"/>
    </row>
    <row r="34" spans="1:1" x14ac:dyDescent="0.25">
      <c r="A34" s="53"/>
    </row>
    <row r="35" spans="1:1" ht="24" customHeight="1" x14ac:dyDescent="0.25">
      <c r="A35" s="18"/>
    </row>
    <row r="36" spans="1:1" x14ac:dyDescent="0.25">
      <c r="A36" s="18"/>
    </row>
    <row r="37" spans="1:1" x14ac:dyDescent="0.25">
      <c r="A37" s="18"/>
    </row>
  </sheetData>
  <mergeCells count="9">
    <mergeCell ref="A27:H27"/>
    <mergeCell ref="A28:H28"/>
    <mergeCell ref="A30:F30"/>
    <mergeCell ref="A1:H1"/>
    <mergeCell ref="A2:H2"/>
    <mergeCell ref="A3:H3"/>
    <mergeCell ref="A4:F4"/>
    <mergeCell ref="A12:H12"/>
    <mergeCell ref="A16:F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T12</vt:lpstr>
      <vt:lpstr>'T12'!Print_Area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2025-01-06T01:54:50Z</dcterms:created>
  <dcterms:modified xsi:type="dcterms:W3CDTF">2025-03-12T08:07:18Z</dcterms:modified>
</cp:coreProperties>
</file>