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1005" yWindow="1005" windowWidth="15000" windowHeight="10005"/>
  </bookViews>
  <sheets>
    <sheet name="Sheet1" sheetId="1" r:id="rId1"/>
  </sheets>
  <definedNames>
    <definedName name="_xlnm._FilterDatabase" localSheetId="0" hidden="1">Sheet1!$A$1:$G$84</definedName>
  </definedNames>
  <calcPr calcId="162913"/>
  <pivotCaches>
    <pivotCache cacheId="2" r:id="rId2"/>
  </pivotCaches>
</workbook>
</file>

<file path=xl/calcChain.xml><?xml version="1.0" encoding="utf-8"?>
<calcChain xmlns="http://schemas.openxmlformats.org/spreadsheetml/2006/main">
  <c r="M9" i="1" l="1"/>
  <c r="M8" i="1"/>
  <c r="M7" i="1"/>
  <c r="M6" i="1"/>
  <c r="M5" i="1"/>
  <c r="M4" i="1"/>
  <c r="M3" i="1"/>
  <c r="E2" i="1" l="1"/>
  <c r="E7" i="1"/>
  <c r="E4" i="1"/>
  <c r="E8" i="1"/>
  <c r="E3" i="1"/>
  <c r="E5" i="1"/>
  <c r="E9" i="1"/>
  <c r="E10" i="1"/>
  <c r="E11" i="1"/>
  <c r="E12" i="1"/>
  <c r="E13" i="1"/>
  <c r="E14" i="1"/>
  <c r="E15" i="1"/>
  <c r="E16" i="1"/>
  <c r="E17" i="1"/>
  <c r="E21" i="1"/>
  <c r="E18" i="1"/>
  <c r="E20" i="1"/>
  <c r="E22" i="1"/>
  <c r="E19" i="1"/>
  <c r="E23" i="1"/>
  <c r="E24" i="1"/>
  <c r="E25" i="1"/>
  <c r="E26" i="1"/>
  <c r="E27" i="1"/>
  <c r="E31" i="1"/>
  <c r="E28" i="1"/>
  <c r="E30" i="1"/>
  <c r="E29" i="1"/>
  <c r="E32" i="1"/>
  <c r="E33" i="1"/>
  <c r="E34" i="1"/>
  <c r="E36" i="1"/>
  <c r="E35" i="1"/>
  <c r="E37" i="1"/>
  <c r="E38" i="1"/>
  <c r="E39" i="1"/>
  <c r="E40" i="1"/>
  <c r="E41" i="1"/>
  <c r="E42" i="1"/>
  <c r="E43" i="1"/>
  <c r="E44" i="1"/>
  <c r="E46" i="1"/>
  <c r="E49" i="1"/>
  <c r="E45" i="1"/>
  <c r="E47" i="1"/>
  <c r="E51" i="1"/>
  <c r="E48" i="1"/>
  <c r="E50" i="1"/>
  <c r="E52" i="1"/>
  <c r="E55" i="1"/>
  <c r="E53" i="1"/>
  <c r="E56" i="1"/>
  <c r="E54" i="1"/>
  <c r="E57" i="1"/>
  <c r="E61" i="1"/>
  <c r="E62" i="1"/>
  <c r="E59" i="1"/>
  <c r="E63" i="1"/>
  <c r="E60" i="1"/>
  <c r="E58" i="1"/>
  <c r="E64" i="1"/>
  <c r="E65" i="1"/>
  <c r="E66" i="1"/>
  <c r="E67" i="1"/>
  <c r="E70" i="1"/>
  <c r="E68" i="1"/>
  <c r="E69" i="1"/>
  <c r="E71" i="1"/>
  <c r="E72" i="1"/>
  <c r="E74" i="1"/>
  <c r="E73" i="1"/>
  <c r="E75" i="1"/>
  <c r="E76" i="1"/>
  <c r="E79" i="1"/>
  <c r="E77" i="1"/>
  <c r="E80" i="1"/>
  <c r="E78" i="1"/>
  <c r="E81" i="1"/>
  <c r="E83" i="1"/>
  <c r="E82" i="1"/>
  <c r="E6" i="1"/>
  <c r="E84" i="1" l="1"/>
</calcChain>
</file>

<file path=xl/sharedStrings.xml><?xml version="1.0" encoding="utf-8"?>
<sst xmlns="http://schemas.openxmlformats.org/spreadsheetml/2006/main" count="340" uniqueCount="40">
  <si>
    <t>-159</t>
  </si>
  <si>
    <t>Số lượng</t>
  </si>
  <si>
    <t>A26MTT</t>
  </si>
  <si>
    <t>A09MD340</t>
  </si>
  <si>
    <t>0500242205</t>
  </si>
  <si>
    <t>A17TD202</t>
  </si>
  <si>
    <t>A34TK44</t>
  </si>
  <si>
    <t>A06YH271</t>
  </si>
  <si>
    <t>A23TD276</t>
  </si>
  <si>
    <t>A14TD32</t>
  </si>
  <si>
    <t>Ngọc Thơm Giò tai lưỡi xào 250g*1PK</t>
  </si>
  <si>
    <t>A25KT72</t>
  </si>
  <si>
    <t>A05TK80</t>
  </si>
  <si>
    <t>Ngày</t>
  </si>
  <si>
    <t>A38PL</t>
  </si>
  <si>
    <t>A16YX85</t>
  </si>
  <si>
    <t>Ngọc Thơm Gà muối 500g*1PK</t>
  </si>
  <si>
    <t>A12TV18</t>
  </si>
  <si>
    <t>Mã hàng</t>
  </si>
  <si>
    <t>Tên hàng</t>
  </si>
  <si>
    <t>A13LT19</t>
  </si>
  <si>
    <t>0500242206</t>
  </si>
  <si>
    <t>Kho</t>
  </si>
  <si>
    <t>A08TQV24</t>
  </si>
  <si>
    <t>A20DKT38</t>
  </si>
  <si>
    <t>A30HC70</t>
  </si>
  <si>
    <t>Ngọc Thơm  Chân giò heo muối 300g*1PK</t>
  </si>
  <si>
    <t>A24LK45</t>
  </si>
  <si>
    <t>0500242204</t>
  </si>
  <si>
    <t>A31LVH85</t>
  </si>
  <si>
    <t>A18MT20</t>
  </si>
  <si>
    <t>Ngọc Thơm Tai heo muối 200g*1PK</t>
  </si>
  <si>
    <t>A27PT401</t>
  </si>
  <si>
    <t>0500242203</t>
  </si>
  <si>
    <t>A32PDL64</t>
  </si>
  <si>
    <t>SLg</t>
  </si>
  <si>
    <t>OK</t>
  </si>
  <si>
    <t>Row Labels</t>
  </si>
  <si>
    <t>Grand Total</t>
  </si>
  <si>
    <t>Sum of SLg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</si>
</sst>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2" fillId="2" borderId="4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22" fontId="1" fillId="3" borderId="1" xfId="0" applyNumberFormat="1" applyFont="1" applyFill="1" applyBorder="1" applyAlignment="1">
      <alignment horizontal="left" vertical="top"/>
    </xf>
    <xf numFmtId="0" fontId="1" fillId="3" borderId="0" xfId="0" applyFont="1" applyFill="1"/>
    <xf numFmtId="0" fontId="0" fillId="3" borderId="0" xfId="0" applyFill="1"/>
    <xf numFmtId="0" fontId="1" fillId="3" borderId="1" xfId="0" applyFont="1" applyFill="1" applyBorder="1" applyAlignment="1">
      <alignment horizontal="left" vertical="top"/>
    </xf>
    <xf numFmtId="0" fontId="0" fillId="4" borderId="0" xfId="0" applyFill="1"/>
    <xf numFmtId="0" fontId="0" fillId="5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1" applyNumberFormat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5516.616082754626" createdVersion="6" refreshedVersion="6" minRefreshableVersion="3" recordCount="82">
  <cacheSource type="worksheet">
    <worksheetSource ref="B1:F83" sheet="Sheet1"/>
  </cacheSource>
  <cacheFields count="5">
    <cacheField name="Tên hàng" numFmtId="0">
      <sharedItems count="4">
        <s v="Ngọc Thơm Tai heo muối 200g*1PK"/>
        <s v="Ngọc Thơm Giò tai lưỡi xào 250g*1PK"/>
        <s v="Ngọc Thơm Gà muối 500g*1PK"/>
        <s v="Ngọc Thơm  Chân giò heo muối 300g*1PK"/>
      </sharedItems>
    </cacheField>
    <cacheField name="Ngày" numFmtId="22">
      <sharedItems containsSemiMixedTypes="0" containsNonDate="0" containsDate="1" containsString="0" minDate="2024-06-04T07:28:06" maxDate="2024-06-29T11:24:52"/>
    </cacheField>
    <cacheField name="Số lượng" numFmtId="0">
      <sharedItems containsSemiMixedTypes="0" containsString="0" containsNumber="1" containsInteger="1" minValue="-5" maxValue="-1"/>
    </cacheField>
    <cacheField name="SLg" numFmtId="0">
      <sharedItems containsSemiMixedTypes="0" containsString="0" containsNumber="1" containsInteger="1" minValue="1" maxValue="5"/>
    </cacheField>
    <cacheField name="Kh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2">
  <r>
    <x v="0"/>
    <d v="2024-06-07T15:13:17"/>
    <n v="-2"/>
    <n v="2"/>
    <s v="A05TK80"/>
  </r>
  <r>
    <x v="1"/>
    <d v="2024-06-07T15:13:17"/>
    <n v="-3"/>
    <n v="3"/>
    <s v="A05TK80"/>
  </r>
  <r>
    <x v="2"/>
    <d v="2024-06-15T14:44:20"/>
    <n v="-2"/>
    <n v="2"/>
    <s v="A05TK80"/>
  </r>
  <r>
    <x v="1"/>
    <d v="2024-06-15T14:47:43"/>
    <n v="-2"/>
    <n v="2"/>
    <s v="A05TK80"/>
  </r>
  <r>
    <x v="3"/>
    <d v="2024-06-29T11:04:20"/>
    <n v="-1"/>
    <n v="1"/>
    <s v="A05TK80"/>
  </r>
  <r>
    <x v="0"/>
    <d v="2024-06-29T11:04:20"/>
    <n v="-2"/>
    <n v="2"/>
    <s v="A05TK80"/>
  </r>
  <r>
    <x v="2"/>
    <d v="2024-06-29T11:04:20"/>
    <n v="-2"/>
    <n v="2"/>
    <s v="A05TK80"/>
  </r>
  <r>
    <x v="1"/>
    <d v="2024-06-29T11:04:20"/>
    <n v="-2"/>
    <n v="2"/>
    <s v="A05TK80"/>
  </r>
  <r>
    <x v="0"/>
    <d v="2024-06-20T08:35:07"/>
    <n v="-1"/>
    <n v="1"/>
    <s v="A06YH271"/>
  </r>
  <r>
    <x v="2"/>
    <d v="2024-06-20T08:35:07"/>
    <n v="-2"/>
    <n v="2"/>
    <s v="A06YH271"/>
  </r>
  <r>
    <x v="2"/>
    <d v="2024-06-20T08:46:05"/>
    <n v="-3"/>
    <n v="3"/>
    <s v="A06YH271"/>
  </r>
  <r>
    <x v="1"/>
    <d v="2024-06-20T08:46:05"/>
    <n v="-1"/>
    <n v="1"/>
    <s v="A06YH271"/>
  </r>
  <r>
    <x v="3"/>
    <d v="2024-06-07T09:15:53"/>
    <n v="-1"/>
    <n v="1"/>
    <s v="A08TQV24"/>
  </r>
  <r>
    <x v="0"/>
    <d v="2024-06-07T09:15:53"/>
    <n v="-4"/>
    <n v="4"/>
    <s v="A08TQV24"/>
  </r>
  <r>
    <x v="1"/>
    <d v="2024-06-07T09:17:46"/>
    <n v="-4"/>
    <n v="4"/>
    <s v="A08TQV24"/>
  </r>
  <r>
    <x v="0"/>
    <d v="2024-06-24T17:59:00"/>
    <n v="-1"/>
    <n v="1"/>
    <s v="A09MD340"/>
  </r>
  <r>
    <x v="2"/>
    <d v="2024-06-06T12:46:00"/>
    <n v="-2"/>
    <n v="2"/>
    <s v="A12TV18"/>
  </r>
  <r>
    <x v="1"/>
    <d v="2024-06-06T12:46:00"/>
    <n v="-1"/>
    <n v="1"/>
    <s v="A12TV18"/>
  </r>
  <r>
    <x v="2"/>
    <d v="2024-06-12T09:39:00"/>
    <n v="-5"/>
    <n v="5"/>
    <s v="A12TV18"/>
  </r>
  <r>
    <x v="0"/>
    <d v="2024-06-24T15:16:30"/>
    <n v="-4"/>
    <n v="4"/>
    <s v="A12TV18"/>
  </r>
  <r>
    <x v="2"/>
    <d v="2024-06-24T15:16:30"/>
    <n v="-2"/>
    <n v="2"/>
    <s v="A12TV18"/>
  </r>
  <r>
    <x v="1"/>
    <d v="2024-06-10T12:21:34"/>
    <n v="-2"/>
    <n v="2"/>
    <s v="A13LT19"/>
  </r>
  <r>
    <x v="0"/>
    <d v="2024-06-15T15:27:29"/>
    <n v="-1"/>
    <n v="1"/>
    <s v="A14TD32"/>
  </r>
  <r>
    <x v="2"/>
    <d v="2024-06-15T15:27:29"/>
    <n v="-1"/>
    <n v="1"/>
    <s v="A14TD32"/>
  </r>
  <r>
    <x v="1"/>
    <d v="2024-06-15T15:27:29"/>
    <n v="-1"/>
    <n v="1"/>
    <s v="A14TD32"/>
  </r>
  <r>
    <x v="3"/>
    <d v="2024-06-11T14:49:25"/>
    <n v="-1"/>
    <n v="1"/>
    <s v="A16YX85"/>
  </r>
  <r>
    <x v="2"/>
    <d v="2024-06-11T14:49:25"/>
    <n v="-4"/>
    <n v="4"/>
    <s v="A16YX85"/>
  </r>
  <r>
    <x v="1"/>
    <d v="2024-06-11T14:49:25"/>
    <n v="-1"/>
    <n v="1"/>
    <s v="A16YX85"/>
  </r>
  <r>
    <x v="2"/>
    <d v="2024-06-25T14:11:51"/>
    <n v="-1"/>
    <n v="1"/>
    <s v="A16YX85"/>
  </r>
  <r>
    <x v="0"/>
    <d v="2024-06-25T14:43:01"/>
    <n v="-3"/>
    <n v="3"/>
    <s v="A16YX85"/>
  </r>
  <r>
    <x v="1"/>
    <d v="2024-06-25T14:43:01"/>
    <n v="-1"/>
    <n v="1"/>
    <s v="A16YX85"/>
  </r>
  <r>
    <x v="0"/>
    <d v="2024-06-19T09:49:05"/>
    <n v="-1"/>
    <n v="1"/>
    <s v="A17TD202"/>
  </r>
  <r>
    <x v="2"/>
    <d v="2024-06-19T09:49:05"/>
    <n v="-2"/>
    <n v="2"/>
    <s v="A17TD202"/>
  </r>
  <r>
    <x v="1"/>
    <d v="2024-06-19T09:49:05"/>
    <n v="-1"/>
    <n v="1"/>
    <s v="A17TD202"/>
  </r>
  <r>
    <x v="2"/>
    <d v="2024-06-19T09:50:15"/>
    <n v="-1"/>
    <n v="1"/>
    <s v="A17TD202"/>
  </r>
  <r>
    <x v="1"/>
    <d v="2024-06-19T09:50:15"/>
    <n v="-2"/>
    <n v="2"/>
    <s v="A17TD202"/>
  </r>
  <r>
    <x v="2"/>
    <d v="2024-06-12T10:58:04"/>
    <n v="-1"/>
    <n v="1"/>
    <s v="A18MT20"/>
  </r>
  <r>
    <x v="1"/>
    <d v="2024-06-12T10:58:04"/>
    <n v="-3"/>
    <n v="3"/>
    <s v="A18MT20"/>
  </r>
  <r>
    <x v="2"/>
    <d v="2024-06-07T13:45:19"/>
    <n v="-4"/>
    <n v="4"/>
    <s v="A20DKT38"/>
  </r>
  <r>
    <x v="0"/>
    <d v="2024-06-07T16:29:16"/>
    <n v="-1"/>
    <n v="1"/>
    <s v="A23TD276"/>
  </r>
  <r>
    <x v="2"/>
    <d v="2024-06-07T16:29:16"/>
    <n v="-1"/>
    <n v="1"/>
    <s v="A23TD276"/>
  </r>
  <r>
    <x v="2"/>
    <d v="2024-06-13T12:11:19"/>
    <n v="-2"/>
    <n v="2"/>
    <s v="A24LK45"/>
  </r>
  <r>
    <x v="0"/>
    <d v="2024-06-04T07:28:06"/>
    <n v="-2"/>
    <n v="2"/>
    <s v="A25KT72"/>
  </r>
  <r>
    <x v="2"/>
    <d v="2024-06-04T07:28:06"/>
    <n v="-1"/>
    <n v="1"/>
    <s v="A25KT72"/>
  </r>
  <r>
    <x v="0"/>
    <d v="2024-06-07T15:59:50"/>
    <n v="-2"/>
    <n v="2"/>
    <s v="A25KT72"/>
  </r>
  <r>
    <x v="2"/>
    <d v="2024-06-07T15:59:50"/>
    <n v="-3"/>
    <n v="3"/>
    <s v="A25KT72"/>
  </r>
  <r>
    <x v="1"/>
    <d v="2024-06-07T15:59:50"/>
    <n v="-2"/>
    <n v="2"/>
    <s v="A25KT72"/>
  </r>
  <r>
    <x v="0"/>
    <d v="2024-06-08T16:15:53"/>
    <n v="-2"/>
    <n v="2"/>
    <s v="A25KT72"/>
  </r>
  <r>
    <x v="1"/>
    <d v="2024-06-08T16:15:53"/>
    <n v="-2"/>
    <n v="2"/>
    <s v="A25KT72"/>
  </r>
  <r>
    <x v="2"/>
    <d v="2024-06-29T11:24:52"/>
    <n v="-1"/>
    <n v="1"/>
    <s v="A25KT72"/>
  </r>
  <r>
    <x v="1"/>
    <d v="2024-06-29T11:24:52"/>
    <n v="-1"/>
    <n v="1"/>
    <s v="A25KT72"/>
  </r>
  <r>
    <x v="2"/>
    <d v="2024-06-04T13:14:26"/>
    <n v="-2"/>
    <n v="2"/>
    <s v="A26MTT"/>
  </r>
  <r>
    <x v="1"/>
    <d v="2024-06-04T13:14:26"/>
    <n v="-2"/>
    <n v="2"/>
    <s v="A26MTT"/>
  </r>
  <r>
    <x v="0"/>
    <d v="2024-06-24T08:59:45"/>
    <n v="-1"/>
    <n v="1"/>
    <s v="A26MTT"/>
  </r>
  <r>
    <x v="2"/>
    <d v="2024-06-24T08:59:45"/>
    <n v="-2"/>
    <n v="2"/>
    <s v="A26MTT"/>
  </r>
  <r>
    <x v="1"/>
    <d v="2024-06-24T08:59:45"/>
    <n v="-2"/>
    <n v="2"/>
    <s v="A26MTT"/>
  </r>
  <r>
    <x v="1"/>
    <d v="2024-06-18T16:34:57"/>
    <n v="-5"/>
    <n v="5"/>
    <s v="A27PT401"/>
  </r>
  <r>
    <x v="0"/>
    <d v="2024-06-18T16:43:45"/>
    <n v="-4"/>
    <n v="4"/>
    <s v="A27PT401"/>
  </r>
  <r>
    <x v="2"/>
    <d v="2024-06-18T16:48:00"/>
    <n v="-2"/>
    <n v="2"/>
    <s v="A27PT401"/>
  </r>
  <r>
    <x v="3"/>
    <d v="2024-06-18T16:49:12"/>
    <n v="-3"/>
    <n v="3"/>
    <s v="A27PT401"/>
  </r>
  <r>
    <x v="3"/>
    <d v="2024-06-28T09:58:35"/>
    <n v="-1"/>
    <n v="1"/>
    <s v="A27PT401"/>
  </r>
  <r>
    <x v="0"/>
    <d v="2024-06-28T09:58:35"/>
    <n v="-2"/>
    <n v="2"/>
    <s v="A27PT401"/>
  </r>
  <r>
    <x v="3"/>
    <d v="2024-06-17T14:23:18"/>
    <n v="-1"/>
    <n v="1"/>
    <s v="A30HC70"/>
  </r>
  <r>
    <x v="0"/>
    <d v="2024-06-17T14:23:18"/>
    <n v="-1"/>
    <n v="1"/>
    <s v="A30HC70"/>
  </r>
  <r>
    <x v="2"/>
    <d v="2024-06-17T14:23:18"/>
    <n v="-1"/>
    <n v="1"/>
    <s v="A30HC70"/>
  </r>
  <r>
    <x v="1"/>
    <d v="2024-06-17T14:23:18"/>
    <n v="-1"/>
    <n v="1"/>
    <s v="A30HC70"/>
  </r>
  <r>
    <x v="2"/>
    <d v="2024-06-04T11:08:51"/>
    <n v="-2"/>
    <n v="2"/>
    <s v="A31LVH85"/>
  </r>
  <r>
    <x v="1"/>
    <d v="2024-06-04T11:08:51"/>
    <n v="-2"/>
    <n v="2"/>
    <s v="A31LVH85"/>
  </r>
  <r>
    <x v="0"/>
    <d v="2024-06-26T10:42:31"/>
    <n v="-1"/>
    <n v="1"/>
    <s v="A31LVH85"/>
  </r>
  <r>
    <x v="1"/>
    <d v="2024-06-26T10:42:31"/>
    <n v="-1"/>
    <n v="1"/>
    <s v="A31LVH85"/>
  </r>
  <r>
    <x v="3"/>
    <d v="2024-06-12T10:34:48"/>
    <n v="-2"/>
    <n v="2"/>
    <s v="A32PDL64"/>
  </r>
  <r>
    <x v="0"/>
    <d v="2024-06-12T10:34:48"/>
    <n v="-2"/>
    <n v="2"/>
    <s v="A32PDL64"/>
  </r>
  <r>
    <x v="3"/>
    <d v="2024-06-13T10:26:03"/>
    <n v="-2"/>
    <n v="2"/>
    <s v="A32PDL64"/>
  </r>
  <r>
    <x v="0"/>
    <d v="2024-06-13T10:26:03"/>
    <n v="-2"/>
    <n v="2"/>
    <s v="A32PDL64"/>
  </r>
  <r>
    <x v="3"/>
    <d v="2024-06-07T14:55:17"/>
    <n v="-1"/>
    <n v="1"/>
    <s v="A34TK44"/>
  </r>
  <r>
    <x v="0"/>
    <d v="2024-06-07T14:55:17"/>
    <n v="-2"/>
    <n v="2"/>
    <s v="A34TK44"/>
  </r>
  <r>
    <x v="2"/>
    <d v="2024-06-07T14:55:17"/>
    <n v="-3"/>
    <n v="3"/>
    <s v="A34TK44"/>
  </r>
  <r>
    <x v="3"/>
    <d v="2024-06-29T10:52:30"/>
    <n v="-1"/>
    <n v="1"/>
    <s v="A34TK44"/>
  </r>
  <r>
    <x v="0"/>
    <d v="2024-06-29T10:52:30"/>
    <n v="-3"/>
    <n v="3"/>
    <s v="A34TK44"/>
  </r>
  <r>
    <x v="2"/>
    <d v="2024-06-29T10:52:30"/>
    <n v="-2"/>
    <n v="2"/>
    <s v="A34TK44"/>
  </r>
  <r>
    <x v="1"/>
    <d v="2024-06-04T14:55:24"/>
    <n v="-1"/>
    <n v="1"/>
    <s v="A38PL"/>
  </r>
  <r>
    <x v="2"/>
    <d v="2024-06-22T16:05:36"/>
    <n v="-4"/>
    <n v="4"/>
    <s v="A38P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I2:J7" firstHeaderRow="1" firstDataRow="1" firstDataCol="1"/>
  <pivotFields count="5">
    <pivotField axis="axisRow" showAll="0">
      <items count="5">
        <item x="3"/>
        <item x="2"/>
        <item x="1"/>
        <item x="0"/>
        <item t="default"/>
      </items>
    </pivotField>
    <pivotField numFmtId="22" showAll="0"/>
    <pivotField showAll="0"/>
    <pivotField dataField="1" showAll="0"/>
    <pivotField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SLg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84"/>
  <sheetViews>
    <sheetView tabSelected="1" topLeftCell="C1" zoomScale="98" zoomScaleNormal="98" workbookViewId="0">
      <selection activeCell="M10" sqref="M10"/>
    </sheetView>
  </sheetViews>
  <sheetFormatPr defaultColWidth="9.140625" defaultRowHeight="15" x14ac:dyDescent="0.25"/>
  <cols>
    <col min="1" max="1" width="13.85546875" customWidth="1"/>
    <col min="2" max="2" width="38.28515625" bestFit="1" customWidth="1"/>
    <col min="3" max="3" width="17.85546875" style="10" customWidth="1"/>
    <col min="4" max="4" width="8.42578125" bestFit="1" customWidth="1"/>
    <col min="5" max="5" width="8.42578125" customWidth="1"/>
    <col min="6" max="6" width="13.28515625" style="10" customWidth="1"/>
    <col min="9" max="9" width="38" bestFit="1" customWidth="1"/>
    <col min="10" max="10" width="10.42578125" bestFit="1" customWidth="1"/>
    <col min="11" max="12" width="10.5703125" bestFit="1" customWidth="1"/>
    <col min="13" max="13" width="13.28515625" bestFit="1" customWidth="1"/>
  </cols>
  <sheetData>
    <row r="1" spans="1:13" ht="24.75" customHeight="1" x14ac:dyDescent="0.25">
      <c r="A1" s="6" t="s">
        <v>18</v>
      </c>
      <c r="B1" s="6" t="s">
        <v>19</v>
      </c>
      <c r="C1" s="7" t="s">
        <v>13</v>
      </c>
      <c r="D1" s="6" t="s">
        <v>1</v>
      </c>
      <c r="E1" s="6" t="s">
        <v>35</v>
      </c>
      <c r="F1" s="7" t="s">
        <v>22</v>
      </c>
    </row>
    <row r="2" spans="1:13" x14ac:dyDescent="0.25">
      <c r="A2" s="2" t="s">
        <v>28</v>
      </c>
      <c r="B2" s="2" t="s">
        <v>31</v>
      </c>
      <c r="C2" s="8">
        <v>45450.634224421301</v>
      </c>
      <c r="D2" s="3">
        <v>-2</v>
      </c>
      <c r="E2" s="3">
        <f t="shared" ref="E2:E33" si="0">-D2</f>
        <v>2</v>
      </c>
      <c r="F2" s="11" t="s">
        <v>12</v>
      </c>
      <c r="G2" s="12" t="s">
        <v>36</v>
      </c>
      <c r="I2" s="14" t="s">
        <v>37</v>
      </c>
      <c r="J2" t="s">
        <v>39</v>
      </c>
    </row>
    <row r="3" spans="1:13" x14ac:dyDescent="0.25">
      <c r="A3" s="2" t="s">
        <v>21</v>
      </c>
      <c r="B3" s="2" t="s">
        <v>10</v>
      </c>
      <c r="C3" s="8">
        <v>45450.634224421301</v>
      </c>
      <c r="D3" s="3">
        <v>-3</v>
      </c>
      <c r="E3" s="3">
        <f t="shared" si="0"/>
        <v>3</v>
      </c>
      <c r="F3" s="11" t="s">
        <v>12</v>
      </c>
      <c r="G3" s="12" t="s">
        <v>36</v>
      </c>
      <c r="I3" s="15" t="s">
        <v>26</v>
      </c>
      <c r="J3" s="16">
        <v>14</v>
      </c>
      <c r="K3" s="17">
        <v>73431</v>
      </c>
      <c r="L3" s="17">
        <v>69759</v>
      </c>
      <c r="M3" s="17">
        <f>+J3*L3</f>
        <v>976626</v>
      </c>
    </row>
    <row r="4" spans="1:13" x14ac:dyDescent="0.25">
      <c r="A4" s="2" t="s">
        <v>4</v>
      </c>
      <c r="B4" s="2" t="s">
        <v>16</v>
      </c>
      <c r="C4" s="8">
        <v>45458.614125</v>
      </c>
      <c r="D4" s="3">
        <v>-2</v>
      </c>
      <c r="E4" s="3">
        <f t="shared" si="0"/>
        <v>2</v>
      </c>
      <c r="F4" s="11" t="s">
        <v>12</v>
      </c>
      <c r="G4" s="12" t="s">
        <v>36</v>
      </c>
      <c r="I4" s="15" t="s">
        <v>16</v>
      </c>
      <c r="J4" s="16">
        <v>58</v>
      </c>
      <c r="K4" s="17">
        <v>111058</v>
      </c>
      <c r="L4" s="17">
        <v>105505</v>
      </c>
      <c r="M4" s="17">
        <f t="shared" ref="M4:M6" si="1">+J4*L4</f>
        <v>6119290</v>
      </c>
    </row>
    <row r="5" spans="1:13" x14ac:dyDescent="0.25">
      <c r="A5" s="2" t="s">
        <v>21</v>
      </c>
      <c r="B5" s="2" t="s">
        <v>10</v>
      </c>
      <c r="C5" s="8">
        <v>45458.616470335597</v>
      </c>
      <c r="D5" s="3">
        <v>-2</v>
      </c>
      <c r="E5" s="3">
        <f t="shared" si="0"/>
        <v>2</v>
      </c>
      <c r="F5" s="11" t="s">
        <v>12</v>
      </c>
      <c r="G5" s="12" t="s">
        <v>36</v>
      </c>
      <c r="I5" s="15" t="s">
        <v>10</v>
      </c>
      <c r="J5" s="16">
        <v>43</v>
      </c>
      <c r="K5" s="17">
        <v>50183</v>
      </c>
      <c r="L5" s="17">
        <v>47674</v>
      </c>
      <c r="M5" s="17">
        <f t="shared" si="1"/>
        <v>2049982</v>
      </c>
    </row>
    <row r="6" spans="1:13" x14ac:dyDescent="0.25">
      <c r="A6" s="2" t="s">
        <v>33</v>
      </c>
      <c r="B6" s="2" t="s">
        <v>26</v>
      </c>
      <c r="C6" s="8">
        <v>45472.461346643497</v>
      </c>
      <c r="D6" s="3">
        <v>-1</v>
      </c>
      <c r="E6" s="3">
        <f t="shared" si="0"/>
        <v>1</v>
      </c>
      <c r="F6" s="11" t="s">
        <v>12</v>
      </c>
      <c r="G6" s="13" t="s">
        <v>36</v>
      </c>
      <c r="I6" s="15" t="s">
        <v>31</v>
      </c>
      <c r="J6" s="16">
        <v>44</v>
      </c>
      <c r="K6" s="17">
        <v>55595</v>
      </c>
      <c r="L6" s="17">
        <v>52816</v>
      </c>
      <c r="M6" s="17">
        <f t="shared" si="1"/>
        <v>2323904</v>
      </c>
    </row>
    <row r="7" spans="1:13" x14ac:dyDescent="0.25">
      <c r="A7" s="2" t="s">
        <v>28</v>
      </c>
      <c r="B7" s="2" t="s">
        <v>31</v>
      </c>
      <c r="C7" s="8">
        <v>45472.461346643497</v>
      </c>
      <c r="D7" s="3">
        <v>-2</v>
      </c>
      <c r="E7" s="3">
        <f t="shared" si="0"/>
        <v>2</v>
      </c>
      <c r="F7" s="11" t="s">
        <v>12</v>
      </c>
      <c r="G7" s="13" t="s">
        <v>36</v>
      </c>
      <c r="I7" s="15" t="s">
        <v>38</v>
      </c>
      <c r="J7" s="16">
        <v>159</v>
      </c>
      <c r="M7" s="18">
        <f>SUM(M3:M6)</f>
        <v>11469802</v>
      </c>
    </row>
    <row r="8" spans="1:13" x14ac:dyDescent="0.25">
      <c r="A8" s="2" t="s">
        <v>4</v>
      </c>
      <c r="B8" s="2" t="s">
        <v>16</v>
      </c>
      <c r="C8" s="8">
        <v>45472.461346643497</v>
      </c>
      <c r="D8" s="3">
        <v>-2</v>
      </c>
      <c r="E8" s="3">
        <f t="shared" si="0"/>
        <v>2</v>
      </c>
      <c r="F8" s="11" t="s">
        <v>12</v>
      </c>
      <c r="G8" s="13" t="s">
        <v>36</v>
      </c>
      <c r="M8" s="18">
        <f>+M7*0.08</f>
        <v>917584.16</v>
      </c>
    </row>
    <row r="9" spans="1:13" x14ac:dyDescent="0.25">
      <c r="A9" s="2" t="s">
        <v>21</v>
      </c>
      <c r="B9" s="2" t="s">
        <v>10</v>
      </c>
      <c r="C9" s="8">
        <v>45472.461346643497</v>
      </c>
      <c r="D9" s="3">
        <v>-2</v>
      </c>
      <c r="E9" s="3">
        <f t="shared" si="0"/>
        <v>2</v>
      </c>
      <c r="F9" s="11" t="s">
        <v>12</v>
      </c>
      <c r="G9" s="13" t="s">
        <v>36</v>
      </c>
      <c r="M9" s="18">
        <f>+M7+M8</f>
        <v>12387386.16</v>
      </c>
    </row>
    <row r="10" spans="1:13" x14ac:dyDescent="0.25">
      <c r="A10" s="2" t="s">
        <v>28</v>
      </c>
      <c r="B10" s="2" t="s">
        <v>31</v>
      </c>
      <c r="C10" s="8">
        <v>45463.357714432903</v>
      </c>
      <c r="D10" s="3">
        <v>-1</v>
      </c>
      <c r="E10" s="3">
        <f t="shared" si="0"/>
        <v>1</v>
      </c>
      <c r="F10" s="11" t="s">
        <v>7</v>
      </c>
      <c r="G10" s="13" t="s">
        <v>36</v>
      </c>
    </row>
    <row r="11" spans="1:13" x14ac:dyDescent="0.25">
      <c r="A11" s="2" t="s">
        <v>4</v>
      </c>
      <c r="B11" s="2" t="s">
        <v>16</v>
      </c>
      <c r="C11" s="8">
        <v>45463.357714432903</v>
      </c>
      <c r="D11" s="3">
        <v>-2</v>
      </c>
      <c r="E11" s="3">
        <f t="shared" si="0"/>
        <v>2</v>
      </c>
      <c r="F11" s="11" t="s">
        <v>7</v>
      </c>
      <c r="G11" s="13" t="s">
        <v>36</v>
      </c>
    </row>
    <row r="12" spans="1:13" x14ac:dyDescent="0.25">
      <c r="A12" s="2" t="s">
        <v>4</v>
      </c>
      <c r="B12" s="2" t="s">
        <v>16</v>
      </c>
      <c r="C12" s="8">
        <v>45463.365334525501</v>
      </c>
      <c r="D12" s="3">
        <v>-3</v>
      </c>
      <c r="E12" s="3">
        <f t="shared" si="0"/>
        <v>3</v>
      </c>
      <c r="F12" s="11" t="s">
        <v>7</v>
      </c>
      <c r="G12" s="13" t="s">
        <v>36</v>
      </c>
    </row>
    <row r="13" spans="1:13" x14ac:dyDescent="0.25">
      <c r="A13" s="2" t="s">
        <v>21</v>
      </c>
      <c r="B13" s="2" t="s">
        <v>10</v>
      </c>
      <c r="C13" s="8">
        <v>45463.365334525501</v>
      </c>
      <c r="D13" s="3">
        <v>-1</v>
      </c>
      <c r="E13" s="3">
        <f t="shared" si="0"/>
        <v>1</v>
      </c>
      <c r="F13" s="11" t="s">
        <v>7</v>
      </c>
      <c r="G13" s="13" t="s">
        <v>36</v>
      </c>
    </row>
    <row r="14" spans="1:13" x14ac:dyDescent="0.25">
      <c r="A14" s="2" t="s">
        <v>33</v>
      </c>
      <c r="B14" s="2" t="s">
        <v>26</v>
      </c>
      <c r="C14" s="8">
        <v>45450.386029432899</v>
      </c>
      <c r="D14" s="3">
        <v>-1</v>
      </c>
      <c r="E14" s="3">
        <f t="shared" si="0"/>
        <v>1</v>
      </c>
      <c r="F14" s="11" t="s">
        <v>23</v>
      </c>
      <c r="G14" s="13" t="s">
        <v>36</v>
      </c>
    </row>
    <row r="15" spans="1:13" x14ac:dyDescent="0.25">
      <c r="A15" s="2" t="s">
        <v>28</v>
      </c>
      <c r="B15" s="2" t="s">
        <v>31</v>
      </c>
      <c r="C15" s="8">
        <v>45450.386029432899</v>
      </c>
      <c r="D15" s="3">
        <v>-4</v>
      </c>
      <c r="E15" s="3">
        <f t="shared" si="0"/>
        <v>4</v>
      </c>
      <c r="F15" s="11" t="s">
        <v>23</v>
      </c>
      <c r="G15" s="13" t="s">
        <v>36</v>
      </c>
    </row>
    <row r="16" spans="1:13" x14ac:dyDescent="0.25">
      <c r="A16" s="2" t="s">
        <v>21</v>
      </c>
      <c r="B16" s="2" t="s">
        <v>10</v>
      </c>
      <c r="C16" s="8">
        <v>45450.387335995401</v>
      </c>
      <c r="D16" s="3">
        <v>-4</v>
      </c>
      <c r="E16" s="3">
        <f t="shared" si="0"/>
        <v>4</v>
      </c>
      <c r="F16" s="11" t="s">
        <v>23</v>
      </c>
      <c r="G16" s="12" t="s">
        <v>36</v>
      </c>
    </row>
    <row r="17" spans="1:7" x14ac:dyDescent="0.25">
      <c r="A17" s="2" t="s">
        <v>28</v>
      </c>
      <c r="B17" s="2" t="s">
        <v>31</v>
      </c>
      <c r="C17" s="8">
        <v>45467.749306944403</v>
      </c>
      <c r="D17" s="3">
        <v>-1</v>
      </c>
      <c r="E17" s="3">
        <f t="shared" si="0"/>
        <v>1</v>
      </c>
      <c r="F17" s="11" t="s">
        <v>3</v>
      </c>
      <c r="G17" s="13" t="s">
        <v>36</v>
      </c>
    </row>
    <row r="18" spans="1:7" x14ac:dyDescent="0.25">
      <c r="A18" s="2" t="s">
        <v>4</v>
      </c>
      <c r="B18" s="2" t="s">
        <v>16</v>
      </c>
      <c r="C18" s="8">
        <v>45449.531940659697</v>
      </c>
      <c r="D18" s="3">
        <v>-2</v>
      </c>
      <c r="E18" s="3">
        <f t="shared" si="0"/>
        <v>2</v>
      </c>
      <c r="F18" s="11" t="s">
        <v>17</v>
      </c>
      <c r="G18" s="12" t="s">
        <v>36</v>
      </c>
    </row>
    <row r="19" spans="1:7" x14ac:dyDescent="0.25">
      <c r="A19" s="2" t="s">
        <v>21</v>
      </c>
      <c r="B19" s="2" t="s">
        <v>10</v>
      </c>
      <c r="C19" s="8">
        <v>45449.531940659697</v>
      </c>
      <c r="D19" s="3">
        <v>-1</v>
      </c>
      <c r="E19" s="3">
        <f t="shared" si="0"/>
        <v>1</v>
      </c>
      <c r="F19" s="11" t="s">
        <v>17</v>
      </c>
      <c r="G19" s="12" t="s">
        <v>36</v>
      </c>
    </row>
    <row r="20" spans="1:7" x14ac:dyDescent="0.25">
      <c r="A20" s="2" t="s">
        <v>4</v>
      </c>
      <c r="B20" s="2" t="s">
        <v>16</v>
      </c>
      <c r="C20" s="8">
        <v>45455.402085185196</v>
      </c>
      <c r="D20" s="3">
        <v>-5</v>
      </c>
      <c r="E20" s="3">
        <f t="shared" si="0"/>
        <v>5</v>
      </c>
      <c r="F20" s="11" t="s">
        <v>17</v>
      </c>
      <c r="G20" s="12" t="s">
        <v>36</v>
      </c>
    </row>
    <row r="21" spans="1:7" x14ac:dyDescent="0.25">
      <c r="A21" s="2" t="s">
        <v>28</v>
      </c>
      <c r="B21" s="2" t="s">
        <v>31</v>
      </c>
      <c r="C21" s="8">
        <v>45467.636455821797</v>
      </c>
      <c r="D21" s="3">
        <v>-4</v>
      </c>
      <c r="E21" s="3">
        <f t="shared" si="0"/>
        <v>4</v>
      </c>
      <c r="F21" s="11" t="s">
        <v>17</v>
      </c>
      <c r="G21" s="12" t="s">
        <v>36</v>
      </c>
    </row>
    <row r="22" spans="1:7" x14ac:dyDescent="0.25">
      <c r="A22" s="2" t="s">
        <v>4</v>
      </c>
      <c r="B22" s="2" t="s">
        <v>16</v>
      </c>
      <c r="C22" s="8">
        <v>45467.636455821797</v>
      </c>
      <c r="D22" s="3">
        <v>-2</v>
      </c>
      <c r="E22" s="3">
        <f t="shared" si="0"/>
        <v>2</v>
      </c>
      <c r="F22" s="11" t="s">
        <v>17</v>
      </c>
      <c r="G22" s="12" t="s">
        <v>36</v>
      </c>
    </row>
    <row r="23" spans="1:7" x14ac:dyDescent="0.25">
      <c r="A23" s="2" t="s">
        <v>21</v>
      </c>
      <c r="B23" s="2" t="s">
        <v>10</v>
      </c>
      <c r="C23" s="8">
        <v>45453.5149795486</v>
      </c>
      <c r="D23" s="3">
        <v>-2</v>
      </c>
      <c r="E23" s="3">
        <f t="shared" si="0"/>
        <v>2</v>
      </c>
      <c r="F23" s="11" t="s">
        <v>20</v>
      </c>
      <c r="G23" s="12" t="s">
        <v>36</v>
      </c>
    </row>
    <row r="24" spans="1:7" x14ac:dyDescent="0.25">
      <c r="A24" s="2" t="s">
        <v>28</v>
      </c>
      <c r="B24" s="2" t="s">
        <v>31</v>
      </c>
      <c r="C24" s="8">
        <v>45458.644091087997</v>
      </c>
      <c r="D24" s="3">
        <v>-1</v>
      </c>
      <c r="E24" s="3">
        <f t="shared" si="0"/>
        <v>1</v>
      </c>
      <c r="F24" s="11" t="s">
        <v>9</v>
      </c>
      <c r="G24" s="12" t="s">
        <v>36</v>
      </c>
    </row>
    <row r="25" spans="1:7" x14ac:dyDescent="0.25">
      <c r="A25" s="2" t="s">
        <v>4</v>
      </c>
      <c r="B25" s="2" t="s">
        <v>16</v>
      </c>
      <c r="C25" s="8">
        <v>45458.644091087997</v>
      </c>
      <c r="D25" s="3">
        <v>-1</v>
      </c>
      <c r="E25" s="3">
        <f t="shared" si="0"/>
        <v>1</v>
      </c>
      <c r="F25" s="11" t="s">
        <v>9</v>
      </c>
      <c r="G25" s="12" t="s">
        <v>36</v>
      </c>
    </row>
    <row r="26" spans="1:7" x14ac:dyDescent="0.25">
      <c r="A26" s="2" t="s">
        <v>21</v>
      </c>
      <c r="B26" s="2" t="s">
        <v>10</v>
      </c>
      <c r="C26" s="8">
        <v>45458.644091087997</v>
      </c>
      <c r="D26" s="3">
        <v>-1</v>
      </c>
      <c r="E26" s="3">
        <f t="shared" si="0"/>
        <v>1</v>
      </c>
      <c r="F26" s="11" t="s">
        <v>9</v>
      </c>
      <c r="G26" s="12" t="s">
        <v>36</v>
      </c>
    </row>
    <row r="27" spans="1:7" x14ac:dyDescent="0.25">
      <c r="A27" s="2" t="s">
        <v>33</v>
      </c>
      <c r="B27" s="2" t="s">
        <v>26</v>
      </c>
      <c r="C27" s="8">
        <v>45454.617649537002</v>
      </c>
      <c r="D27" s="3">
        <v>-1</v>
      </c>
      <c r="E27" s="3">
        <f t="shared" si="0"/>
        <v>1</v>
      </c>
      <c r="F27" s="11" t="s">
        <v>15</v>
      </c>
      <c r="G27" s="12" t="s">
        <v>36</v>
      </c>
    </row>
    <row r="28" spans="1:7" x14ac:dyDescent="0.25">
      <c r="A28" s="2" t="s">
        <v>4</v>
      </c>
      <c r="B28" s="2" t="s">
        <v>16</v>
      </c>
      <c r="C28" s="8">
        <v>45454.617649537002</v>
      </c>
      <c r="D28" s="3">
        <v>-4</v>
      </c>
      <c r="E28" s="3">
        <f t="shared" si="0"/>
        <v>4</v>
      </c>
      <c r="F28" s="11" t="s">
        <v>15</v>
      </c>
      <c r="G28" s="12" t="s">
        <v>36</v>
      </c>
    </row>
    <row r="29" spans="1:7" x14ac:dyDescent="0.25">
      <c r="A29" s="2" t="s">
        <v>21</v>
      </c>
      <c r="B29" s="2" t="s">
        <v>10</v>
      </c>
      <c r="C29" s="8">
        <v>45454.617649537002</v>
      </c>
      <c r="D29" s="3">
        <v>-1</v>
      </c>
      <c r="E29" s="3">
        <f t="shared" si="0"/>
        <v>1</v>
      </c>
      <c r="F29" s="11" t="s">
        <v>15</v>
      </c>
      <c r="G29" s="12" t="s">
        <v>36</v>
      </c>
    </row>
    <row r="30" spans="1:7" x14ac:dyDescent="0.25">
      <c r="A30" s="2" t="s">
        <v>4</v>
      </c>
      <c r="B30" s="2" t="s">
        <v>16</v>
      </c>
      <c r="C30" s="8">
        <v>45468.591558831002</v>
      </c>
      <c r="D30" s="3">
        <v>-1</v>
      </c>
      <c r="E30" s="3">
        <f t="shared" si="0"/>
        <v>1</v>
      </c>
      <c r="F30" s="11" t="s">
        <v>15</v>
      </c>
      <c r="G30" s="13" t="s">
        <v>36</v>
      </c>
    </row>
    <row r="31" spans="1:7" x14ac:dyDescent="0.25">
      <c r="A31" s="2" t="s">
        <v>28</v>
      </c>
      <c r="B31" s="2" t="s">
        <v>31</v>
      </c>
      <c r="C31" s="8">
        <v>45468.613202349501</v>
      </c>
      <c r="D31" s="3">
        <v>-3</v>
      </c>
      <c r="E31" s="3">
        <f t="shared" si="0"/>
        <v>3</v>
      </c>
      <c r="F31" s="11" t="s">
        <v>15</v>
      </c>
      <c r="G31" s="13" t="s">
        <v>36</v>
      </c>
    </row>
    <row r="32" spans="1:7" x14ac:dyDescent="0.25">
      <c r="A32" s="2" t="s">
        <v>21</v>
      </c>
      <c r="B32" s="2" t="s">
        <v>10</v>
      </c>
      <c r="C32" s="8">
        <v>45468.613202349501</v>
      </c>
      <c r="D32" s="3">
        <v>-1</v>
      </c>
      <c r="E32" s="3">
        <f t="shared" si="0"/>
        <v>1</v>
      </c>
      <c r="F32" s="11" t="s">
        <v>15</v>
      </c>
      <c r="G32" s="13" t="s">
        <v>36</v>
      </c>
    </row>
    <row r="33" spans="1:7" x14ac:dyDescent="0.25">
      <c r="A33" s="2" t="s">
        <v>28</v>
      </c>
      <c r="B33" s="2" t="s">
        <v>31</v>
      </c>
      <c r="C33" s="8">
        <v>45462.409090544003</v>
      </c>
      <c r="D33" s="3">
        <v>-1</v>
      </c>
      <c r="E33" s="3">
        <f t="shared" si="0"/>
        <v>1</v>
      </c>
      <c r="F33" s="11" t="s">
        <v>5</v>
      </c>
      <c r="G33" s="12" t="s">
        <v>36</v>
      </c>
    </row>
    <row r="34" spans="1:7" x14ac:dyDescent="0.25">
      <c r="A34" s="2" t="s">
        <v>4</v>
      </c>
      <c r="B34" s="2" t="s">
        <v>16</v>
      </c>
      <c r="C34" s="8">
        <v>45462.409090544003</v>
      </c>
      <c r="D34" s="3">
        <v>-2</v>
      </c>
      <c r="E34" s="3">
        <f t="shared" ref="E34:E65" si="2">-D34</f>
        <v>2</v>
      </c>
      <c r="F34" s="11" t="s">
        <v>5</v>
      </c>
      <c r="G34" s="12" t="s">
        <v>36</v>
      </c>
    </row>
    <row r="35" spans="1:7" x14ac:dyDescent="0.25">
      <c r="A35" s="2" t="s">
        <v>21</v>
      </c>
      <c r="B35" s="2" t="s">
        <v>10</v>
      </c>
      <c r="C35" s="8">
        <v>45462.409090544003</v>
      </c>
      <c r="D35" s="3">
        <v>-1</v>
      </c>
      <c r="E35" s="3">
        <f t="shared" si="2"/>
        <v>1</v>
      </c>
      <c r="F35" s="11" t="s">
        <v>5</v>
      </c>
      <c r="G35" s="12" t="s">
        <v>36</v>
      </c>
    </row>
    <row r="36" spans="1:7" x14ac:dyDescent="0.25">
      <c r="A36" s="2" t="s">
        <v>4</v>
      </c>
      <c r="B36" s="2" t="s">
        <v>16</v>
      </c>
      <c r="C36" s="8">
        <v>45462.409891400501</v>
      </c>
      <c r="D36" s="3">
        <v>-1</v>
      </c>
      <c r="E36" s="3">
        <f t="shared" si="2"/>
        <v>1</v>
      </c>
      <c r="F36" s="11" t="s">
        <v>5</v>
      </c>
      <c r="G36" s="12" t="s">
        <v>36</v>
      </c>
    </row>
    <row r="37" spans="1:7" x14ac:dyDescent="0.25">
      <c r="A37" s="2" t="s">
        <v>21</v>
      </c>
      <c r="B37" s="2" t="s">
        <v>10</v>
      </c>
      <c r="C37" s="8">
        <v>45462.409891400501</v>
      </c>
      <c r="D37" s="3">
        <v>-2</v>
      </c>
      <c r="E37" s="3">
        <f t="shared" si="2"/>
        <v>2</v>
      </c>
      <c r="F37" s="11" t="s">
        <v>5</v>
      </c>
      <c r="G37" s="12" t="s">
        <v>36</v>
      </c>
    </row>
    <row r="38" spans="1:7" x14ac:dyDescent="0.25">
      <c r="A38" s="2" t="s">
        <v>4</v>
      </c>
      <c r="B38" s="2" t="s">
        <v>16</v>
      </c>
      <c r="C38" s="8">
        <v>45455.4569938657</v>
      </c>
      <c r="D38" s="3">
        <v>-1</v>
      </c>
      <c r="E38" s="3">
        <f t="shared" si="2"/>
        <v>1</v>
      </c>
      <c r="F38" s="11" t="s">
        <v>30</v>
      </c>
      <c r="G38" s="12" t="s">
        <v>36</v>
      </c>
    </row>
    <row r="39" spans="1:7" x14ac:dyDescent="0.25">
      <c r="A39" s="2" t="s">
        <v>21</v>
      </c>
      <c r="B39" s="2" t="s">
        <v>10</v>
      </c>
      <c r="C39" s="8">
        <v>45455.4569938657</v>
      </c>
      <c r="D39" s="3">
        <v>-3</v>
      </c>
      <c r="E39" s="3">
        <f t="shared" si="2"/>
        <v>3</v>
      </c>
      <c r="F39" s="11" t="s">
        <v>30</v>
      </c>
      <c r="G39" s="12" t="s">
        <v>36</v>
      </c>
    </row>
    <row r="40" spans="1:7" x14ac:dyDescent="0.25">
      <c r="A40" s="2" t="s">
        <v>4</v>
      </c>
      <c r="B40" s="2" t="s">
        <v>16</v>
      </c>
      <c r="C40" s="8">
        <v>45450.573141238398</v>
      </c>
      <c r="D40" s="3">
        <v>-4</v>
      </c>
      <c r="E40" s="3">
        <f t="shared" si="2"/>
        <v>4</v>
      </c>
      <c r="F40" s="11" t="s">
        <v>24</v>
      </c>
      <c r="G40" s="12" t="s">
        <v>36</v>
      </c>
    </row>
    <row r="41" spans="1:7" x14ac:dyDescent="0.25">
      <c r="A41" s="2" t="s">
        <v>28</v>
      </c>
      <c r="B41" s="2" t="s">
        <v>31</v>
      </c>
      <c r="C41" s="8">
        <v>45450.6869908218</v>
      </c>
      <c r="D41" s="3">
        <v>-1</v>
      </c>
      <c r="E41" s="3">
        <f t="shared" si="2"/>
        <v>1</v>
      </c>
      <c r="F41" s="11" t="s">
        <v>8</v>
      </c>
      <c r="G41" s="12" t="s">
        <v>36</v>
      </c>
    </row>
    <row r="42" spans="1:7" x14ac:dyDescent="0.25">
      <c r="A42" s="2" t="s">
        <v>4</v>
      </c>
      <c r="B42" s="2" t="s">
        <v>16</v>
      </c>
      <c r="C42" s="8">
        <v>45450.6869908218</v>
      </c>
      <c r="D42" s="3">
        <v>-1</v>
      </c>
      <c r="E42" s="3">
        <f t="shared" si="2"/>
        <v>1</v>
      </c>
      <c r="F42" s="11" t="s">
        <v>8</v>
      </c>
      <c r="G42" s="12" t="s">
        <v>36</v>
      </c>
    </row>
    <row r="43" spans="1:7" x14ac:dyDescent="0.25">
      <c r="A43" s="2" t="s">
        <v>4</v>
      </c>
      <c r="B43" s="2" t="s">
        <v>16</v>
      </c>
      <c r="C43" s="8">
        <v>45456.507854166703</v>
      </c>
      <c r="D43" s="3">
        <v>-2</v>
      </c>
      <c r="E43" s="3">
        <f t="shared" si="2"/>
        <v>2</v>
      </c>
      <c r="F43" s="11" t="s">
        <v>27</v>
      </c>
      <c r="G43" s="13" t="s">
        <v>36</v>
      </c>
    </row>
    <row r="44" spans="1:7" x14ac:dyDescent="0.25">
      <c r="A44" s="2" t="s">
        <v>28</v>
      </c>
      <c r="B44" s="2" t="s">
        <v>31</v>
      </c>
      <c r="C44" s="8">
        <v>45447.311183368103</v>
      </c>
      <c r="D44" s="3">
        <v>-2</v>
      </c>
      <c r="E44" s="3">
        <f t="shared" si="2"/>
        <v>2</v>
      </c>
      <c r="F44" s="11" t="s">
        <v>11</v>
      </c>
      <c r="G44" s="12" t="s">
        <v>36</v>
      </c>
    </row>
    <row r="45" spans="1:7" x14ac:dyDescent="0.25">
      <c r="A45" s="2" t="s">
        <v>4</v>
      </c>
      <c r="B45" s="2" t="s">
        <v>16</v>
      </c>
      <c r="C45" s="8">
        <v>45447.311183368103</v>
      </c>
      <c r="D45" s="3">
        <v>-1</v>
      </c>
      <c r="E45" s="3">
        <f t="shared" si="2"/>
        <v>1</v>
      </c>
      <c r="F45" s="11" t="s">
        <v>11</v>
      </c>
      <c r="G45" s="12" t="s">
        <v>36</v>
      </c>
    </row>
    <row r="46" spans="1:7" x14ac:dyDescent="0.25">
      <c r="A46" s="2" t="s">
        <v>28</v>
      </c>
      <c r="B46" s="2" t="s">
        <v>31</v>
      </c>
      <c r="C46" s="8">
        <v>45450.666554085597</v>
      </c>
      <c r="D46" s="3">
        <v>-2</v>
      </c>
      <c r="E46" s="3">
        <f t="shared" si="2"/>
        <v>2</v>
      </c>
      <c r="F46" s="11" t="s">
        <v>11</v>
      </c>
      <c r="G46" s="12" t="s">
        <v>36</v>
      </c>
    </row>
    <row r="47" spans="1:7" x14ac:dyDescent="0.25">
      <c r="A47" s="2" t="s">
        <v>4</v>
      </c>
      <c r="B47" s="2" t="s">
        <v>16</v>
      </c>
      <c r="C47" s="8">
        <v>45450.666554085597</v>
      </c>
      <c r="D47" s="3">
        <v>-3</v>
      </c>
      <c r="E47" s="3">
        <f t="shared" si="2"/>
        <v>3</v>
      </c>
      <c r="F47" s="11" t="s">
        <v>11</v>
      </c>
      <c r="G47" s="12" t="s">
        <v>36</v>
      </c>
    </row>
    <row r="48" spans="1:7" x14ac:dyDescent="0.25">
      <c r="A48" s="2" t="s">
        <v>21</v>
      </c>
      <c r="B48" s="2" t="s">
        <v>10</v>
      </c>
      <c r="C48" s="8">
        <v>45450.666554085597</v>
      </c>
      <c r="D48" s="3">
        <v>-2</v>
      </c>
      <c r="E48" s="3">
        <f t="shared" si="2"/>
        <v>2</v>
      </c>
      <c r="F48" s="11" t="s">
        <v>11</v>
      </c>
      <c r="G48" s="12" t="s">
        <v>36</v>
      </c>
    </row>
    <row r="49" spans="1:7" x14ac:dyDescent="0.25">
      <c r="A49" s="2" t="s">
        <v>28</v>
      </c>
      <c r="B49" s="2" t="s">
        <v>31</v>
      </c>
      <c r="C49" s="8">
        <v>45451.677699537002</v>
      </c>
      <c r="D49" s="3">
        <v>-2</v>
      </c>
      <c r="E49" s="3">
        <f t="shared" si="2"/>
        <v>2</v>
      </c>
      <c r="F49" s="11" t="s">
        <v>11</v>
      </c>
    </row>
    <row r="50" spans="1:7" x14ac:dyDescent="0.25">
      <c r="A50" s="2" t="s">
        <v>21</v>
      </c>
      <c r="B50" s="2" t="s">
        <v>10</v>
      </c>
      <c r="C50" s="8">
        <v>45451.677699537002</v>
      </c>
      <c r="D50" s="3">
        <v>-2</v>
      </c>
      <c r="E50" s="3">
        <f t="shared" si="2"/>
        <v>2</v>
      </c>
      <c r="F50" s="11" t="s">
        <v>11</v>
      </c>
    </row>
    <row r="51" spans="1:7" x14ac:dyDescent="0.25">
      <c r="A51" s="2" t="s">
        <v>4</v>
      </c>
      <c r="B51" s="2" t="s">
        <v>16</v>
      </c>
      <c r="C51" s="8">
        <v>45472.475596527802</v>
      </c>
      <c r="D51" s="3">
        <v>-1</v>
      </c>
      <c r="E51" s="3">
        <f t="shared" si="2"/>
        <v>1</v>
      </c>
      <c r="F51" s="11" t="s">
        <v>11</v>
      </c>
      <c r="G51" t="s">
        <v>36</v>
      </c>
    </row>
    <row r="52" spans="1:7" x14ac:dyDescent="0.25">
      <c r="A52" s="2" t="s">
        <v>21</v>
      </c>
      <c r="B52" s="2" t="s">
        <v>10</v>
      </c>
      <c r="C52" s="8">
        <v>45472.475596527802</v>
      </c>
      <c r="D52" s="3">
        <v>-1</v>
      </c>
      <c r="E52" s="3">
        <f t="shared" si="2"/>
        <v>1</v>
      </c>
      <c r="F52" s="11" t="s">
        <v>11</v>
      </c>
      <c r="G52" t="s">
        <v>36</v>
      </c>
    </row>
    <row r="53" spans="1:7" x14ac:dyDescent="0.25">
      <c r="A53" s="2" t="s">
        <v>4</v>
      </c>
      <c r="B53" s="2" t="s">
        <v>16</v>
      </c>
      <c r="C53" s="8">
        <v>45447.551689201398</v>
      </c>
      <c r="D53" s="3">
        <v>-2</v>
      </c>
      <c r="E53" s="3">
        <f t="shared" si="2"/>
        <v>2</v>
      </c>
      <c r="F53" s="11" t="s">
        <v>2</v>
      </c>
      <c r="G53" s="13" t="s">
        <v>36</v>
      </c>
    </row>
    <row r="54" spans="1:7" x14ac:dyDescent="0.25">
      <c r="A54" s="2" t="s">
        <v>21</v>
      </c>
      <c r="B54" s="2" t="s">
        <v>10</v>
      </c>
      <c r="C54" s="8">
        <v>45447.551689201398</v>
      </c>
      <c r="D54" s="3">
        <v>-2</v>
      </c>
      <c r="E54" s="3">
        <f t="shared" si="2"/>
        <v>2</v>
      </c>
      <c r="F54" s="11" t="s">
        <v>2</v>
      </c>
      <c r="G54" s="13" t="s">
        <v>36</v>
      </c>
    </row>
    <row r="55" spans="1:7" x14ac:dyDescent="0.25">
      <c r="A55" s="2" t="s">
        <v>28</v>
      </c>
      <c r="B55" s="2" t="s">
        <v>31</v>
      </c>
      <c r="C55" s="8">
        <v>45467.374831053203</v>
      </c>
      <c r="D55" s="3">
        <v>-1</v>
      </c>
      <c r="E55" s="3">
        <f t="shared" si="2"/>
        <v>1</v>
      </c>
      <c r="F55" s="11" t="s">
        <v>2</v>
      </c>
      <c r="G55" s="13" t="s">
        <v>36</v>
      </c>
    </row>
    <row r="56" spans="1:7" x14ac:dyDescent="0.25">
      <c r="A56" s="2" t="s">
        <v>4</v>
      </c>
      <c r="B56" s="2" t="s">
        <v>16</v>
      </c>
      <c r="C56" s="8">
        <v>45467.374831053203</v>
      </c>
      <c r="D56" s="3">
        <v>-2</v>
      </c>
      <c r="E56" s="3">
        <f t="shared" si="2"/>
        <v>2</v>
      </c>
      <c r="F56" s="11" t="s">
        <v>2</v>
      </c>
      <c r="G56" s="13" t="s">
        <v>36</v>
      </c>
    </row>
    <row r="57" spans="1:7" x14ac:dyDescent="0.25">
      <c r="A57" s="2" t="s">
        <v>21</v>
      </c>
      <c r="B57" s="2" t="s">
        <v>10</v>
      </c>
      <c r="C57" s="8">
        <v>45467.374831053203</v>
      </c>
      <c r="D57" s="3">
        <v>-2</v>
      </c>
      <c r="E57" s="3">
        <f t="shared" si="2"/>
        <v>2</v>
      </c>
      <c r="F57" s="11" t="s">
        <v>2</v>
      </c>
      <c r="G57" s="13" t="s">
        <v>36</v>
      </c>
    </row>
    <row r="58" spans="1:7" x14ac:dyDescent="0.25">
      <c r="A58" s="2" t="s">
        <v>21</v>
      </c>
      <c r="B58" s="2" t="s">
        <v>10</v>
      </c>
      <c r="C58" s="8">
        <v>45461.690937615698</v>
      </c>
      <c r="D58" s="3">
        <v>-5</v>
      </c>
      <c r="E58" s="3">
        <f t="shared" si="2"/>
        <v>5</v>
      </c>
      <c r="F58" s="11" t="s">
        <v>32</v>
      </c>
      <c r="G58" s="13" t="s">
        <v>36</v>
      </c>
    </row>
    <row r="59" spans="1:7" x14ac:dyDescent="0.25">
      <c r="A59" s="2" t="s">
        <v>28</v>
      </c>
      <c r="B59" s="2" t="s">
        <v>31</v>
      </c>
      <c r="C59" s="8">
        <v>45461.697050844901</v>
      </c>
      <c r="D59" s="3">
        <v>-4</v>
      </c>
      <c r="E59" s="3">
        <f t="shared" si="2"/>
        <v>4</v>
      </c>
      <c r="F59" s="11" t="s">
        <v>32</v>
      </c>
      <c r="G59" s="13" t="s">
        <v>36</v>
      </c>
    </row>
    <row r="60" spans="1:7" x14ac:dyDescent="0.25">
      <c r="A60" s="2" t="s">
        <v>4</v>
      </c>
      <c r="B60" s="2" t="s">
        <v>16</v>
      </c>
      <c r="C60" s="8">
        <v>45461.699999618097</v>
      </c>
      <c r="D60" s="3">
        <v>-2</v>
      </c>
      <c r="E60" s="3">
        <f t="shared" si="2"/>
        <v>2</v>
      </c>
      <c r="F60" s="11" t="s">
        <v>32</v>
      </c>
      <c r="G60" s="13" t="s">
        <v>36</v>
      </c>
    </row>
    <row r="61" spans="1:7" x14ac:dyDescent="0.25">
      <c r="A61" s="2" t="s">
        <v>33</v>
      </c>
      <c r="B61" s="2" t="s">
        <v>26</v>
      </c>
      <c r="C61" s="8">
        <v>45461.7008381134</v>
      </c>
      <c r="D61" s="3">
        <v>-3</v>
      </c>
      <c r="E61" s="3">
        <f t="shared" si="2"/>
        <v>3</v>
      </c>
      <c r="F61" s="11" t="s">
        <v>32</v>
      </c>
      <c r="G61" s="13" t="s">
        <v>36</v>
      </c>
    </row>
    <row r="62" spans="1:7" x14ac:dyDescent="0.25">
      <c r="A62" s="2" t="s">
        <v>33</v>
      </c>
      <c r="B62" s="2" t="s">
        <v>26</v>
      </c>
      <c r="C62" s="8">
        <v>45471.415678437501</v>
      </c>
      <c r="D62" s="3">
        <v>-1</v>
      </c>
      <c r="E62" s="3">
        <f t="shared" si="2"/>
        <v>1</v>
      </c>
      <c r="F62" s="11" t="s">
        <v>32</v>
      </c>
      <c r="G62" s="13" t="s">
        <v>36</v>
      </c>
    </row>
    <row r="63" spans="1:7" x14ac:dyDescent="0.25">
      <c r="A63" s="2" t="s">
        <v>28</v>
      </c>
      <c r="B63" s="2" t="s">
        <v>31</v>
      </c>
      <c r="C63" s="8">
        <v>45471.415678437501</v>
      </c>
      <c r="D63" s="3">
        <v>-2</v>
      </c>
      <c r="E63" s="3">
        <f t="shared" si="2"/>
        <v>2</v>
      </c>
      <c r="F63" s="11" t="s">
        <v>32</v>
      </c>
      <c r="G63" s="13" t="s">
        <v>36</v>
      </c>
    </row>
    <row r="64" spans="1:7" x14ac:dyDescent="0.25">
      <c r="A64" s="2" t="s">
        <v>33</v>
      </c>
      <c r="B64" s="2" t="s">
        <v>26</v>
      </c>
      <c r="C64" s="8">
        <v>45460.599510416701</v>
      </c>
      <c r="D64" s="3">
        <v>-1</v>
      </c>
      <c r="E64" s="3">
        <f t="shared" si="2"/>
        <v>1</v>
      </c>
      <c r="F64" s="11" t="s">
        <v>25</v>
      </c>
      <c r="G64" s="12" t="s">
        <v>36</v>
      </c>
    </row>
    <row r="65" spans="1:7" x14ac:dyDescent="0.25">
      <c r="A65" s="2" t="s">
        <v>28</v>
      </c>
      <c r="B65" s="2" t="s">
        <v>31</v>
      </c>
      <c r="C65" s="8">
        <v>45460.599510416701</v>
      </c>
      <c r="D65" s="3">
        <v>-1</v>
      </c>
      <c r="E65" s="3">
        <f t="shared" si="2"/>
        <v>1</v>
      </c>
      <c r="F65" s="11" t="s">
        <v>25</v>
      </c>
      <c r="G65" s="12" t="s">
        <v>36</v>
      </c>
    </row>
    <row r="66" spans="1:7" x14ac:dyDescent="0.25">
      <c r="A66" s="2" t="s">
        <v>4</v>
      </c>
      <c r="B66" s="2" t="s">
        <v>16</v>
      </c>
      <c r="C66" s="8">
        <v>45460.599510416701</v>
      </c>
      <c r="D66" s="3">
        <v>-1</v>
      </c>
      <c r="E66" s="3">
        <f t="shared" ref="E66:E83" si="3">-D66</f>
        <v>1</v>
      </c>
      <c r="F66" s="11" t="s">
        <v>25</v>
      </c>
      <c r="G66" s="12" t="s">
        <v>36</v>
      </c>
    </row>
    <row r="67" spans="1:7" x14ac:dyDescent="0.25">
      <c r="A67" s="2" t="s">
        <v>21</v>
      </c>
      <c r="B67" s="2" t="s">
        <v>10</v>
      </c>
      <c r="C67" s="8">
        <v>45460.599510416701</v>
      </c>
      <c r="D67" s="3">
        <v>-1</v>
      </c>
      <c r="E67" s="3">
        <f t="shared" si="3"/>
        <v>1</v>
      </c>
      <c r="F67" s="11" t="s">
        <v>25</v>
      </c>
      <c r="G67" s="12" t="s">
        <v>36</v>
      </c>
    </row>
    <row r="68" spans="1:7" x14ac:dyDescent="0.25">
      <c r="A68" s="2" t="s">
        <v>4</v>
      </c>
      <c r="B68" s="2" t="s">
        <v>16</v>
      </c>
      <c r="C68" s="8">
        <v>45447.464475381901</v>
      </c>
      <c r="D68" s="3">
        <v>-2</v>
      </c>
      <c r="E68" s="3">
        <f t="shared" si="3"/>
        <v>2</v>
      </c>
      <c r="F68" s="11" t="s">
        <v>29</v>
      </c>
      <c r="G68" s="12" t="s">
        <v>36</v>
      </c>
    </row>
    <row r="69" spans="1:7" x14ac:dyDescent="0.25">
      <c r="A69" s="2" t="s">
        <v>21</v>
      </c>
      <c r="B69" s="2" t="s">
        <v>10</v>
      </c>
      <c r="C69" s="8">
        <v>45447.464475381901</v>
      </c>
      <c r="D69" s="3">
        <v>-2</v>
      </c>
      <c r="E69" s="3">
        <f t="shared" si="3"/>
        <v>2</v>
      </c>
      <c r="F69" s="11" t="s">
        <v>29</v>
      </c>
      <c r="G69" s="12" t="s">
        <v>36</v>
      </c>
    </row>
    <row r="70" spans="1:7" x14ac:dyDescent="0.25">
      <c r="A70" s="2" t="s">
        <v>28</v>
      </c>
      <c r="B70" s="2" t="s">
        <v>31</v>
      </c>
      <c r="C70" s="8">
        <v>45469.446193715303</v>
      </c>
      <c r="D70" s="3">
        <v>-1</v>
      </c>
      <c r="E70" s="3">
        <f t="shared" si="3"/>
        <v>1</v>
      </c>
      <c r="F70" s="11" t="s">
        <v>29</v>
      </c>
      <c r="G70" s="13" t="s">
        <v>36</v>
      </c>
    </row>
    <row r="71" spans="1:7" x14ac:dyDescent="0.25">
      <c r="A71" s="2" t="s">
        <v>21</v>
      </c>
      <c r="B71" s="2" t="s">
        <v>10</v>
      </c>
      <c r="C71" s="8">
        <v>45469.446193715303</v>
      </c>
      <c r="D71" s="3">
        <v>-1</v>
      </c>
      <c r="E71" s="3">
        <f t="shared" si="3"/>
        <v>1</v>
      </c>
      <c r="F71" s="11" t="s">
        <v>29</v>
      </c>
      <c r="G71" s="13" t="s">
        <v>36</v>
      </c>
    </row>
    <row r="72" spans="1:7" x14ac:dyDescent="0.25">
      <c r="A72" s="2" t="s">
        <v>33</v>
      </c>
      <c r="B72" s="2" t="s">
        <v>26</v>
      </c>
      <c r="C72" s="8">
        <v>45455.4408289352</v>
      </c>
      <c r="D72" s="3">
        <v>-2</v>
      </c>
      <c r="E72" s="3">
        <f t="shared" si="3"/>
        <v>2</v>
      </c>
      <c r="F72" s="11" t="s">
        <v>34</v>
      </c>
      <c r="G72" s="13" t="s">
        <v>36</v>
      </c>
    </row>
    <row r="73" spans="1:7" x14ac:dyDescent="0.25">
      <c r="A73" s="2" t="s">
        <v>28</v>
      </c>
      <c r="B73" s="2" t="s">
        <v>31</v>
      </c>
      <c r="C73" s="8">
        <v>45455.4408289352</v>
      </c>
      <c r="D73" s="3">
        <v>-2</v>
      </c>
      <c r="E73" s="3">
        <f t="shared" si="3"/>
        <v>2</v>
      </c>
      <c r="F73" s="11" t="s">
        <v>34</v>
      </c>
      <c r="G73" s="13" t="s">
        <v>36</v>
      </c>
    </row>
    <row r="74" spans="1:7" x14ac:dyDescent="0.25">
      <c r="A74" s="2" t="s">
        <v>33</v>
      </c>
      <c r="B74" s="2" t="s">
        <v>26</v>
      </c>
      <c r="C74" s="8">
        <v>45456.434755474504</v>
      </c>
      <c r="D74" s="3">
        <v>-2</v>
      </c>
      <c r="E74" s="3">
        <f t="shared" si="3"/>
        <v>2</v>
      </c>
      <c r="F74" s="11" t="s">
        <v>34</v>
      </c>
      <c r="G74" s="13" t="s">
        <v>36</v>
      </c>
    </row>
    <row r="75" spans="1:7" x14ac:dyDescent="0.25">
      <c r="A75" s="2" t="s">
        <v>28</v>
      </c>
      <c r="B75" s="2" t="s">
        <v>31</v>
      </c>
      <c r="C75" s="8">
        <v>45456.434755474504</v>
      </c>
      <c r="D75" s="3">
        <v>-2</v>
      </c>
      <c r="E75" s="3">
        <f t="shared" si="3"/>
        <v>2</v>
      </c>
      <c r="F75" s="11" t="s">
        <v>34</v>
      </c>
      <c r="G75" s="13" t="s">
        <v>36</v>
      </c>
    </row>
    <row r="76" spans="1:7" x14ac:dyDescent="0.25">
      <c r="A76" s="2" t="s">
        <v>33</v>
      </c>
      <c r="B76" s="2" t="s">
        <v>26</v>
      </c>
      <c r="C76" s="8">
        <v>45450.621729432904</v>
      </c>
      <c r="D76" s="3">
        <v>-1</v>
      </c>
      <c r="E76" s="3">
        <f t="shared" si="3"/>
        <v>1</v>
      </c>
      <c r="F76" s="11" t="s">
        <v>6</v>
      </c>
      <c r="G76" s="12" t="s">
        <v>36</v>
      </c>
    </row>
    <row r="77" spans="1:7" x14ac:dyDescent="0.25">
      <c r="A77" s="2" t="s">
        <v>28</v>
      </c>
      <c r="B77" s="2" t="s">
        <v>31</v>
      </c>
      <c r="C77" s="8">
        <v>45450.621729432904</v>
      </c>
      <c r="D77" s="3">
        <v>-2</v>
      </c>
      <c r="E77" s="3">
        <f t="shared" si="3"/>
        <v>2</v>
      </c>
      <c r="F77" s="11" t="s">
        <v>6</v>
      </c>
      <c r="G77" s="12" t="s">
        <v>36</v>
      </c>
    </row>
    <row r="78" spans="1:7" x14ac:dyDescent="0.25">
      <c r="A78" s="2" t="s">
        <v>4</v>
      </c>
      <c r="B78" s="2" t="s">
        <v>16</v>
      </c>
      <c r="C78" s="8">
        <v>45450.621729432904</v>
      </c>
      <c r="D78" s="3">
        <v>-3</v>
      </c>
      <c r="E78" s="3">
        <f t="shared" si="3"/>
        <v>3</v>
      </c>
      <c r="F78" s="11" t="s">
        <v>6</v>
      </c>
      <c r="G78" s="12" t="s">
        <v>36</v>
      </c>
    </row>
    <row r="79" spans="1:7" x14ac:dyDescent="0.25">
      <c r="A79" s="2" t="s">
        <v>33</v>
      </c>
      <c r="B79" s="2" t="s">
        <v>26</v>
      </c>
      <c r="C79" s="8">
        <v>45472.453130636597</v>
      </c>
      <c r="D79" s="3">
        <v>-1</v>
      </c>
      <c r="E79" s="3">
        <f t="shared" si="3"/>
        <v>1</v>
      </c>
      <c r="F79" s="11" t="s">
        <v>6</v>
      </c>
      <c r="G79" s="13" t="s">
        <v>36</v>
      </c>
    </row>
    <row r="80" spans="1:7" x14ac:dyDescent="0.25">
      <c r="A80" s="2" t="s">
        <v>28</v>
      </c>
      <c r="B80" s="2" t="s">
        <v>31</v>
      </c>
      <c r="C80" s="8">
        <v>45472.453130636597</v>
      </c>
      <c r="D80" s="3">
        <v>-3</v>
      </c>
      <c r="E80" s="3">
        <f t="shared" si="3"/>
        <v>3</v>
      </c>
      <c r="F80" s="11" t="s">
        <v>6</v>
      </c>
      <c r="G80" s="13" t="s">
        <v>36</v>
      </c>
    </row>
    <row r="81" spans="1:7" x14ac:dyDescent="0.25">
      <c r="A81" s="2" t="s">
        <v>4</v>
      </c>
      <c r="B81" s="2" t="s">
        <v>16</v>
      </c>
      <c r="C81" s="8">
        <v>45472.453130636597</v>
      </c>
      <c r="D81" s="3">
        <v>-2</v>
      </c>
      <c r="E81" s="3">
        <f t="shared" si="3"/>
        <v>2</v>
      </c>
      <c r="F81" s="11" t="s">
        <v>6</v>
      </c>
      <c r="G81" s="13" t="s">
        <v>36</v>
      </c>
    </row>
    <row r="82" spans="1:7" x14ac:dyDescent="0.25">
      <c r="A82" s="2" t="s">
        <v>21</v>
      </c>
      <c r="B82" s="2" t="s">
        <v>10</v>
      </c>
      <c r="C82" s="8">
        <v>45447.621802893504</v>
      </c>
      <c r="D82" s="3">
        <v>-1</v>
      </c>
      <c r="E82" s="3">
        <f t="shared" si="3"/>
        <v>1</v>
      </c>
      <c r="F82" s="11" t="s">
        <v>14</v>
      </c>
      <c r="G82" s="12" t="s">
        <v>36</v>
      </c>
    </row>
    <row r="83" spans="1:7" x14ac:dyDescent="0.25">
      <c r="A83" s="2" t="s">
        <v>4</v>
      </c>
      <c r="B83" s="2" t="s">
        <v>16</v>
      </c>
      <c r="C83" s="8">
        <v>45465.670555358804</v>
      </c>
      <c r="D83" s="4">
        <v>-4</v>
      </c>
      <c r="E83" s="3">
        <f t="shared" si="3"/>
        <v>4</v>
      </c>
      <c r="F83" s="11" t="s">
        <v>14</v>
      </c>
      <c r="G83" s="12" t="s">
        <v>36</v>
      </c>
    </row>
    <row r="84" spans="1:7" x14ac:dyDescent="0.25">
      <c r="A84" s="1"/>
      <c r="B84" s="1"/>
      <c r="C84" s="9"/>
      <c r="D84" s="5" t="s">
        <v>0</v>
      </c>
      <c r="E84" s="3">
        <f>+SUBTOTAL(9,$E$2:$E$83)</f>
        <v>159</v>
      </c>
      <c r="F84" s="9"/>
    </row>
  </sheetData>
  <autoFilter ref="A1:G84"/>
  <sortState ref="A2:F84">
    <sortCondition ref="C1"/>
  </sortState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2024-07-03T08:37:01Z</dcterms:created>
  <dcterms:modified xsi:type="dcterms:W3CDTF">2024-08-12T07:48:03Z</dcterms:modified>
</cp:coreProperties>
</file>