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MAYCHUDELL\PKT - Copy 2\06 VU\CONG NO\NHẬT MINH\"/>
    </mc:Choice>
  </mc:AlternateContent>
  <xr:revisionPtr revIDLastSave="0" documentId="13_ncr:1_{A0342561-02C4-4BF0-A5ED-A593649D4192}" xr6:coauthVersionLast="47" xr6:coauthVersionMax="47" xr10:uidLastSave="{00000000-0000-0000-0000-000000000000}"/>
  <bookViews>
    <workbookView xWindow="-120" yWindow="-120" windowWidth="20730" windowHeight="11040" xr2:uid="{1948770D-D315-47F0-82E4-21ECF7C69A0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" i="1" l="1"/>
  <c r="Q16" i="1"/>
  <c r="P18" i="1"/>
  <c r="P16" i="1"/>
  <c r="O18" i="1"/>
  <c r="O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N16" authorId="0" shapeId="0" xr:uid="{978A939B-2E1F-4F78-B9BC-5E1F6B7C9C02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45360 do tem NSX 9/8/2025</t>
        </r>
      </text>
    </comment>
    <comment ref="N18" authorId="0" shapeId="0" xr:uid="{34954C2B-49EF-40ED-A3F4-4CAC6DBD6785}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111,058 đ do tem NSX 16/8/2025</t>
        </r>
      </text>
    </comment>
  </commentList>
</comments>
</file>

<file path=xl/sharedStrings.xml><?xml version="1.0" encoding="utf-8"?>
<sst xmlns="http://schemas.openxmlformats.org/spreadsheetml/2006/main" count="139" uniqueCount="55">
  <si>
    <t>STT</t>
  </si>
  <si>
    <t>Mã hàng hoá</t>
  </si>
  <si>
    <t>MÃ NCC</t>
  </si>
  <si>
    <t>NGÀY</t>
  </si>
  <si>
    <t>SỐ PHIẾU</t>
  </si>
  <si>
    <t>GHI CHÚ TOPOS</t>
  </si>
  <si>
    <t>Column7</t>
  </si>
  <si>
    <t>TÊN CH</t>
  </si>
  <si>
    <t>TÊN NCC</t>
  </si>
  <si>
    <t>NĂM</t>
  </si>
  <si>
    <t>Tên hàng hoá</t>
  </si>
  <si>
    <t>ĐVT</t>
  </si>
  <si>
    <t>Số lượng</t>
  </si>
  <si>
    <t>Giá xuất</t>
  </si>
  <si>
    <t>Tổng tiền xuất trước VAT</t>
  </si>
  <si>
    <t>Tiền VAT</t>
  </si>
  <si>
    <t>Tổng tiền xuất sau VAT</t>
  </si>
  <si>
    <t>8938529045443</t>
  </si>
  <si>
    <t>68015680151125112500686 - 19/11/2025</t>
  </si>
  <si>
    <t>XUẤT TRẢ NCC - NGỌC THƠM - 19.11.2025</t>
  </si>
  <si>
    <t>68015680151125112500686</t>
  </si>
  <si>
    <t>OsiFood HomyLand</t>
  </si>
  <si>
    <t>Cty TNHH TM&amp;DV Ngọc Thơm</t>
  </si>
  <si>
    <t>Chân gà sả tắc N.Thơm 250g</t>
  </si>
  <si>
    <t>EA</t>
  </si>
  <si>
    <t>8938529045924</t>
  </si>
  <si>
    <t>Gà muối N.Thơm 500g</t>
  </si>
  <si>
    <t>8938529045191</t>
  </si>
  <si>
    <t>Giò sụn gà N.Thơm 250g</t>
  </si>
  <si>
    <t>8938529045139</t>
  </si>
  <si>
    <t>Chả cốm N.Thơm 300g</t>
  </si>
  <si>
    <t>8938529045467</t>
  </si>
  <si>
    <t>Tai heo sốt thái N.Thơm 250g</t>
  </si>
  <si>
    <t>8938529045627</t>
  </si>
  <si>
    <t>79006790061125112500064 - 03/11/2025</t>
  </si>
  <si>
    <t>Xuất tra ncc ngọc thơm 3.11.2025</t>
  </si>
  <si>
    <t>79006790061125112500064</t>
  </si>
  <si>
    <t>OsiFood Opal Riverside</t>
  </si>
  <si>
    <t>Tai heo muối N.Thơm 200g</t>
  </si>
  <si>
    <t>8938529045856</t>
  </si>
  <si>
    <t>Chân giò heo muối c.lát N.Thơm 300g</t>
  </si>
  <si>
    <t>79009790091125112500974 - 26/11/2025</t>
  </si>
  <si>
    <t>XUẤT TRẢ NCC</t>
  </si>
  <si>
    <t>79009790091125112500974</t>
  </si>
  <si>
    <t>OsiFood Phổ Quang</t>
  </si>
  <si>
    <t>8938529045030</t>
  </si>
  <si>
    <t>Giò tai lưỡi xào N.Thơm 250g</t>
  </si>
  <si>
    <t>79012790121125112500534 - 15/11/2025</t>
  </si>
  <si>
    <t>XUẤT TRẢ NCC NGỌC THƠM 15.11.2025</t>
  </si>
  <si>
    <t>79012790121125112500534</t>
  </si>
  <si>
    <t>OsiFood Nguyễn Văn Công</t>
  </si>
  <si>
    <t>8938529045238</t>
  </si>
  <si>
    <t>Chân giò heo muối N.Thơm 500g</t>
  </si>
  <si>
    <t>Điều chỉnh giảm số lượng do khách hàng hoàn trả lại hàng</t>
  </si>
  <si>
    <t>nhatminh68015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</si>
</sst>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/>
    <xf numFmtId="165" fontId="4" fillId="0" borderId="0" xfId="1" applyNumberFormat="1" applyFont="1"/>
    <xf numFmtId="165" fontId="5" fillId="0" borderId="0" xfId="1" applyNumberFormat="1" applyFont="1"/>
    <xf numFmtId="0" fontId="3" fillId="0" borderId="0" xfId="0" applyFont="1"/>
    <xf numFmtId="0" fontId="6" fillId="0" borderId="0" xfId="0" applyFont="1"/>
    <xf numFmtId="165" fontId="3" fillId="0" borderId="0" xfId="1" applyNumberFormat="1" applyFont="1"/>
    <xf numFmtId="14" fontId="0" fillId="0" borderId="0" xfId="0" applyNumberFormat="1"/>
    <xf numFmtId="165" fontId="0" fillId="0" borderId="0" xfId="1" applyNumberFormat="1" applyFont="1"/>
    <xf numFmtId="1" fontId="0" fillId="0" borderId="0" xfId="0" applyNumberFormat="1"/>
    <xf numFmtId="1" fontId="0" fillId="0" borderId="0" xfId="1" applyNumberFormat="1" applyFont="1"/>
    <xf numFmtId="165" fontId="0" fillId="2" borderId="0" xfId="1" applyNumberFormat="1" applyFont="1" applyFill="1"/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BCE0B-D66F-48EC-9500-0D8F06B851DB}">
  <dimension ref="A1:T20"/>
  <sheetViews>
    <sheetView tabSelected="1" topLeftCell="H1" workbookViewId="0">
      <selection activeCell="R1" sqref="R1"/>
    </sheetView>
  </sheetViews>
  <sheetFormatPr defaultRowHeight="14.25" x14ac:dyDescent="0.2"/>
  <cols>
    <col min="1" max="1" width="4.125" hidden="1" customWidth="1"/>
    <col min="2" max="2" width="14.125" hidden="1" customWidth="1"/>
    <col min="3" max="3" width="8.375" hidden="1" customWidth="1"/>
    <col min="4" max="4" width="10.375" bestFit="1" customWidth="1"/>
    <col min="5" max="5" width="35.875" hidden="1" customWidth="1"/>
    <col min="6" max="6" width="37.625" hidden="1" customWidth="1"/>
    <col min="7" max="7" width="24.375" hidden="1" customWidth="1"/>
    <col min="8" max="8" width="24.625" bestFit="1" customWidth="1"/>
    <col min="9" max="9" width="26.75" hidden="1" customWidth="1"/>
    <col min="10" max="10" width="5.125" hidden="1" customWidth="1"/>
    <col min="11" max="11" width="34.375" bestFit="1" customWidth="1"/>
    <col min="12" max="12" width="4.625" hidden="1" customWidth="1"/>
    <col min="13" max="13" width="8.875" bestFit="1" customWidth="1"/>
    <col min="14" max="14" width="9.75" bestFit="1" customWidth="1"/>
    <col min="15" max="15" width="24.375" bestFit="1" customWidth="1"/>
    <col min="16" max="16" width="10" bestFit="1" customWidth="1"/>
    <col min="17" max="17" width="22.75" bestFit="1" customWidth="1"/>
    <col min="18" max="18" width="10.125" style="9" bestFit="1" customWidth="1"/>
  </cols>
  <sheetData>
    <row r="1" spans="1:20" ht="15.75" x14ac:dyDescent="0.25">
      <c r="F1" s="1"/>
      <c r="M1" s="2">
        <v>28</v>
      </c>
      <c r="N1" s="3"/>
      <c r="O1" s="2">
        <v>2008002</v>
      </c>
      <c r="P1" s="2">
        <v>160642</v>
      </c>
      <c r="Q1" s="2">
        <v>2168644</v>
      </c>
      <c r="R1" s="9" t="s">
        <v>53</v>
      </c>
    </row>
    <row r="2" spans="1:20" ht="15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 t="s">
        <v>13</v>
      </c>
      <c r="O2" s="6" t="s">
        <v>14</v>
      </c>
      <c r="P2" s="6" t="s">
        <v>15</v>
      </c>
      <c r="Q2" s="6" t="s">
        <v>16</v>
      </c>
    </row>
    <row r="3" spans="1:20" x14ac:dyDescent="0.2">
      <c r="B3" t="s">
        <v>17</v>
      </c>
      <c r="C3">
        <v>103</v>
      </c>
      <c r="D3" s="7">
        <v>45980</v>
      </c>
      <c r="E3" t="s">
        <v>18</v>
      </c>
      <c r="F3" s="1" t="s">
        <v>19</v>
      </c>
      <c r="G3" t="s">
        <v>20</v>
      </c>
      <c r="H3" t="s">
        <v>21</v>
      </c>
      <c r="I3" t="s">
        <v>22</v>
      </c>
      <c r="J3">
        <v>2025</v>
      </c>
      <c r="K3" t="s">
        <v>23</v>
      </c>
      <c r="L3" t="s">
        <v>24</v>
      </c>
      <c r="M3">
        <v>1</v>
      </c>
      <c r="N3" s="8">
        <v>37500</v>
      </c>
      <c r="O3" s="8">
        <v>37500</v>
      </c>
      <c r="P3" s="8">
        <v>3000</v>
      </c>
      <c r="Q3" s="8">
        <v>40500</v>
      </c>
      <c r="R3" s="9">
        <v>72396</v>
      </c>
      <c r="S3">
        <v>2102</v>
      </c>
      <c r="T3" t="s">
        <v>54</v>
      </c>
    </row>
    <row r="4" spans="1:20" x14ac:dyDescent="0.2">
      <c r="B4" t="s">
        <v>25</v>
      </c>
      <c r="C4">
        <v>103</v>
      </c>
      <c r="D4" s="7">
        <v>45980</v>
      </c>
      <c r="E4" t="s">
        <v>18</v>
      </c>
      <c r="F4" s="1" t="s">
        <v>19</v>
      </c>
      <c r="G4" t="s">
        <v>20</v>
      </c>
      <c r="H4" t="s">
        <v>21</v>
      </c>
      <c r="I4" t="s">
        <v>22</v>
      </c>
      <c r="J4">
        <v>2025</v>
      </c>
      <c r="K4" t="s">
        <v>26</v>
      </c>
      <c r="L4" t="s">
        <v>24</v>
      </c>
      <c r="M4">
        <v>2</v>
      </c>
      <c r="N4" s="8">
        <v>116611</v>
      </c>
      <c r="O4" s="8">
        <v>233222</v>
      </c>
      <c r="P4" s="8">
        <v>18658</v>
      </c>
      <c r="Q4" s="8">
        <v>251880</v>
      </c>
      <c r="R4" s="10">
        <v>82511</v>
      </c>
      <c r="S4">
        <v>2103</v>
      </c>
    </row>
    <row r="5" spans="1:20" x14ac:dyDescent="0.2">
      <c r="B5" t="s">
        <v>27</v>
      </c>
      <c r="C5">
        <v>103</v>
      </c>
      <c r="D5" s="7">
        <v>45980</v>
      </c>
      <c r="E5" t="s">
        <v>18</v>
      </c>
      <c r="F5" s="1" t="s">
        <v>19</v>
      </c>
      <c r="G5" t="s">
        <v>20</v>
      </c>
      <c r="H5" t="s">
        <v>21</v>
      </c>
      <c r="I5" t="s">
        <v>22</v>
      </c>
      <c r="J5">
        <v>2025</v>
      </c>
      <c r="K5" t="s">
        <v>28</v>
      </c>
      <c r="L5" t="s">
        <v>24</v>
      </c>
      <c r="M5">
        <v>2</v>
      </c>
      <c r="N5" s="8">
        <v>50400</v>
      </c>
      <c r="O5" s="8">
        <v>100800</v>
      </c>
      <c r="P5" s="8">
        <v>8064</v>
      </c>
      <c r="Q5" s="8">
        <v>108864</v>
      </c>
      <c r="R5" s="10">
        <v>82511</v>
      </c>
    </row>
    <row r="6" spans="1:20" x14ac:dyDescent="0.2">
      <c r="B6" t="s">
        <v>29</v>
      </c>
      <c r="C6">
        <v>103</v>
      </c>
      <c r="D6" s="7">
        <v>45980</v>
      </c>
      <c r="E6" t="s">
        <v>18</v>
      </c>
      <c r="F6" s="1" t="s">
        <v>19</v>
      </c>
      <c r="G6" t="s">
        <v>20</v>
      </c>
      <c r="H6" t="s">
        <v>21</v>
      </c>
      <c r="I6" t="s">
        <v>22</v>
      </c>
      <c r="J6">
        <v>2025</v>
      </c>
      <c r="K6" t="s">
        <v>30</v>
      </c>
      <c r="L6" t="s">
        <v>24</v>
      </c>
      <c r="M6">
        <v>1</v>
      </c>
      <c r="N6" s="8">
        <v>74250</v>
      </c>
      <c r="O6" s="8">
        <v>74250</v>
      </c>
      <c r="P6" s="8">
        <v>5940</v>
      </c>
      <c r="Q6" s="8">
        <v>80190</v>
      </c>
      <c r="R6" s="9">
        <v>72396</v>
      </c>
    </row>
    <row r="7" spans="1:20" x14ac:dyDescent="0.2">
      <c r="B7" t="s">
        <v>31</v>
      </c>
      <c r="C7">
        <v>103</v>
      </c>
      <c r="D7" s="7">
        <v>45980</v>
      </c>
      <c r="E7" t="s">
        <v>18</v>
      </c>
      <c r="F7" s="1" t="s">
        <v>19</v>
      </c>
      <c r="G7" t="s">
        <v>20</v>
      </c>
      <c r="H7" t="s">
        <v>21</v>
      </c>
      <c r="I7" t="s">
        <v>22</v>
      </c>
      <c r="J7">
        <v>2025</v>
      </c>
      <c r="K7" t="s">
        <v>32</v>
      </c>
      <c r="L7" t="s">
        <v>24</v>
      </c>
      <c r="M7">
        <v>1</v>
      </c>
      <c r="N7" s="8">
        <v>36111</v>
      </c>
      <c r="O7" s="8">
        <v>36111</v>
      </c>
      <c r="P7" s="8">
        <v>2889</v>
      </c>
      <c r="Q7" s="8">
        <v>39000</v>
      </c>
      <c r="R7" s="9">
        <v>72396</v>
      </c>
    </row>
    <row r="8" spans="1:20" x14ac:dyDescent="0.2">
      <c r="D8" s="7"/>
      <c r="F8" s="1"/>
      <c r="N8" s="8"/>
      <c r="O8" s="8"/>
      <c r="P8" s="8"/>
      <c r="Q8" s="8"/>
    </row>
    <row r="9" spans="1:20" x14ac:dyDescent="0.2">
      <c r="B9" t="s">
        <v>33</v>
      </c>
      <c r="C9">
        <v>103</v>
      </c>
      <c r="D9" s="7">
        <v>45964</v>
      </c>
      <c r="E9" t="s">
        <v>34</v>
      </c>
      <c r="F9" s="1" t="s">
        <v>35</v>
      </c>
      <c r="G9" t="s">
        <v>36</v>
      </c>
      <c r="H9" t="s">
        <v>37</v>
      </c>
      <c r="I9" t="s">
        <v>22</v>
      </c>
      <c r="J9">
        <v>2025</v>
      </c>
      <c r="K9" t="s">
        <v>38</v>
      </c>
      <c r="L9" t="s">
        <v>24</v>
      </c>
      <c r="M9">
        <v>2</v>
      </c>
      <c r="N9" s="8">
        <v>55595</v>
      </c>
      <c r="O9" s="8">
        <v>111190</v>
      </c>
      <c r="P9" s="8">
        <v>8895</v>
      </c>
      <c r="Q9" s="8">
        <v>120085</v>
      </c>
      <c r="R9" s="9">
        <v>54164</v>
      </c>
      <c r="S9">
        <v>2099</v>
      </c>
    </row>
    <row r="10" spans="1:20" x14ac:dyDescent="0.2">
      <c r="B10" t="s">
        <v>39</v>
      </c>
      <c r="C10">
        <v>103</v>
      </c>
      <c r="D10" s="7">
        <v>45964</v>
      </c>
      <c r="E10" t="s">
        <v>34</v>
      </c>
      <c r="F10" s="1" t="s">
        <v>35</v>
      </c>
      <c r="G10" t="s">
        <v>36</v>
      </c>
      <c r="H10" t="s">
        <v>37</v>
      </c>
      <c r="I10" t="s">
        <v>22</v>
      </c>
      <c r="J10">
        <v>2025</v>
      </c>
      <c r="K10" t="s">
        <v>40</v>
      </c>
      <c r="L10" t="s">
        <v>24</v>
      </c>
      <c r="M10">
        <v>2</v>
      </c>
      <c r="N10" s="8">
        <v>73431</v>
      </c>
      <c r="O10" s="8">
        <v>146862</v>
      </c>
      <c r="P10" s="8">
        <v>11749</v>
      </c>
      <c r="Q10" s="8">
        <v>158611</v>
      </c>
      <c r="R10" s="9">
        <v>54164</v>
      </c>
    </row>
    <row r="11" spans="1:20" x14ac:dyDescent="0.2">
      <c r="B11" t="s">
        <v>25</v>
      </c>
      <c r="C11">
        <v>103</v>
      </c>
      <c r="D11" s="7">
        <v>45964</v>
      </c>
      <c r="E11" t="s">
        <v>34</v>
      </c>
      <c r="F11" s="1" t="s">
        <v>35</v>
      </c>
      <c r="G11" t="s">
        <v>36</v>
      </c>
      <c r="H11" t="s">
        <v>37</v>
      </c>
      <c r="I11" t="s">
        <v>22</v>
      </c>
      <c r="J11">
        <v>2025</v>
      </c>
      <c r="K11" t="s">
        <v>26</v>
      </c>
      <c r="L11" t="s">
        <v>24</v>
      </c>
      <c r="M11">
        <v>1</v>
      </c>
      <c r="N11" s="8">
        <v>111058</v>
      </c>
      <c r="O11" s="8">
        <v>111058</v>
      </c>
      <c r="P11" s="8">
        <v>8885</v>
      </c>
      <c r="Q11" s="8">
        <v>119943</v>
      </c>
      <c r="R11" s="9">
        <v>54164</v>
      </c>
    </row>
    <row r="12" spans="1:20" x14ac:dyDescent="0.2">
      <c r="D12" s="7"/>
      <c r="F12" s="1"/>
      <c r="N12" s="8"/>
      <c r="O12" s="8"/>
      <c r="P12" s="8"/>
      <c r="Q12" s="8"/>
    </row>
    <row r="13" spans="1:20" x14ac:dyDescent="0.2">
      <c r="B13" t="s">
        <v>29</v>
      </c>
      <c r="C13">
        <v>103</v>
      </c>
      <c r="D13" s="7">
        <v>45987</v>
      </c>
      <c r="E13" t="s">
        <v>41</v>
      </c>
      <c r="F13" s="1" t="s">
        <v>42</v>
      </c>
      <c r="G13" t="s">
        <v>43</v>
      </c>
      <c r="H13" t="s">
        <v>44</v>
      </c>
      <c r="I13" t="s">
        <v>22</v>
      </c>
      <c r="J13">
        <v>2025</v>
      </c>
      <c r="K13" t="s">
        <v>30</v>
      </c>
      <c r="L13" t="s">
        <v>24</v>
      </c>
      <c r="M13">
        <v>3</v>
      </c>
      <c r="N13" s="8">
        <v>74250</v>
      </c>
      <c r="O13" s="8">
        <v>222750</v>
      </c>
      <c r="P13" s="8">
        <v>17820</v>
      </c>
      <c r="Q13" s="8">
        <v>240570</v>
      </c>
      <c r="R13" s="9">
        <v>62786</v>
      </c>
      <c r="S13">
        <v>2104</v>
      </c>
    </row>
    <row r="14" spans="1:20" x14ac:dyDescent="0.2">
      <c r="B14" t="s">
        <v>45</v>
      </c>
      <c r="C14">
        <v>103</v>
      </c>
      <c r="D14" s="7">
        <v>45987</v>
      </c>
      <c r="E14" t="s">
        <v>41</v>
      </c>
      <c r="F14" s="1" t="s">
        <v>42</v>
      </c>
      <c r="G14" t="s">
        <v>43</v>
      </c>
      <c r="H14" t="s">
        <v>44</v>
      </c>
      <c r="I14" t="s">
        <v>22</v>
      </c>
      <c r="J14">
        <v>2025</v>
      </c>
      <c r="K14" t="s">
        <v>46</v>
      </c>
      <c r="L14" t="s">
        <v>24</v>
      </c>
      <c r="M14">
        <v>1</v>
      </c>
      <c r="N14" s="8">
        <v>50183</v>
      </c>
      <c r="O14" s="8">
        <v>50183</v>
      </c>
      <c r="P14" s="8">
        <v>4015</v>
      </c>
      <c r="Q14" s="8">
        <v>54198</v>
      </c>
      <c r="R14" s="9">
        <v>62786</v>
      </c>
    </row>
    <row r="15" spans="1:20" x14ac:dyDescent="0.2">
      <c r="D15" s="7"/>
      <c r="F15" s="1"/>
      <c r="N15" s="8"/>
      <c r="O15" s="8"/>
      <c r="P15" s="8"/>
      <c r="Q15" s="8"/>
    </row>
    <row r="16" spans="1:20" x14ac:dyDescent="0.2">
      <c r="B16" t="s">
        <v>27</v>
      </c>
      <c r="C16">
        <v>103</v>
      </c>
      <c r="D16" s="7">
        <v>45976</v>
      </c>
      <c r="E16" t="s">
        <v>47</v>
      </c>
      <c r="F16" s="1" t="s">
        <v>48</v>
      </c>
      <c r="G16" t="s">
        <v>49</v>
      </c>
      <c r="H16" t="s">
        <v>50</v>
      </c>
      <c r="I16" t="s">
        <v>22</v>
      </c>
      <c r="J16">
        <v>2025</v>
      </c>
      <c r="K16" t="s">
        <v>28</v>
      </c>
      <c r="L16" t="s">
        <v>24</v>
      </c>
      <c r="M16">
        <v>2</v>
      </c>
      <c r="N16" s="11">
        <v>50400</v>
      </c>
      <c r="O16" s="8">
        <f>2*45360</f>
        <v>90720</v>
      </c>
      <c r="P16" s="8">
        <f>+O16*0.08</f>
        <v>7257.6</v>
      </c>
      <c r="Q16" s="8">
        <f>+O16+P16</f>
        <v>97977.600000000006</v>
      </c>
      <c r="R16" s="9">
        <v>52538</v>
      </c>
      <c r="S16">
        <v>2100</v>
      </c>
    </row>
    <row r="17" spans="2:19" x14ac:dyDescent="0.2">
      <c r="B17" t="s">
        <v>51</v>
      </c>
      <c r="C17">
        <v>103</v>
      </c>
      <c r="D17" s="7">
        <v>45976</v>
      </c>
      <c r="E17" t="s">
        <v>47</v>
      </c>
      <c r="F17" s="1" t="s">
        <v>48</v>
      </c>
      <c r="G17" t="s">
        <v>49</v>
      </c>
      <c r="H17" t="s">
        <v>50</v>
      </c>
      <c r="I17" t="s">
        <v>22</v>
      </c>
      <c r="J17">
        <v>2025</v>
      </c>
      <c r="K17" t="s">
        <v>52</v>
      </c>
      <c r="L17" t="s">
        <v>24</v>
      </c>
      <c r="M17">
        <v>2</v>
      </c>
      <c r="N17" s="8">
        <v>119066</v>
      </c>
      <c r="O17" s="8">
        <v>238132</v>
      </c>
      <c r="P17" s="8">
        <v>19051</v>
      </c>
      <c r="Q17" s="8">
        <v>257183</v>
      </c>
      <c r="R17" s="9">
        <v>52538</v>
      </c>
    </row>
    <row r="18" spans="2:19" x14ac:dyDescent="0.2">
      <c r="B18" t="s">
        <v>25</v>
      </c>
      <c r="C18">
        <v>103</v>
      </c>
      <c r="D18" s="7">
        <v>45976</v>
      </c>
      <c r="E18" t="s">
        <v>47</v>
      </c>
      <c r="F18" s="1" t="s">
        <v>48</v>
      </c>
      <c r="G18" t="s">
        <v>49</v>
      </c>
      <c r="H18" t="s">
        <v>50</v>
      </c>
      <c r="I18" t="s">
        <v>22</v>
      </c>
      <c r="J18">
        <v>2025</v>
      </c>
      <c r="K18" t="s">
        <v>26</v>
      </c>
      <c r="L18" t="s">
        <v>24</v>
      </c>
      <c r="M18">
        <v>2</v>
      </c>
      <c r="N18" s="11">
        <v>116611</v>
      </c>
      <c r="O18" s="8">
        <f>2*111058</f>
        <v>222116</v>
      </c>
      <c r="P18" s="8">
        <f>+O18*0.08</f>
        <v>17769.28</v>
      </c>
      <c r="Q18" s="8">
        <f>+O18+P18</f>
        <v>239885.28</v>
      </c>
      <c r="R18" s="9">
        <v>52538</v>
      </c>
    </row>
    <row r="19" spans="2:19" x14ac:dyDescent="0.2">
      <c r="B19" t="s">
        <v>45</v>
      </c>
      <c r="C19">
        <v>103</v>
      </c>
      <c r="D19" s="7">
        <v>45976</v>
      </c>
      <c r="E19" t="s">
        <v>47</v>
      </c>
      <c r="F19" s="1" t="s">
        <v>48</v>
      </c>
      <c r="G19" t="s">
        <v>49</v>
      </c>
      <c r="H19" t="s">
        <v>50</v>
      </c>
      <c r="I19" t="s">
        <v>22</v>
      </c>
      <c r="J19">
        <v>2025</v>
      </c>
      <c r="K19" t="s">
        <v>46</v>
      </c>
      <c r="L19" t="s">
        <v>24</v>
      </c>
      <c r="M19">
        <v>4</v>
      </c>
      <c r="N19" s="8">
        <v>50183</v>
      </c>
      <c r="O19" s="8">
        <v>200732</v>
      </c>
      <c r="P19" s="8">
        <v>16059</v>
      </c>
      <c r="Q19" s="8">
        <v>216791</v>
      </c>
      <c r="R19" s="9">
        <v>47510</v>
      </c>
      <c r="S19">
        <v>2101</v>
      </c>
    </row>
    <row r="20" spans="2:19" x14ac:dyDescent="0.2">
      <c r="B20" t="s">
        <v>33</v>
      </c>
      <c r="C20">
        <v>103</v>
      </c>
      <c r="D20" s="7">
        <v>45976</v>
      </c>
      <c r="E20" t="s">
        <v>47</v>
      </c>
      <c r="F20" s="1" t="s">
        <v>48</v>
      </c>
      <c r="G20" t="s">
        <v>49</v>
      </c>
      <c r="H20" t="s">
        <v>50</v>
      </c>
      <c r="I20" t="s">
        <v>22</v>
      </c>
      <c r="J20">
        <v>2025</v>
      </c>
      <c r="K20" t="s">
        <v>38</v>
      </c>
      <c r="L20" t="s">
        <v>24</v>
      </c>
      <c r="M20">
        <v>2</v>
      </c>
      <c r="N20" s="8">
        <v>55595</v>
      </c>
      <c r="O20" s="8">
        <v>111190</v>
      </c>
      <c r="P20" s="8">
        <v>8895</v>
      </c>
      <c r="Q20" s="8">
        <v>120085</v>
      </c>
      <c r="R20" s="9">
        <v>47510</v>
      </c>
    </row>
  </sheetData>
  <conditionalFormatting sqref="R1:R1048576">
    <cfRule type="duplicateValues" dxfId="0" priority="1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2025-12-15T06:43:12Z</dcterms:created>
  <dcterms:modified xsi:type="dcterms:W3CDTF">2025-12-23T02:38:21Z</dcterms:modified>
</cp:coreProperties>
</file>