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13_ncr:1_{6B5C2EE6-AEFE-4548-B5D6-0B891EA618B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ông nợ 2026" sheetId="4" r:id="rId1"/>
    <sheet name="T01" sheetId="37" r:id="rId2"/>
  </sheets>
  <definedNames>
    <definedName name="_xlnm._FilterDatabase" localSheetId="1" hidden="1">'T01'!$A$1:$J$24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7" l="1"/>
  <c r="E23" i="37"/>
  <c r="H15" i="37"/>
  <c r="H16" i="37"/>
  <c r="H17" i="37"/>
  <c r="G23" i="37" l="1"/>
  <c r="H23" i="37" s="1"/>
  <c r="H21" i="37"/>
  <c r="H20" i="37"/>
  <c r="H19" i="37" l="1"/>
  <c r="H18" i="37"/>
  <c r="H14" i="37"/>
  <c r="H13" i="37"/>
  <c r="H12" i="37"/>
  <c r="H11" i="37"/>
  <c r="H10" i="37"/>
  <c r="H9" i="37"/>
  <c r="H8" i="37"/>
  <c r="H7" i="37"/>
  <c r="H6" i="37"/>
  <c r="H5" i="37"/>
  <c r="H4" i="37"/>
  <c r="H3" i="37"/>
  <c r="H2" i="37"/>
  <c r="G27" i="37" l="1"/>
  <c r="H24" i="37"/>
  <c r="D17" i="4" l="1"/>
  <c r="F41" i="4" l="1"/>
  <c r="E17" i="4"/>
  <c r="E31" i="4"/>
  <c r="F42" i="4" l="1"/>
</calcChain>
</file>

<file path=xl/sharedStrings.xml><?xml version="1.0" encoding="utf-8"?>
<sst xmlns="http://schemas.openxmlformats.org/spreadsheetml/2006/main" count="200" uniqueCount="79">
  <si>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</si>
  <si>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</si>
  <si>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</si>
  <si>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</si>
  <si>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</si>
  <si>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</si>
  <si>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</si>
  <si>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</si>
  <si>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</si>
  <si>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</si>
  <si>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</si>
  <si>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</si>
  <si>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</si>
  <si>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</si>
  <si>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</si>
  <si>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</si>
  <si>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</si>
  <si>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Thuế GTGT</t>
  </si>
  <si>
    <t>0313983358</t>
  </si>
  <si>
    <t>Tên người mua</t>
  </si>
  <si>
    <t>Mã số thuế người mua</t>
  </si>
  <si>
    <t>Doanh số bán chưa có thuế GTGT</t>
  </si>
  <si>
    <t>Thuế suất</t>
  </si>
  <si>
    <t>8%</t>
  </si>
  <si>
    <t>Số tiền khách đã thanh toán</t>
  </si>
  <si>
    <t>Thành tiền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</si>
  <si>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</si>
  <si>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</si>
  <si>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</si>
  <si>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</si>
  <si>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</si>
  <si>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</si>
  <si>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</si>
  <si>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</si>
  <si>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</si>
  <si>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</si>
  <si>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</si>
  <si>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</si>
  <si>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Thanh toán công nợ</t>
  </si>
  <si>
    <t>Chiết khấu T01.2026</t>
  </si>
  <si>
    <t>00000128</t>
  </si>
  <si>
    <t>00000613</t>
  </si>
  <si>
    <t>00000610</t>
  </si>
  <si>
    <t>00000729</t>
  </si>
  <si>
    <t>00001339</t>
  </si>
  <si>
    <t>00001600</t>
  </si>
  <si>
    <t>00002710</t>
  </si>
  <si>
    <t>00003074</t>
  </si>
  <si>
    <t>00004065</t>
  </si>
  <si>
    <t>00004764</t>
  </si>
  <si>
    <t>00005140</t>
  </si>
  <si>
    <t>00005236</t>
  </si>
  <si>
    <t>00005222</t>
  </si>
  <si>
    <t>00005237</t>
  </si>
  <si>
    <t>00005288</t>
  </si>
  <si>
    <t>00005993</t>
  </si>
  <si>
    <t>00007275</t>
  </si>
  <si>
    <t>1C26TTN</t>
  </si>
  <si>
    <t>79009 OSF 5/1 - OsiFood Phổ Quang</t>
  </si>
  <si>
    <t>79004 OSF 5/1 - OsiFood 828A Xô Viết Nghệ Tĩnh</t>
  </si>
  <si>
    <t>79012 OSF 5/1 - OsiFood Nguyễn Văn Công</t>
  </si>
  <si>
    <t>79005 OSF 6/1 - Osifood Phước Long</t>
  </si>
  <si>
    <t>79006 OSF 6/1 - OsiFood Opal Riverside</t>
  </si>
  <si>
    <t>68014 OSF 8/1 - Osifood Bình Lợi</t>
  </si>
  <si>
    <t>79004 OSF 12/1 - OsiFood 828A Xô Viết Nghệ Tĩnh</t>
  </si>
  <si>
    <t>79003 osf 12/1 - Osifood Sky 9</t>
  </si>
  <si>
    <t>79004 OSF 19/1 - OsiFood 828A Xô Viết Nghệ Tĩnh</t>
  </si>
  <si>
    <t>79006 osf 19/1 - OsiFood Opal Riverside</t>
  </si>
  <si>
    <t>79012 OSF 21/1 - OsiFood Nguyễn Văn Công</t>
  </si>
  <si>
    <t>68014 OSF 22/1 - Osifood Bình Lợi</t>
  </si>
  <si>
    <t>79006 OSF 21/1 - OsiFood Opal Riverside</t>
  </si>
  <si>
    <t>79004 OSF 21/1 - OsiFood 828A Xô Viết Nghệ Tĩnh</t>
  </si>
  <si>
    <t>79005 OSF 21/1 - Osifood Phước Long</t>
  </si>
  <si>
    <t>68001 OSF 21/1 - OsiFood Fuji Nam Long</t>
  </si>
  <si>
    <t>79009 OSF 29/1 - OsiFood Phổ Quang</t>
  </si>
  <si>
    <t>ĐÃ KIỂM TRA - HÀNG TRẢ -Osifood Phước Long - NHATMINH-HCM-Q9-79005 - PHIẾU: 126012600221- PHIẾU NGÀY: 7/1</t>
  </si>
  <si>
    <t>ĐÃ KIỂM TRA - HÀNG TRẢ - PHIẾU : 12600465 - Osifood Sky 9 - NHATMINH-HCM-TDC-79003 - PHIẾU NGÀY: 15/1</t>
  </si>
  <si>
    <t>ĐÃ KIỂM TRA - HÀNG TRẢ - PHIẾU : 126012600481 - PHIẾU NGÀY: 15/01 - Osifood Sky 9 - NHATMINH-HCM-TDC-79003</t>
  </si>
  <si>
    <t>Hàng trả - NHATMINH-HCM-PNN-79009-2 - OsiFood Phổ 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</si>
</sst>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56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0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9" fillId="0" borderId="5" xfId="5" applyFont="1" applyBorder="1" applyAlignment="1">
      <alignment horizontal="left" vertical="center"/>
    </xf>
    <xf numFmtId="38" fontId="10" fillId="0" borderId="0" xfId="5" applyNumberFormat="1"/>
    <xf numFmtId="38" fontId="9" fillId="0" borderId="5" xfId="5" applyNumberFormat="1" applyFont="1" applyBorder="1" applyAlignment="1">
      <alignment horizontal="right" vertical="center"/>
    </xf>
    <xf numFmtId="14" fontId="9" fillId="0" borderId="5" xfId="5" applyNumberFormat="1" applyFont="1" applyBorder="1" applyAlignment="1">
      <alignment horizontal="center" vertical="center"/>
    </xf>
    <xf numFmtId="0" fontId="9" fillId="0" borderId="5" xfId="5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4" fontId="0" fillId="0" borderId="0" xfId="0" applyNumberFormat="1"/>
    <xf numFmtId="14" fontId="10" fillId="0" borderId="0" xfId="5" applyNumberFormat="1"/>
    <xf numFmtId="14" fontId="6" fillId="0" borderId="2" xfId="2" applyNumberFormat="1" applyFont="1" applyBorder="1" applyAlignment="1">
      <alignment horizontal="center"/>
    </xf>
    <xf numFmtId="17" fontId="6" fillId="0" borderId="2" xfId="2" applyNumberFormat="1" applyFont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38" fontId="8" fillId="4" borderId="7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/>
    </xf>
    <xf numFmtId="1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38" fontId="8" fillId="0" borderId="5" xfId="0" applyNumberFormat="1" applyFont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14" fontId="8" fillId="0" borderId="5" xfId="5" applyNumberFormat="1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/>
    </xf>
    <xf numFmtId="38" fontId="8" fillId="0" borderId="5" xfId="5" applyNumberFormat="1" applyFont="1" applyBorder="1" applyAlignment="1">
      <alignment horizontal="righ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8"/>
  <sheetViews>
    <sheetView zoomScaleNormal="100" workbookViewId="0"/>
  </sheetViews>
  <sheetFormatPr defaultRowHeight="14.25" x14ac:dyDescent="0.2"/>
  <cols>
    <col min="2" max="2" width="16.75" customWidth="1"/>
    <col min="3" max="3" width="20.75" customWidth="1"/>
    <col min="4" max="4" width="18.125" customWidth="1"/>
    <col min="5" max="5" width="17.375" customWidth="1"/>
    <col min="6" max="6" width="17.625" customWidth="1"/>
    <col min="7" max="7" width="18.25" customWidth="1"/>
    <col min="8" max="8" width="17.25" hidden="1" customWidth="1"/>
    <col min="9" max="9" width="18.875" customWidth="1"/>
    <col min="10" max="10" width="15.875" bestFit="1" customWidth="1"/>
    <col min="11" max="11" width="11.625" bestFit="1" customWidth="1"/>
  </cols>
  <sheetData>
    <row r="1" spans="2:9" ht="45.75" customHeight="1" x14ac:dyDescent="0.2">
      <c r="B1" s="55" t="s">
        <v>0</v>
      </c>
      <c r="C1" s="55"/>
      <c r="D1" s="55"/>
      <c r="E1" s="55"/>
      <c r="F1" s="55"/>
    </row>
    <row r="2" spans="2:9" ht="32.25" customHeight="1" x14ac:dyDescent="0.2">
      <c r="B2" s="1" t="s">
        <v>1</v>
      </c>
      <c r="C2" s="13" t="s">
        <v>2</v>
      </c>
      <c r="D2" s="23" t="s">
        <v>3</v>
      </c>
      <c r="E2" s="1" t="s">
        <v>4</v>
      </c>
      <c r="F2" s="1" t="s">
        <v>24</v>
      </c>
    </row>
    <row r="3" spans="2:9" ht="15.75" x14ac:dyDescent="0.25">
      <c r="B3" s="2"/>
      <c r="C3" s="14" t="s">
        <v>5</v>
      </c>
      <c r="D3" s="15">
        <v>40248679</v>
      </c>
      <c r="E3" s="22"/>
      <c r="F3" s="2"/>
    </row>
    <row r="4" spans="2:9" ht="15.75" x14ac:dyDescent="0.25">
      <c r="B4" s="20" t="s">
        <v>26</v>
      </c>
      <c r="C4" s="16" t="s">
        <v>6</v>
      </c>
      <c r="D4" s="17">
        <v>15333012</v>
      </c>
      <c r="E4" s="3">
        <v>960804</v>
      </c>
      <c r="F4" s="4"/>
      <c r="G4" s="19"/>
    </row>
    <row r="5" spans="2:9" ht="15.75" hidden="1" x14ac:dyDescent="0.25">
      <c r="B5" s="20" t="s">
        <v>27</v>
      </c>
      <c r="C5" s="16" t="s">
        <v>6</v>
      </c>
      <c r="D5" s="17"/>
      <c r="E5" s="44"/>
      <c r="F5" s="4"/>
      <c r="G5" s="19"/>
      <c r="I5" s="33"/>
    </row>
    <row r="6" spans="2:9" ht="15.75" hidden="1" x14ac:dyDescent="0.25">
      <c r="B6" s="20" t="s">
        <v>28</v>
      </c>
      <c r="C6" s="16" t="s">
        <v>6</v>
      </c>
      <c r="D6" s="17"/>
      <c r="E6" s="44"/>
      <c r="F6" s="4"/>
      <c r="G6" s="19"/>
      <c r="I6" s="33"/>
    </row>
    <row r="7" spans="2:9" ht="15.75" hidden="1" x14ac:dyDescent="0.25">
      <c r="B7" s="20" t="s">
        <v>29</v>
      </c>
      <c r="C7" s="16" t="s">
        <v>6</v>
      </c>
      <c r="D7" s="17"/>
      <c r="E7" s="44"/>
      <c r="F7" s="4"/>
      <c r="G7" s="19"/>
      <c r="I7" s="33"/>
    </row>
    <row r="8" spans="2:9" ht="15.75" hidden="1" x14ac:dyDescent="0.25">
      <c r="B8" s="20" t="s">
        <v>30</v>
      </c>
      <c r="C8" s="16" t="s">
        <v>6</v>
      </c>
      <c r="D8" s="17"/>
      <c r="E8" s="44"/>
      <c r="F8" s="4"/>
      <c r="G8" s="19"/>
      <c r="I8" s="33"/>
    </row>
    <row r="9" spans="2:9" ht="15.75" hidden="1" x14ac:dyDescent="0.25">
      <c r="B9" s="20" t="s">
        <v>31</v>
      </c>
      <c r="C9" s="16" t="s">
        <v>6</v>
      </c>
      <c r="D9" s="17"/>
      <c r="E9" s="44"/>
      <c r="F9" s="4"/>
      <c r="G9" s="19"/>
      <c r="I9" s="33"/>
    </row>
    <row r="10" spans="2:9" ht="15.75" hidden="1" x14ac:dyDescent="0.25">
      <c r="B10" s="20" t="s">
        <v>32</v>
      </c>
      <c r="C10" s="16" t="s">
        <v>6</v>
      </c>
      <c r="D10" s="17"/>
      <c r="E10" s="44"/>
      <c r="F10" s="4"/>
      <c r="G10" s="19"/>
      <c r="I10" s="33"/>
    </row>
    <row r="11" spans="2:9" ht="15.75" hidden="1" x14ac:dyDescent="0.25">
      <c r="B11" s="20" t="s">
        <v>33</v>
      </c>
      <c r="C11" s="16" t="s">
        <v>6</v>
      </c>
      <c r="D11" s="17"/>
      <c r="E11" s="44"/>
      <c r="F11" s="4"/>
      <c r="G11" s="19"/>
      <c r="I11" s="33"/>
    </row>
    <row r="12" spans="2:9" ht="15.75" hidden="1" x14ac:dyDescent="0.25">
      <c r="B12" s="20" t="s">
        <v>34</v>
      </c>
      <c r="C12" s="16" t="s">
        <v>6</v>
      </c>
      <c r="D12" s="17"/>
      <c r="E12" s="44"/>
      <c r="F12" s="4"/>
      <c r="G12" s="19"/>
      <c r="I12" s="33"/>
    </row>
    <row r="13" spans="2:9" ht="15.75" hidden="1" x14ac:dyDescent="0.25">
      <c r="B13" s="20" t="s">
        <v>35</v>
      </c>
      <c r="C13" s="16" t="s">
        <v>6</v>
      </c>
      <c r="D13" s="17"/>
      <c r="E13" s="44"/>
      <c r="F13" s="4"/>
      <c r="G13" s="19"/>
      <c r="I13" s="33"/>
    </row>
    <row r="14" spans="2:9" ht="15.75" hidden="1" x14ac:dyDescent="0.25">
      <c r="B14" s="20" t="s">
        <v>36</v>
      </c>
      <c r="C14" s="16" t="s">
        <v>6</v>
      </c>
      <c r="D14" s="17"/>
      <c r="E14" s="44"/>
      <c r="F14" s="4"/>
      <c r="G14" s="19"/>
      <c r="I14" s="33"/>
    </row>
    <row r="15" spans="2:9" ht="15.75" hidden="1" x14ac:dyDescent="0.25">
      <c r="B15" s="20" t="s">
        <v>37</v>
      </c>
      <c r="C15" s="16" t="s">
        <v>6</v>
      </c>
      <c r="D15" s="17"/>
      <c r="E15" s="44"/>
      <c r="F15" s="4"/>
      <c r="G15" s="19"/>
      <c r="I15" s="33"/>
    </row>
    <row r="16" spans="2:9" ht="15.75" x14ac:dyDescent="0.25">
      <c r="B16" s="20"/>
      <c r="C16" s="16"/>
      <c r="D16" s="17"/>
      <c r="E16" s="3"/>
      <c r="F16" s="4"/>
      <c r="G16" s="19"/>
      <c r="I16" s="33"/>
    </row>
    <row r="17" spans="2:6" ht="15.75" x14ac:dyDescent="0.25">
      <c r="B17" s="50" t="s">
        <v>7</v>
      </c>
      <c r="C17" s="51"/>
      <c r="D17" s="5">
        <f>SUM(D4:D16)</f>
        <v>15333012</v>
      </c>
      <c r="E17" s="5">
        <f>SUM(E4:E16)</f>
        <v>960804</v>
      </c>
      <c r="F17" s="6"/>
    </row>
    <row r="18" spans="2:6" ht="15" customHeight="1" x14ac:dyDescent="0.25">
      <c r="B18" s="20" t="s">
        <v>26</v>
      </c>
      <c r="C18" s="21" t="s">
        <v>8</v>
      </c>
      <c r="D18" s="45"/>
      <c r="E18" s="46">
        <v>1607234</v>
      </c>
      <c r="F18" s="4"/>
    </row>
    <row r="19" spans="2:6" ht="15" hidden="1" customHeight="1" x14ac:dyDescent="0.25">
      <c r="B19" s="20" t="s">
        <v>27</v>
      </c>
      <c r="C19" s="21" t="s">
        <v>8</v>
      </c>
      <c r="D19" s="45"/>
      <c r="E19" s="46"/>
      <c r="F19" s="4"/>
    </row>
    <row r="20" spans="2:6" ht="15" hidden="1" customHeight="1" x14ac:dyDescent="0.25">
      <c r="B20" s="20" t="s">
        <v>28</v>
      </c>
      <c r="C20" s="21" t="s">
        <v>8</v>
      </c>
      <c r="D20" s="45"/>
      <c r="E20" s="46"/>
      <c r="F20" s="4"/>
    </row>
    <row r="21" spans="2:6" ht="15" hidden="1" customHeight="1" x14ac:dyDescent="0.25">
      <c r="B21" s="20" t="s">
        <v>29</v>
      </c>
      <c r="C21" s="21" t="s">
        <v>8</v>
      </c>
      <c r="D21" s="45"/>
      <c r="E21" s="46"/>
      <c r="F21" s="4"/>
    </row>
    <row r="22" spans="2:6" ht="15" hidden="1" customHeight="1" x14ac:dyDescent="0.25">
      <c r="B22" s="20" t="s">
        <v>30</v>
      </c>
      <c r="C22" s="21" t="s">
        <v>8</v>
      </c>
      <c r="D22" s="45"/>
      <c r="E22" s="46"/>
      <c r="F22" s="4"/>
    </row>
    <row r="23" spans="2:6" ht="15" hidden="1" customHeight="1" x14ac:dyDescent="0.25">
      <c r="B23" s="36" t="s">
        <v>31</v>
      </c>
      <c r="C23" s="21" t="s">
        <v>8</v>
      </c>
      <c r="D23" s="45"/>
      <c r="E23" s="46"/>
      <c r="F23" s="4"/>
    </row>
    <row r="24" spans="2:6" ht="15" hidden="1" customHeight="1" x14ac:dyDescent="0.25">
      <c r="B24" s="36" t="s">
        <v>32</v>
      </c>
      <c r="C24" s="21" t="s">
        <v>8</v>
      </c>
      <c r="D24" s="45"/>
      <c r="E24" s="46"/>
      <c r="F24" s="4"/>
    </row>
    <row r="25" spans="2:6" ht="15" hidden="1" customHeight="1" x14ac:dyDescent="0.25">
      <c r="B25" s="36" t="s">
        <v>33</v>
      </c>
      <c r="C25" s="21" t="s">
        <v>8</v>
      </c>
      <c r="D25" s="45"/>
      <c r="E25" s="46"/>
      <c r="F25" s="4"/>
    </row>
    <row r="26" spans="2:6" ht="15" hidden="1" customHeight="1" x14ac:dyDescent="0.25">
      <c r="B26" s="36" t="s">
        <v>34</v>
      </c>
      <c r="C26" s="21" t="s">
        <v>8</v>
      </c>
      <c r="D26" s="45"/>
      <c r="E26" s="46"/>
      <c r="F26" s="4"/>
    </row>
    <row r="27" spans="2:6" ht="15" hidden="1" customHeight="1" x14ac:dyDescent="0.25">
      <c r="B27" s="20" t="s">
        <v>35</v>
      </c>
      <c r="C27" s="21" t="s">
        <v>8</v>
      </c>
      <c r="D27" s="45"/>
      <c r="E27" s="46"/>
      <c r="F27" s="4"/>
    </row>
    <row r="28" spans="2:6" ht="15" hidden="1" customHeight="1" x14ac:dyDescent="0.25">
      <c r="B28" s="36" t="s">
        <v>36</v>
      </c>
      <c r="C28" s="21" t="s">
        <v>8</v>
      </c>
      <c r="D28" s="45"/>
      <c r="E28" s="46"/>
      <c r="F28" s="4"/>
    </row>
    <row r="29" spans="2:6" ht="15" hidden="1" customHeight="1" x14ac:dyDescent="0.25">
      <c r="B29" s="36" t="s">
        <v>37</v>
      </c>
      <c r="C29" s="21" t="s">
        <v>8</v>
      </c>
      <c r="D29" s="45"/>
      <c r="E29" s="46"/>
      <c r="F29" s="4"/>
    </row>
    <row r="30" spans="2:6" ht="15" customHeight="1" x14ac:dyDescent="0.25">
      <c r="B30" s="36"/>
      <c r="C30" s="21"/>
      <c r="D30" s="7"/>
      <c r="E30" s="8"/>
      <c r="F30" s="4"/>
    </row>
    <row r="31" spans="2:6" ht="15" customHeight="1" x14ac:dyDescent="0.25">
      <c r="B31" s="50" t="s">
        <v>9</v>
      </c>
      <c r="C31" s="51"/>
      <c r="D31" s="5"/>
      <c r="E31" s="9">
        <f>SUM(E18:E30)</f>
        <v>1607234</v>
      </c>
      <c r="F31" s="6"/>
    </row>
    <row r="32" spans="2:6" ht="15.75" x14ac:dyDescent="0.25">
      <c r="B32" s="20" t="s">
        <v>26</v>
      </c>
      <c r="C32" s="40" t="s">
        <v>38</v>
      </c>
      <c r="D32" s="7"/>
      <c r="E32" s="3"/>
      <c r="F32" s="8">
        <v>0</v>
      </c>
    </row>
    <row r="33" spans="2:10" ht="15.75" hidden="1" x14ac:dyDescent="0.25">
      <c r="B33" s="35"/>
      <c r="C33" s="40" t="s">
        <v>38</v>
      </c>
      <c r="D33" s="7"/>
      <c r="E33" s="3"/>
      <c r="F33" s="8"/>
    </row>
    <row r="34" spans="2:10" ht="15.75" hidden="1" x14ac:dyDescent="0.25">
      <c r="B34" s="35"/>
      <c r="C34" s="40" t="s">
        <v>38</v>
      </c>
      <c r="D34" s="7"/>
      <c r="E34" s="3"/>
      <c r="F34" s="8"/>
    </row>
    <row r="35" spans="2:10" ht="15.75" hidden="1" x14ac:dyDescent="0.25">
      <c r="B35" s="35"/>
      <c r="C35" s="40" t="s">
        <v>38</v>
      </c>
      <c r="D35" s="7"/>
      <c r="E35" s="3"/>
      <c r="F35" s="8"/>
    </row>
    <row r="36" spans="2:10" ht="15.75" hidden="1" x14ac:dyDescent="0.25">
      <c r="B36" s="35"/>
      <c r="C36" s="40" t="s">
        <v>38</v>
      </c>
      <c r="D36" s="7"/>
      <c r="E36" s="3"/>
      <c r="F36" s="8"/>
    </row>
    <row r="37" spans="2:10" ht="15.75" hidden="1" x14ac:dyDescent="0.25">
      <c r="B37" s="35"/>
      <c r="C37" s="40" t="s">
        <v>38</v>
      </c>
      <c r="D37" s="7"/>
      <c r="E37" s="3"/>
      <c r="F37" s="8"/>
    </row>
    <row r="38" spans="2:10" ht="15.75" hidden="1" x14ac:dyDescent="0.25">
      <c r="B38" s="35"/>
      <c r="C38" s="40" t="s">
        <v>38</v>
      </c>
      <c r="D38" s="7"/>
      <c r="E38" s="3"/>
      <c r="F38" s="8"/>
    </row>
    <row r="39" spans="2:10" ht="15.75" hidden="1" x14ac:dyDescent="0.25">
      <c r="B39" s="35"/>
      <c r="C39" s="40" t="s">
        <v>38</v>
      </c>
      <c r="D39" s="7"/>
      <c r="E39" s="3"/>
      <c r="F39" s="8"/>
    </row>
    <row r="40" spans="2:10" ht="15.75" x14ac:dyDescent="0.25">
      <c r="B40" s="35"/>
      <c r="C40" s="21"/>
      <c r="D40" s="7"/>
      <c r="E40" s="3"/>
      <c r="F40" s="8"/>
    </row>
    <row r="41" spans="2:10" ht="15.75" x14ac:dyDescent="0.25">
      <c r="B41" s="50" t="s">
        <v>10</v>
      </c>
      <c r="C41" s="51"/>
      <c r="D41" s="10"/>
      <c r="E41" s="11"/>
      <c r="F41" s="11">
        <f>SUM(F32:F40)</f>
        <v>0</v>
      </c>
    </row>
    <row r="42" spans="2:10" ht="15.75" x14ac:dyDescent="0.25">
      <c r="B42" s="52" t="s">
        <v>11</v>
      </c>
      <c r="C42" s="53"/>
      <c r="D42" s="53"/>
      <c r="E42" s="54"/>
      <c r="F42" s="12">
        <f>D3+D17-E31-F41-E17-E3</f>
        <v>53013653</v>
      </c>
      <c r="J42" s="19"/>
    </row>
    <row r="43" spans="2:10" x14ac:dyDescent="0.2">
      <c r="F43" s="19"/>
    </row>
    <row r="44" spans="2:10" x14ac:dyDescent="0.2">
      <c r="F44" s="19"/>
    </row>
    <row r="45" spans="2:10" x14ac:dyDescent="0.2">
      <c r="F45" s="19"/>
    </row>
    <row r="46" spans="2:10" x14ac:dyDescent="0.2">
      <c r="F46" s="19"/>
    </row>
    <row r="47" spans="2:10" x14ac:dyDescent="0.2">
      <c r="F47" s="19"/>
    </row>
    <row r="48" spans="2:10" x14ac:dyDescent="0.2">
      <c r="F48" s="19"/>
    </row>
  </sheetData>
  <mergeCells count="5">
    <mergeCell ref="B41:C41"/>
    <mergeCell ref="B42:E42"/>
    <mergeCell ref="B1:F1"/>
    <mergeCell ref="B17:C17"/>
    <mergeCell ref="B31:C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3BE2-BB9D-4C4D-B524-27F01A4EE91B}">
  <sheetPr>
    <outlinePr summaryBelow="0"/>
  </sheetPr>
  <dimension ref="A1:J36"/>
  <sheetViews>
    <sheetView tabSelected="1" zoomScaleNormal="100" workbookViewId="0"/>
  </sheetViews>
  <sheetFormatPr defaultColWidth="9.125" defaultRowHeight="14.25" outlineLevelRow="1" x14ac:dyDescent="0.2"/>
  <cols>
    <col min="1" max="1" width="14.25" style="34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37" t="s">
        <v>12</v>
      </c>
      <c r="B1" s="38" t="s">
        <v>13</v>
      </c>
      <c r="C1" s="38" t="s">
        <v>14</v>
      </c>
      <c r="D1" s="38" t="s">
        <v>15</v>
      </c>
      <c r="E1" s="39" t="s">
        <v>21</v>
      </c>
      <c r="F1" s="38" t="s">
        <v>22</v>
      </c>
      <c r="G1" s="39" t="s">
        <v>17</v>
      </c>
      <c r="H1" s="39" t="s">
        <v>25</v>
      </c>
      <c r="I1" s="38" t="s">
        <v>19</v>
      </c>
      <c r="J1" s="38" t="s">
        <v>20</v>
      </c>
    </row>
    <row r="2" spans="1:10" outlineLevel="1" x14ac:dyDescent="0.2">
      <c r="A2" s="27">
        <v>46027</v>
      </c>
      <c r="B2" s="24" t="s">
        <v>40</v>
      </c>
      <c r="C2" s="24" t="s">
        <v>57</v>
      </c>
      <c r="D2" s="24" t="s">
        <v>58</v>
      </c>
      <c r="E2" s="26">
        <v>806442</v>
      </c>
      <c r="F2" s="28" t="s">
        <v>23</v>
      </c>
      <c r="G2" s="26">
        <v>64515</v>
      </c>
      <c r="H2" s="31">
        <f>+E2+G2</f>
        <v>870957</v>
      </c>
      <c r="I2" s="29" t="s">
        <v>16</v>
      </c>
      <c r="J2" s="29" t="s">
        <v>18</v>
      </c>
    </row>
    <row r="3" spans="1:10" outlineLevel="1" x14ac:dyDescent="0.2">
      <c r="A3" s="47">
        <v>46028</v>
      </c>
      <c r="B3" s="24" t="s">
        <v>41</v>
      </c>
      <c r="C3" s="24" t="s">
        <v>57</v>
      </c>
      <c r="D3" s="48" t="s">
        <v>59</v>
      </c>
      <c r="E3" s="26">
        <v>2133509</v>
      </c>
      <c r="F3" s="28" t="s">
        <v>23</v>
      </c>
      <c r="G3" s="26">
        <v>170681</v>
      </c>
      <c r="H3" s="31">
        <f t="shared" ref="H3:H22" si="0">+E3+G3</f>
        <v>2304190</v>
      </c>
      <c r="I3" s="29" t="s">
        <v>16</v>
      </c>
      <c r="J3" s="29" t="s">
        <v>18</v>
      </c>
    </row>
    <row r="4" spans="1:10" outlineLevel="1" x14ac:dyDescent="0.2">
      <c r="A4" s="47">
        <v>46028</v>
      </c>
      <c r="B4" s="24" t="s">
        <v>42</v>
      </c>
      <c r="C4" s="24" t="s">
        <v>57</v>
      </c>
      <c r="D4" s="48" t="s">
        <v>60</v>
      </c>
      <c r="E4" s="26">
        <v>383771</v>
      </c>
      <c r="F4" s="28" t="s">
        <v>23</v>
      </c>
      <c r="G4" s="26">
        <v>30702</v>
      </c>
      <c r="H4" s="31">
        <f t="shared" si="0"/>
        <v>414473</v>
      </c>
      <c r="I4" s="29" t="s">
        <v>16</v>
      </c>
      <c r="J4" s="29" t="s">
        <v>18</v>
      </c>
    </row>
    <row r="5" spans="1:10" outlineLevel="1" x14ac:dyDescent="0.2">
      <c r="A5" s="27">
        <v>46029</v>
      </c>
      <c r="B5" s="24" t="s">
        <v>43</v>
      </c>
      <c r="C5" s="24" t="s">
        <v>57</v>
      </c>
      <c r="D5" s="24" t="s">
        <v>61</v>
      </c>
      <c r="E5" s="26">
        <v>590696</v>
      </c>
      <c r="F5" s="28" t="s">
        <v>23</v>
      </c>
      <c r="G5" s="26">
        <v>47256</v>
      </c>
      <c r="H5" s="31">
        <f t="shared" si="0"/>
        <v>637952</v>
      </c>
      <c r="I5" s="29" t="s">
        <v>16</v>
      </c>
      <c r="J5" s="29" t="s">
        <v>18</v>
      </c>
    </row>
    <row r="6" spans="1:10" outlineLevel="1" x14ac:dyDescent="0.2">
      <c r="A6" s="27">
        <v>46030</v>
      </c>
      <c r="B6" s="24" t="s">
        <v>44</v>
      </c>
      <c r="C6" s="24" t="s">
        <v>57</v>
      </c>
      <c r="D6" s="24" t="s">
        <v>62</v>
      </c>
      <c r="E6" s="26">
        <v>180733</v>
      </c>
      <c r="F6" s="28" t="s">
        <v>23</v>
      </c>
      <c r="G6" s="26">
        <v>14459</v>
      </c>
      <c r="H6" s="31">
        <f t="shared" si="0"/>
        <v>195192</v>
      </c>
      <c r="I6" s="29" t="s">
        <v>16</v>
      </c>
      <c r="J6" s="29" t="s">
        <v>18</v>
      </c>
    </row>
    <row r="7" spans="1:10" outlineLevel="1" x14ac:dyDescent="0.2">
      <c r="A7" s="47">
        <v>46031</v>
      </c>
      <c r="B7" s="24" t="s">
        <v>45</v>
      </c>
      <c r="C7" s="24" t="s">
        <v>57</v>
      </c>
      <c r="D7" s="48" t="s">
        <v>63</v>
      </c>
      <c r="E7" s="26">
        <v>1398929</v>
      </c>
      <c r="F7" s="28" t="s">
        <v>23</v>
      </c>
      <c r="G7" s="26">
        <v>111914</v>
      </c>
      <c r="H7" s="31">
        <f t="shared" si="0"/>
        <v>1510843</v>
      </c>
      <c r="I7" s="29" t="s">
        <v>16</v>
      </c>
      <c r="J7" s="29" t="s">
        <v>18</v>
      </c>
    </row>
    <row r="8" spans="1:10" outlineLevel="1" x14ac:dyDescent="0.2">
      <c r="A8" s="27">
        <v>46036</v>
      </c>
      <c r="B8" s="24" t="s">
        <v>46</v>
      </c>
      <c r="C8" s="24" t="s">
        <v>57</v>
      </c>
      <c r="D8" s="24" t="s">
        <v>64</v>
      </c>
      <c r="E8" s="26">
        <v>716836</v>
      </c>
      <c r="F8" s="28" t="s">
        <v>23</v>
      </c>
      <c r="G8" s="26">
        <v>57347</v>
      </c>
      <c r="H8" s="31">
        <f t="shared" si="0"/>
        <v>774183</v>
      </c>
      <c r="I8" s="29" t="s">
        <v>16</v>
      </c>
      <c r="J8" s="29" t="s">
        <v>18</v>
      </c>
    </row>
    <row r="9" spans="1:10" outlineLevel="1" x14ac:dyDescent="0.2">
      <c r="A9" s="47">
        <v>46037</v>
      </c>
      <c r="B9" s="24" t="s">
        <v>47</v>
      </c>
      <c r="C9" s="24" t="s">
        <v>57</v>
      </c>
      <c r="D9" s="48" t="s">
        <v>65</v>
      </c>
      <c r="E9" s="26">
        <v>925803</v>
      </c>
      <c r="F9" s="28" t="s">
        <v>23</v>
      </c>
      <c r="G9" s="26">
        <v>74064</v>
      </c>
      <c r="H9" s="31">
        <f t="shared" si="0"/>
        <v>999867</v>
      </c>
      <c r="I9" s="29" t="s">
        <v>16</v>
      </c>
      <c r="J9" s="29" t="s">
        <v>18</v>
      </c>
    </row>
    <row r="10" spans="1:10" outlineLevel="1" x14ac:dyDescent="0.2">
      <c r="A10" s="27">
        <v>46042</v>
      </c>
      <c r="B10" s="24" t="s">
        <v>48</v>
      </c>
      <c r="C10" s="24" t="s">
        <v>57</v>
      </c>
      <c r="D10" s="24" t="s">
        <v>66</v>
      </c>
      <c r="E10" s="26">
        <v>1271814</v>
      </c>
      <c r="F10" s="28" t="s">
        <v>23</v>
      </c>
      <c r="G10" s="26">
        <v>101745</v>
      </c>
      <c r="H10" s="31">
        <f t="shared" si="0"/>
        <v>1373559</v>
      </c>
      <c r="I10" s="29" t="s">
        <v>16</v>
      </c>
      <c r="J10" s="29" t="s">
        <v>18</v>
      </c>
    </row>
    <row r="11" spans="1:10" outlineLevel="1" x14ac:dyDescent="0.2">
      <c r="A11" s="47">
        <v>46043</v>
      </c>
      <c r="B11" s="24" t="s">
        <v>49</v>
      </c>
      <c r="C11" s="24" t="s">
        <v>57</v>
      </c>
      <c r="D11" s="48" t="s">
        <v>67</v>
      </c>
      <c r="E11" s="26">
        <v>537627</v>
      </c>
      <c r="F11" s="28" t="s">
        <v>23</v>
      </c>
      <c r="G11" s="26">
        <v>43010</v>
      </c>
      <c r="H11" s="31">
        <f t="shared" si="0"/>
        <v>580637</v>
      </c>
      <c r="I11" s="29" t="s">
        <v>16</v>
      </c>
      <c r="J11" s="29" t="s">
        <v>18</v>
      </c>
    </row>
    <row r="12" spans="1:10" outlineLevel="1" x14ac:dyDescent="0.2">
      <c r="A12" s="27">
        <v>46044</v>
      </c>
      <c r="B12" s="24" t="s">
        <v>50</v>
      </c>
      <c r="C12" s="24" t="s">
        <v>57</v>
      </c>
      <c r="D12" s="24" t="s">
        <v>68</v>
      </c>
      <c r="E12" s="26">
        <v>220293</v>
      </c>
      <c r="F12" s="28" t="s">
        <v>23</v>
      </c>
      <c r="G12" s="26">
        <v>17623</v>
      </c>
      <c r="H12" s="31">
        <f t="shared" si="0"/>
        <v>237916</v>
      </c>
      <c r="I12" s="29" t="s">
        <v>16</v>
      </c>
      <c r="J12" s="29" t="s">
        <v>18</v>
      </c>
    </row>
    <row r="13" spans="1:10" outlineLevel="1" x14ac:dyDescent="0.2">
      <c r="A13" s="47">
        <v>46045</v>
      </c>
      <c r="B13" s="24" t="s">
        <v>51</v>
      </c>
      <c r="C13" s="24" t="s">
        <v>57</v>
      </c>
      <c r="D13" s="48" t="s">
        <v>69</v>
      </c>
      <c r="E13" s="26">
        <v>997462</v>
      </c>
      <c r="F13" s="28" t="s">
        <v>23</v>
      </c>
      <c r="G13" s="26">
        <v>79797</v>
      </c>
      <c r="H13" s="31">
        <f t="shared" si="0"/>
        <v>1077259</v>
      </c>
      <c r="I13" s="29" t="s">
        <v>16</v>
      </c>
      <c r="J13" s="29" t="s">
        <v>18</v>
      </c>
    </row>
    <row r="14" spans="1:10" outlineLevel="1" x14ac:dyDescent="0.2">
      <c r="A14" s="27">
        <v>46045</v>
      </c>
      <c r="B14" s="24" t="s">
        <v>52</v>
      </c>
      <c r="C14" s="24" t="s">
        <v>57</v>
      </c>
      <c r="D14" s="24" t="s">
        <v>70</v>
      </c>
      <c r="E14" s="26">
        <v>583692</v>
      </c>
      <c r="F14" s="28" t="s">
        <v>23</v>
      </c>
      <c r="G14" s="26">
        <v>46695</v>
      </c>
      <c r="H14" s="31">
        <f t="shared" si="0"/>
        <v>630387</v>
      </c>
      <c r="I14" s="29" t="s">
        <v>16</v>
      </c>
      <c r="J14" s="29" t="s">
        <v>18</v>
      </c>
    </row>
    <row r="15" spans="1:10" outlineLevel="1" x14ac:dyDescent="0.2">
      <c r="A15" s="27">
        <v>46045</v>
      </c>
      <c r="B15" s="24" t="s">
        <v>53</v>
      </c>
      <c r="C15" s="24" t="s">
        <v>57</v>
      </c>
      <c r="D15" s="24" t="s">
        <v>71</v>
      </c>
      <c r="E15" s="26">
        <v>967903</v>
      </c>
      <c r="F15" s="28" t="s">
        <v>23</v>
      </c>
      <c r="G15" s="26">
        <v>77432</v>
      </c>
      <c r="H15" s="31">
        <f t="shared" ref="H15:H17" si="1">+E15+G15</f>
        <v>1045335</v>
      </c>
      <c r="I15" s="29" t="s">
        <v>16</v>
      </c>
      <c r="J15" s="29" t="s">
        <v>18</v>
      </c>
    </row>
    <row r="16" spans="1:10" outlineLevel="1" x14ac:dyDescent="0.2">
      <c r="A16" s="27">
        <v>46046</v>
      </c>
      <c r="B16" s="24" t="s">
        <v>54</v>
      </c>
      <c r="C16" s="24" t="s">
        <v>57</v>
      </c>
      <c r="D16" s="24" t="s">
        <v>72</v>
      </c>
      <c r="E16" s="26">
        <v>622350</v>
      </c>
      <c r="F16" s="28" t="s">
        <v>23</v>
      </c>
      <c r="G16" s="26">
        <v>49788</v>
      </c>
      <c r="H16" s="31">
        <f t="shared" si="1"/>
        <v>672138</v>
      </c>
      <c r="I16" s="29" t="s">
        <v>16</v>
      </c>
      <c r="J16" s="29" t="s">
        <v>18</v>
      </c>
    </row>
    <row r="17" spans="1:10" outlineLevel="1" x14ac:dyDescent="0.2">
      <c r="A17" s="27">
        <v>46047</v>
      </c>
      <c r="B17" s="24" t="s">
        <v>55</v>
      </c>
      <c r="C17" s="24" t="s">
        <v>57</v>
      </c>
      <c r="D17" s="24" t="s">
        <v>73</v>
      </c>
      <c r="E17" s="26">
        <v>651515</v>
      </c>
      <c r="F17" s="28" t="s">
        <v>23</v>
      </c>
      <c r="G17" s="26">
        <v>52121</v>
      </c>
      <c r="H17" s="31">
        <f t="shared" si="1"/>
        <v>703636</v>
      </c>
      <c r="I17" s="29" t="s">
        <v>16</v>
      </c>
      <c r="J17" s="29" t="s">
        <v>18</v>
      </c>
    </row>
    <row r="18" spans="1:10" outlineLevel="1" x14ac:dyDescent="0.2">
      <c r="A18" s="27">
        <v>46052</v>
      </c>
      <c r="B18" s="24" t="s">
        <v>56</v>
      </c>
      <c r="C18" s="24" t="s">
        <v>57</v>
      </c>
      <c r="D18" s="24" t="s">
        <v>74</v>
      </c>
      <c r="E18" s="26">
        <v>1207859</v>
      </c>
      <c r="F18" s="28" t="s">
        <v>23</v>
      </c>
      <c r="G18" s="26">
        <v>96629</v>
      </c>
      <c r="H18" s="31">
        <f t="shared" si="0"/>
        <v>1304488</v>
      </c>
      <c r="I18" s="29" t="s">
        <v>16</v>
      </c>
      <c r="J18" s="29" t="s">
        <v>18</v>
      </c>
    </row>
    <row r="19" spans="1:10" outlineLevel="1" x14ac:dyDescent="0.2">
      <c r="A19" s="27">
        <v>46029</v>
      </c>
      <c r="B19" s="24"/>
      <c r="C19" s="24"/>
      <c r="D19" s="24" t="s">
        <v>75</v>
      </c>
      <c r="E19" s="26">
        <v>-621917</v>
      </c>
      <c r="F19" s="28" t="s">
        <v>23</v>
      </c>
      <c r="G19" s="26">
        <v>-49753</v>
      </c>
      <c r="H19" s="31">
        <f t="shared" si="0"/>
        <v>-671670</v>
      </c>
      <c r="I19" s="29" t="s">
        <v>16</v>
      </c>
      <c r="J19" s="29" t="s">
        <v>18</v>
      </c>
    </row>
    <row r="20" spans="1:10" outlineLevel="1" x14ac:dyDescent="0.2">
      <c r="A20" s="47">
        <v>46037</v>
      </c>
      <c r="B20" s="24"/>
      <c r="C20" s="24"/>
      <c r="D20" s="48" t="s">
        <v>76</v>
      </c>
      <c r="E20" s="49">
        <v>-227542</v>
      </c>
      <c r="F20" s="28" t="s">
        <v>23</v>
      </c>
      <c r="G20" s="49">
        <v>-18203</v>
      </c>
      <c r="H20" s="31">
        <f t="shared" si="0"/>
        <v>-245745</v>
      </c>
      <c r="I20" s="29" t="s">
        <v>16</v>
      </c>
      <c r="J20" s="29" t="s">
        <v>18</v>
      </c>
    </row>
    <row r="21" spans="1:10" outlineLevel="1" x14ac:dyDescent="0.2">
      <c r="A21" s="47">
        <v>46037</v>
      </c>
      <c r="B21" s="24"/>
      <c r="C21" s="24"/>
      <c r="D21" s="48" t="s">
        <v>77</v>
      </c>
      <c r="E21" s="49">
        <v>-100366</v>
      </c>
      <c r="F21" s="28" t="s">
        <v>23</v>
      </c>
      <c r="G21" s="49">
        <v>-8029</v>
      </c>
      <c r="H21" s="31">
        <f t="shared" si="0"/>
        <v>-108395</v>
      </c>
      <c r="I21" s="29" t="s">
        <v>16</v>
      </c>
      <c r="J21" s="29" t="s">
        <v>18</v>
      </c>
    </row>
    <row r="22" spans="1:10" outlineLevel="1" x14ac:dyDescent="0.2">
      <c r="A22" s="47">
        <v>46046</v>
      </c>
      <c r="B22" s="24"/>
      <c r="C22" s="24"/>
      <c r="D22" s="48" t="s">
        <v>78</v>
      </c>
      <c r="E22" s="49">
        <v>-538355</v>
      </c>
      <c r="F22" s="28" t="s">
        <v>23</v>
      </c>
      <c r="G22" s="49">
        <v>-43069</v>
      </c>
      <c r="H22" s="31">
        <f t="shared" si="0"/>
        <v>-581424</v>
      </c>
      <c r="I22" s="29" t="s">
        <v>16</v>
      </c>
      <c r="J22" s="29" t="s">
        <v>18</v>
      </c>
    </row>
    <row r="23" spans="1:10" outlineLevel="1" x14ac:dyDescent="0.2">
      <c r="A23" s="30"/>
      <c r="B23" s="29"/>
      <c r="C23" s="29"/>
      <c r="D23" s="29" t="s">
        <v>39</v>
      </c>
      <c r="E23" s="31">
        <f>-SUM(E2:E22)*0.07</f>
        <v>-889633.78</v>
      </c>
      <c r="F23" s="32" t="s">
        <v>23</v>
      </c>
      <c r="G23" s="31">
        <f>+E23*F23</f>
        <v>-71170.702400000009</v>
      </c>
      <c r="H23" s="31">
        <f>+E23+G23</f>
        <v>-960804.4824000001</v>
      </c>
      <c r="I23" s="29" t="s">
        <v>16</v>
      </c>
      <c r="J23" s="29" t="s">
        <v>18</v>
      </c>
    </row>
    <row r="24" spans="1:10" outlineLevel="1" x14ac:dyDescent="0.2">
      <c r="A24" s="30"/>
      <c r="B24" s="29"/>
      <c r="C24" s="29"/>
      <c r="D24" s="42"/>
      <c r="E24" s="43"/>
      <c r="F24" s="32"/>
      <c r="G24" s="43"/>
      <c r="H24" s="31">
        <f>SUM(H2:H23)</f>
        <v>12764973.5176</v>
      </c>
      <c r="I24" s="29"/>
      <c r="J24" s="29"/>
    </row>
    <row r="25" spans="1:10" outlineLevel="1" x14ac:dyDescent="0.2">
      <c r="A25" s="41"/>
      <c r="B25" s="29"/>
      <c r="C25" s="29"/>
      <c r="D25" s="42"/>
      <c r="E25" s="43"/>
      <c r="F25" s="32"/>
      <c r="G25" s="43"/>
      <c r="H25" s="31"/>
      <c r="I25" s="42"/>
      <c r="J25" s="42"/>
    </row>
    <row r="26" spans="1:10" outlineLevel="1" x14ac:dyDescent="0.2">
      <c r="A26" s="30"/>
      <c r="B26" s="29"/>
      <c r="C26" s="29"/>
      <c r="D26" s="42"/>
      <c r="E26" s="31"/>
      <c r="F26" s="32"/>
      <c r="G26" s="31"/>
      <c r="H26" s="31"/>
      <c r="I26" s="29"/>
      <c r="J26" s="29"/>
    </row>
    <row r="27" spans="1:10" outlineLevel="1" x14ac:dyDescent="0.2">
      <c r="A27" s="30"/>
      <c r="B27" s="29"/>
      <c r="C27" s="29"/>
      <c r="D27" s="42"/>
      <c r="E27" s="31"/>
      <c r="F27" s="32"/>
      <c r="G27" s="31">
        <f>+SUBTOTAL(9,$H$2:$H$23)</f>
        <v>12764973.5176</v>
      </c>
      <c r="H27" s="31"/>
      <c r="I27" s="29"/>
      <c r="J27" s="29"/>
    </row>
    <row r="28" spans="1:10" outlineLevel="1" x14ac:dyDescent="0.2">
      <c r="A28" s="30"/>
      <c r="B28" s="29"/>
      <c r="C28" s="29"/>
      <c r="D28" s="29"/>
      <c r="E28" s="31"/>
      <c r="F28" s="32"/>
      <c r="G28" s="31"/>
      <c r="H28" s="31"/>
      <c r="I28" s="29"/>
      <c r="J28" s="29"/>
    </row>
    <row r="29" spans="1:10" outlineLevel="1" x14ac:dyDescent="0.2">
      <c r="A29" s="41"/>
      <c r="B29" s="29"/>
      <c r="C29" s="29"/>
      <c r="D29" s="42"/>
      <c r="E29" s="43"/>
      <c r="F29" s="32"/>
      <c r="G29" s="43"/>
      <c r="H29" s="31"/>
      <c r="I29" s="42"/>
      <c r="J29" s="42"/>
    </row>
    <row r="30" spans="1:10" outlineLevel="1" x14ac:dyDescent="0.2">
      <c r="A30" s="30"/>
      <c r="B30" s="29"/>
      <c r="C30" s="29"/>
      <c r="D30" s="42"/>
      <c r="E30" s="31"/>
      <c r="F30" s="32"/>
      <c r="G30" s="31"/>
      <c r="H30" s="31"/>
      <c r="I30" s="29"/>
      <c r="J30" s="29"/>
    </row>
    <row r="31" spans="1:10" outlineLevel="1" x14ac:dyDescent="0.2">
      <c r="A31" s="30"/>
      <c r="B31" s="29"/>
      <c r="C31" s="29"/>
      <c r="D31" s="29"/>
      <c r="E31" s="31"/>
      <c r="F31" s="32"/>
      <c r="G31" s="31"/>
      <c r="H31" s="31"/>
      <c r="I31" s="29"/>
      <c r="J31" s="29"/>
    </row>
    <row r="32" spans="1:10" outlineLevel="1" x14ac:dyDescent="0.2">
      <c r="A32" s="30"/>
      <c r="B32" s="29"/>
      <c r="C32" s="29"/>
      <c r="D32" s="29"/>
      <c r="E32" s="31"/>
      <c r="F32" s="32"/>
      <c r="G32" s="31"/>
      <c r="H32" s="31"/>
      <c r="I32" s="29"/>
      <c r="J32" s="29"/>
    </row>
    <row r="33" spans="1:10" outlineLevel="1" x14ac:dyDescent="0.2">
      <c r="A33" s="30"/>
      <c r="B33" s="29"/>
      <c r="C33" s="29"/>
      <c r="D33" s="29"/>
      <c r="E33" s="31"/>
      <c r="F33" s="32"/>
      <c r="G33" s="31"/>
      <c r="H33" s="31"/>
      <c r="I33" s="29"/>
      <c r="J33" s="29"/>
    </row>
    <row r="34" spans="1:10" outlineLevel="1" x14ac:dyDescent="0.2">
      <c r="A34" s="30"/>
      <c r="B34" s="29"/>
      <c r="C34" s="29"/>
      <c r="D34" s="29"/>
      <c r="E34" s="31"/>
      <c r="F34" s="32"/>
      <c r="G34" s="31"/>
      <c r="H34" s="31"/>
      <c r="I34" s="29"/>
      <c r="J34" s="29"/>
    </row>
    <row r="35" spans="1:10" x14ac:dyDescent="0.2">
      <c r="A35" s="30"/>
      <c r="B35" s="29"/>
      <c r="C35" s="29"/>
      <c r="D35" s="29"/>
      <c r="E35" s="31"/>
      <c r="F35" s="32"/>
      <c r="G35" s="31"/>
      <c r="H35" s="26"/>
      <c r="I35" s="24"/>
      <c r="J35" s="24"/>
    </row>
    <row r="36" spans="1:10" x14ac:dyDescent="0.2">
      <c r="H3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2026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2026-02-27T08:34:41Z</dcterms:modified>
</cp:coreProperties>
</file>