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819E69C6-A7A3-4932-AABD-0991CAB8BEAC}" xr6:coauthVersionLast="47" xr6:coauthVersionMax="47" xr10:uidLastSave="{00000000-0000-0000-0000-000000000000}"/>
  <bookViews>
    <workbookView xWindow="-120" yWindow="-120" windowWidth="20730" windowHeight="11040" tabRatio="734" activeTab="1" xr2:uid="{00000000-000D-0000-FFFF-FFFF00000000}"/>
  </bookViews>
  <sheets>
    <sheet name="Công nợ" sheetId="1" r:id="rId1"/>
    <sheet name="T01" sheetId="25" r:id="rId2"/>
    <sheet name="Công nợ cũ" sheetId="2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5" l="1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2" i="25"/>
  <c r="H17" i="25" l="1"/>
  <c r="C18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5" i="1" l="1"/>
  <c r="D21" i="1" l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<sst xmlns="http://schemas.openxmlformats.org/spreadsheetml/2006/main" count="221" uniqueCount="97">
  <si>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</si>
  <si>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</si>
  <si>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</si>
  <si>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</si>
  <si>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</si>
  <si>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</si>
  <si>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</si>
  <si>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</si>
  <si>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</si>
  <si>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</si>
  <si>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</si>
  <si>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</si>
  <si>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</si>
  <si>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</si>
  <si>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</si>
  <si>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</si>
  <si>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</si>
  <si>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</si>
  <si>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</si>
  <si>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</si>
  <si>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</si>
  <si>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</si>
  <si>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</si>
  <si>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</si>
  <si>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</si>
  <si>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</si>
  <si>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</si>
  <si>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</si>
  <si>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</si>
  <si>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</si>
  <si>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</si>
  <si>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</si>
  <si>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</si>
  <si>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</si>
  <si>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</si>
  <si>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</si>
  <si>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</si>
  <si>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</si>
  <si>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</si>
  <si>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</si>
  <si>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</si>
  <si>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</si>
  <si>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</si>
  <si>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</si>
  <si>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</si>
  <si>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</si>
  <si>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</si>
  <si>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</si>
  <si>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</si>
  <si>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</si>
  <si>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</si>
  <si>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</si>
  <si>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</si>
  <si>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</si>
  <si>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4601146949</t>
  </si>
  <si>
    <t>Minh Cầu 1 (Chị Hà)</t>
  </si>
  <si>
    <t>Minh cầu Thịnh Đán</t>
  </si>
  <si>
    <t>Minh Cầu Gang Thép</t>
  </si>
  <si>
    <t>Minh Cầu Gia Sàng (Chị Hà)</t>
  </si>
  <si>
    <t>SIÊU THỊ MINH CẦU 2</t>
  </si>
  <si>
    <t>Minh cầu Quan Triều</t>
  </si>
  <si>
    <t>MINH CẦU MART TRUNG TÂM</t>
  </si>
  <si>
    <t>THEO DÕI CÔNG NỢ / CTY MINH CẦU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</si>
  <si>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</si>
  <si>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</si>
  <si>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</si>
  <si>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</si>
  <si>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</si>
  <si>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</si>
  <si>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</si>
  <si>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</si>
  <si>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</si>
  <si>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</si>
  <si>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</si>
  <si>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</si>
  <si>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00000057</t>
  </si>
  <si>
    <t>00000056</t>
  </si>
  <si>
    <t>00000058</t>
  </si>
  <si>
    <t>00000114</t>
  </si>
  <si>
    <t>00000586</t>
  </si>
  <si>
    <t>00000686</t>
  </si>
  <si>
    <t>00001846</t>
  </si>
  <si>
    <t>00003140</t>
  </si>
  <si>
    <t>00004754</t>
  </si>
  <si>
    <t>00006014</t>
  </si>
  <si>
    <t>00006013</t>
  </si>
  <si>
    <t>00006103</t>
  </si>
  <si>
    <t>00006813</t>
  </si>
  <si>
    <t>00006834</t>
  </si>
  <si>
    <t>00007206</t>
  </si>
  <si>
    <t>1C26TTN</t>
  </si>
  <si>
    <t>Minh cầu Quan Triều, CK CỐ ĐỊNH 10% + KM GÀ MUỐI 500G X 25% + CHÂN GIÒ 500G X 18% + TAI HEO 200G X 15% TỪ NGÀY 20/12 ĐẾN 20/01</t>
  </si>
  <si>
    <t>SIÊU THỊ MINH CẦU 2, CK CỐ ĐỊNH 10% + KM GÀ MUỐI 500G X 25% + CHÂN GIÒ 500G X 18% + TAI HEO 200G X 15% TỪ NGÀY 20/12 ĐẾN 20/01</t>
  </si>
  <si>
    <t>Minh Cầu 1 (Chị Hà), CK CỐ ĐỊNH 10% + KM GÀ MUỐI 500G X 25% + CHÂN GIÒ 500G X 18% + TAI HEO 200G X 15% TỪ NGÀY 20/12 ĐẾN 20/01</t>
  </si>
  <si>
    <t>MINH CẦU MART TRUNG TÂM, CK CỐ ĐỊNH 10% + CHẠY KM GÀ MUỐI 500G X 25% + CHÂN 500G X 18% + TAI 200G X 15% TỪ NGÀY 20/12 ĐẾN 20/1</t>
  </si>
  <si>
    <t>Minh Cầu 1 (Chị Hà), CK CỐ ĐỊNH 10% + CHẠY KM GÀ MUỐI 500G X 25% + CHÂN 500G X 18% + TAI 200G X 15% TỪ NGÀY 20/12 ĐẾN 20/1</t>
  </si>
  <si>
    <t>Minh Cầu Gang Thép, CK CỐ ĐỊNH 10% + CHẠY KM GÀ MUỐI 500G X 25% + CHÂN 500G X 18% + TAI 200G X 15% TỪ NGÀY 20/12 ĐẾN 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</si>
</sst>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75"/>
  <sheetViews>
    <sheetView workbookViewId="0">
      <pane ySplit="2" topLeftCell="A3" activePane="bottomLeft" state="frozen"/>
      <selection pane="bottomLeft" activeCell="F34" sqref="F34"/>
    </sheetView>
  </sheetViews>
  <sheetFormatPr defaultColWidth="9.125" defaultRowHeight="21" customHeight="1" x14ac:dyDescent="0.25"/>
  <cols>
    <col min="1" max="1" width="10.125" style="11" customWidth="1"/>
    <col min="2" max="2" width="29.375" style="8" customWidth="1"/>
    <col min="3" max="3" width="16.75" style="2" customWidth="1"/>
    <col min="4" max="4" width="14.75" style="1" customWidth="1"/>
    <col min="5" max="5" width="22.75" style="1" customWidth="1"/>
    <col min="6" max="6" width="20.75" style="1" customWidth="1"/>
    <col min="7" max="7" width="19.875" style="1" customWidth="1"/>
    <col min="8" max="8" width="18.625" style="1" customWidth="1"/>
    <col min="9" max="9" width="9.875" style="1" bestFit="1" customWidth="1"/>
    <col min="10" max="16384" width="9.125" style="1"/>
  </cols>
  <sheetData>
    <row r="1" spans="1:8" ht="27" customHeight="1" x14ac:dyDescent="0.3">
      <c r="A1" s="60" t="s">
        <v>62</v>
      </c>
      <c r="B1" s="60"/>
      <c r="C1" s="60"/>
      <c r="D1" s="60"/>
      <c r="E1" s="60"/>
      <c r="F1" s="60"/>
    </row>
    <row r="2" spans="1:8" s="12" customFormat="1" ht="31.5" x14ac:dyDescent="0.2">
      <c r="A2" s="17" t="s">
        <v>26</v>
      </c>
      <c r="B2" s="18" t="s">
        <v>1</v>
      </c>
      <c r="C2" s="18" t="s">
        <v>44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56860461</v>
      </c>
      <c r="D4" s="28"/>
      <c r="E4" s="28"/>
      <c r="F4" s="28"/>
      <c r="G4" s="48"/>
      <c r="H4" s="34"/>
    </row>
    <row r="5" spans="1:8" ht="16.5" customHeight="1" x14ac:dyDescent="0.25">
      <c r="A5" s="49" t="s">
        <v>63</v>
      </c>
      <c r="B5" s="13" t="s">
        <v>45</v>
      </c>
      <c r="C5" s="14">
        <v>70235867</v>
      </c>
      <c r="D5" s="14"/>
      <c r="E5" s="15"/>
      <c r="F5" s="15"/>
      <c r="G5"/>
      <c r="H5" s="29"/>
    </row>
    <row r="6" spans="1:8" ht="16.5" hidden="1" customHeight="1" x14ac:dyDescent="0.25">
      <c r="A6" s="49" t="s">
        <v>64</v>
      </c>
      <c r="B6" s="13" t="s">
        <v>45</v>
      </c>
      <c r="C6" s="14"/>
      <c r="D6" s="14"/>
      <c r="E6" s="15"/>
      <c r="F6" s="15"/>
      <c r="G6"/>
      <c r="H6" s="29"/>
    </row>
    <row r="7" spans="1:8" ht="16.5" hidden="1" customHeight="1" x14ac:dyDescent="0.25">
      <c r="A7" s="49" t="s">
        <v>65</v>
      </c>
      <c r="B7" s="13" t="s">
        <v>45</v>
      </c>
      <c r="C7" s="14"/>
      <c r="D7" s="14"/>
      <c r="E7" s="15"/>
      <c r="F7" s="15"/>
      <c r="G7"/>
      <c r="H7" s="29"/>
    </row>
    <row r="8" spans="1:8" ht="16.5" hidden="1" customHeight="1" x14ac:dyDescent="0.25">
      <c r="A8" s="49" t="s">
        <v>66</v>
      </c>
      <c r="B8" s="13" t="s">
        <v>45</v>
      </c>
      <c r="C8" s="14"/>
      <c r="D8" s="14"/>
      <c r="E8" s="15"/>
      <c r="F8" s="15"/>
      <c r="G8"/>
      <c r="H8" s="29"/>
    </row>
    <row r="9" spans="1:8" ht="16.5" hidden="1" customHeight="1" x14ac:dyDescent="0.25">
      <c r="A9" s="49" t="s">
        <v>67</v>
      </c>
      <c r="B9" s="13" t="s">
        <v>45</v>
      </c>
      <c r="C9" s="14"/>
      <c r="D9" s="14"/>
      <c r="E9" s="15"/>
      <c r="F9" s="15"/>
      <c r="G9"/>
      <c r="H9" s="29"/>
    </row>
    <row r="10" spans="1:8" ht="16.5" hidden="1" customHeight="1" x14ac:dyDescent="0.25">
      <c r="A10" s="49" t="s">
        <v>68</v>
      </c>
      <c r="B10" s="13" t="s">
        <v>45</v>
      </c>
      <c r="C10" s="14"/>
      <c r="D10" s="14"/>
      <c r="E10" s="15"/>
      <c r="F10" s="15"/>
      <c r="G10"/>
      <c r="H10" s="29"/>
    </row>
    <row r="11" spans="1:8" ht="16.5" hidden="1" customHeight="1" x14ac:dyDescent="0.25">
      <c r="A11" s="49" t="s">
        <v>69</v>
      </c>
      <c r="B11" s="13" t="s">
        <v>45</v>
      </c>
      <c r="C11" s="14"/>
      <c r="D11" s="14"/>
      <c r="E11" s="15"/>
      <c r="F11" s="15"/>
      <c r="G11"/>
      <c r="H11" s="29"/>
    </row>
    <row r="12" spans="1:8" ht="16.5" hidden="1" customHeight="1" x14ac:dyDescent="0.25">
      <c r="A12" s="49" t="s">
        <v>70</v>
      </c>
      <c r="B12" s="13" t="s">
        <v>45</v>
      </c>
      <c r="C12" s="14"/>
      <c r="D12" s="14"/>
      <c r="E12" s="15"/>
      <c r="F12" s="15"/>
      <c r="G12"/>
      <c r="H12" s="29"/>
    </row>
    <row r="13" spans="1:8" ht="16.5" hidden="1" customHeight="1" x14ac:dyDescent="0.25">
      <c r="A13" s="49" t="s">
        <v>71</v>
      </c>
      <c r="B13" s="13" t="s">
        <v>45</v>
      </c>
      <c r="C13" s="14"/>
      <c r="D13" s="14"/>
      <c r="E13" s="15"/>
      <c r="F13" s="15"/>
      <c r="G13"/>
      <c r="H13" s="29"/>
    </row>
    <row r="14" spans="1:8" ht="16.5" hidden="1" customHeight="1" x14ac:dyDescent="0.25">
      <c r="A14" s="49" t="s">
        <v>72</v>
      </c>
      <c r="B14" s="13" t="s">
        <v>45</v>
      </c>
      <c r="C14" s="14"/>
      <c r="D14" s="14"/>
      <c r="E14" s="15"/>
      <c r="F14" s="15"/>
      <c r="G14"/>
      <c r="H14" s="29"/>
    </row>
    <row r="15" spans="1:8" ht="16.5" hidden="1" customHeight="1" x14ac:dyDescent="0.25">
      <c r="A15" s="49" t="s">
        <v>73</v>
      </c>
      <c r="B15" s="13" t="s">
        <v>45</v>
      </c>
      <c r="C15" s="14"/>
      <c r="D15" s="14"/>
      <c r="E15" s="15"/>
      <c r="F15" s="15"/>
      <c r="G15"/>
      <c r="H15" s="29"/>
    </row>
    <row r="16" spans="1:8" ht="16.5" hidden="1" customHeight="1" x14ac:dyDescent="0.25">
      <c r="A16" s="49" t="s">
        <v>74</v>
      </c>
      <c r="B16" s="13" t="s">
        <v>45</v>
      </c>
      <c r="C16" s="14"/>
      <c r="D16" s="14"/>
      <c r="E16" s="15"/>
      <c r="F16" s="15"/>
      <c r="G16"/>
      <c r="H16" s="29"/>
    </row>
    <row r="17" spans="1:8" ht="15.75" x14ac:dyDescent="0.25">
      <c r="A17" s="28"/>
      <c r="B17" s="26"/>
      <c r="C17" s="14"/>
      <c r="D17" s="14"/>
      <c r="E17" s="15"/>
      <c r="F17" s="15"/>
      <c r="G17"/>
      <c r="H17" s="29"/>
    </row>
    <row r="18" spans="1:8" ht="15.75" x14ac:dyDescent="0.25">
      <c r="A18" s="61" t="s">
        <v>2</v>
      </c>
      <c r="B18" s="62"/>
      <c r="C18" s="19">
        <f>+SUM(C5:C17)</f>
        <v>70235867</v>
      </c>
      <c r="D18" s="20"/>
      <c r="E18" s="21"/>
      <c r="F18" s="22"/>
      <c r="G18" s="31"/>
      <c r="H18" s="29"/>
    </row>
    <row r="19" spans="1:8" ht="15.75" x14ac:dyDescent="0.25">
      <c r="A19" s="49"/>
      <c r="B19" s="26" t="s">
        <v>43</v>
      </c>
      <c r="C19" s="14"/>
      <c r="D19" s="14"/>
      <c r="E19" s="15"/>
      <c r="F19" s="16"/>
      <c r="G19"/>
      <c r="H19" s="29"/>
    </row>
    <row r="20" spans="1:8" ht="15.75" x14ac:dyDescent="0.25">
      <c r="A20" s="28"/>
      <c r="B20" s="26"/>
      <c r="C20" s="14"/>
      <c r="D20" s="14"/>
      <c r="E20" s="15"/>
      <c r="F20" s="16"/>
      <c r="G20"/>
      <c r="H20" s="29"/>
    </row>
    <row r="21" spans="1:8" ht="21" customHeight="1" x14ac:dyDescent="0.25">
      <c r="A21" s="61" t="s">
        <v>3</v>
      </c>
      <c r="B21" s="62"/>
      <c r="C21" s="19"/>
      <c r="D21" s="19">
        <f>+D19</f>
        <v>0</v>
      </c>
      <c r="E21" s="21"/>
      <c r="F21" s="22"/>
      <c r="G21"/>
      <c r="H21" s="29"/>
    </row>
    <row r="22" spans="1:8" ht="16.5" customHeight="1" x14ac:dyDescent="0.25">
      <c r="A22" s="49" t="s">
        <v>63</v>
      </c>
      <c r="B22" s="13" t="s">
        <v>27</v>
      </c>
      <c r="C22" s="14"/>
      <c r="D22" s="14"/>
      <c r="E22" s="15"/>
      <c r="F22" s="15">
        <v>56860461</v>
      </c>
      <c r="G22"/>
    </row>
    <row r="23" spans="1:8" ht="16.5" hidden="1" customHeight="1" x14ac:dyDescent="0.25">
      <c r="A23" s="49" t="s">
        <v>64</v>
      </c>
      <c r="B23" s="13" t="s">
        <v>27</v>
      </c>
      <c r="C23" s="14"/>
      <c r="D23" s="14"/>
      <c r="E23" s="15"/>
      <c r="F23" s="15"/>
      <c r="G23"/>
    </row>
    <row r="24" spans="1:8" ht="16.5" hidden="1" customHeight="1" x14ac:dyDescent="0.25">
      <c r="A24" s="49" t="s">
        <v>65</v>
      </c>
      <c r="B24" s="13" t="s">
        <v>27</v>
      </c>
      <c r="C24" s="14"/>
      <c r="D24" s="14"/>
      <c r="E24" s="15"/>
      <c r="F24" s="15"/>
      <c r="G24"/>
    </row>
    <row r="25" spans="1:8" ht="16.5" hidden="1" customHeight="1" x14ac:dyDescent="0.25">
      <c r="A25" s="49" t="s">
        <v>66</v>
      </c>
      <c r="B25" s="13" t="s">
        <v>27</v>
      </c>
      <c r="C25" s="14"/>
      <c r="D25" s="14"/>
      <c r="E25" s="15"/>
      <c r="F25" s="15"/>
      <c r="G25"/>
    </row>
    <row r="26" spans="1:8" ht="16.5" hidden="1" customHeight="1" x14ac:dyDescent="0.25">
      <c r="A26" s="49" t="s">
        <v>67</v>
      </c>
      <c r="B26" s="13" t="s">
        <v>27</v>
      </c>
      <c r="C26" s="14"/>
      <c r="D26" s="14"/>
      <c r="E26" s="15"/>
      <c r="F26" s="15"/>
      <c r="G26"/>
    </row>
    <row r="27" spans="1:8" ht="16.5" hidden="1" customHeight="1" x14ac:dyDescent="0.25">
      <c r="A27" s="49" t="s">
        <v>68</v>
      </c>
      <c r="B27" s="13" t="s">
        <v>27</v>
      </c>
      <c r="C27" s="14"/>
      <c r="D27" s="14"/>
      <c r="E27" s="15"/>
      <c r="F27" s="15"/>
      <c r="G27"/>
    </row>
    <row r="28" spans="1:8" ht="16.5" hidden="1" customHeight="1" x14ac:dyDescent="0.25">
      <c r="A28" s="49" t="s">
        <v>69</v>
      </c>
      <c r="B28" s="13" t="s">
        <v>27</v>
      </c>
      <c r="C28" s="14"/>
      <c r="D28" s="14"/>
      <c r="E28" s="15"/>
      <c r="F28" s="15"/>
      <c r="G28"/>
    </row>
    <row r="29" spans="1:8" ht="16.5" hidden="1" customHeight="1" x14ac:dyDescent="0.25">
      <c r="A29" s="49" t="s">
        <v>70</v>
      </c>
      <c r="B29" s="13" t="s">
        <v>27</v>
      </c>
      <c r="C29" s="14"/>
      <c r="D29" s="14"/>
      <c r="E29" s="15"/>
      <c r="F29" s="15"/>
      <c r="G29"/>
    </row>
    <row r="30" spans="1:8" ht="16.5" hidden="1" customHeight="1" x14ac:dyDescent="0.25">
      <c r="A30" s="58" t="s">
        <v>71</v>
      </c>
      <c r="B30" s="13" t="s">
        <v>27</v>
      </c>
      <c r="C30" s="14"/>
      <c r="D30" s="14"/>
      <c r="E30" s="15"/>
      <c r="F30" s="15"/>
      <c r="G30"/>
    </row>
    <row r="31" spans="1:8" ht="16.5" hidden="1" customHeight="1" x14ac:dyDescent="0.25">
      <c r="A31" s="58" t="s">
        <v>72</v>
      </c>
      <c r="B31" s="13" t="s">
        <v>27</v>
      </c>
      <c r="C31" s="14"/>
      <c r="D31" s="14"/>
      <c r="E31" s="15"/>
      <c r="F31" s="15"/>
      <c r="G31"/>
    </row>
    <row r="32" spans="1:8" ht="16.5" hidden="1" customHeight="1" x14ac:dyDescent="0.25">
      <c r="A32" s="58" t="s">
        <v>73</v>
      </c>
      <c r="B32" s="13" t="s">
        <v>27</v>
      </c>
      <c r="C32" s="14"/>
      <c r="D32" s="14"/>
      <c r="E32" s="15"/>
      <c r="F32" s="15"/>
      <c r="G32"/>
    </row>
    <row r="33" spans="1:8" ht="16.5" hidden="1" customHeight="1" x14ac:dyDescent="0.25">
      <c r="A33" s="58" t="s">
        <v>74</v>
      </c>
      <c r="B33" s="13" t="s">
        <v>27</v>
      </c>
      <c r="C33" s="14"/>
      <c r="D33" s="14"/>
      <c r="E33" s="15"/>
      <c r="F33" s="15"/>
      <c r="G33"/>
    </row>
    <row r="34" spans="1:8" ht="21" customHeight="1" x14ac:dyDescent="0.25">
      <c r="A34" s="45"/>
      <c r="B34" s="13"/>
      <c r="C34" s="14"/>
      <c r="D34" s="14"/>
      <c r="E34" s="15"/>
      <c r="F34" s="15"/>
      <c r="G34"/>
    </row>
    <row r="35" spans="1:8" ht="21" customHeight="1" x14ac:dyDescent="0.25">
      <c r="A35" s="61" t="s">
        <v>4</v>
      </c>
      <c r="B35" s="62"/>
      <c r="C35" s="23"/>
      <c r="D35" s="20"/>
      <c r="E35" s="22"/>
      <c r="F35" s="24">
        <f>+SUM(F22:F34)</f>
        <v>56860461</v>
      </c>
      <c r="G35"/>
      <c r="H35" s="29"/>
    </row>
    <row r="36" spans="1:8" ht="21" customHeight="1" x14ac:dyDescent="0.25">
      <c r="A36" s="63" t="s">
        <v>5</v>
      </c>
      <c r="B36" s="64"/>
      <c r="C36" s="64"/>
      <c r="D36" s="64"/>
      <c r="E36" s="65"/>
      <c r="F36" s="25">
        <f>+C4+C18+D21-F35</f>
        <v>70235867</v>
      </c>
      <c r="G36"/>
      <c r="H36" s="29"/>
    </row>
    <row r="37" spans="1:8" ht="21" customHeight="1" x14ac:dyDescent="0.25">
      <c r="A37" s="3"/>
      <c r="B37" s="9"/>
      <c r="C37" s="5"/>
      <c r="D37" s="4"/>
      <c r="G37"/>
    </row>
    <row r="38" spans="1:8" ht="21" customHeight="1" x14ac:dyDescent="0.25">
      <c r="A38" s="3"/>
      <c r="B38" s="9" t="s">
        <v>14</v>
      </c>
      <c r="C38" s="5"/>
      <c r="D38" s="4"/>
      <c r="E38" s="59" t="s">
        <v>10</v>
      </c>
      <c r="F38" s="59"/>
      <c r="G38"/>
      <c r="H38" s="29"/>
    </row>
    <row r="39" spans="1:8" ht="21" customHeight="1" x14ac:dyDescent="0.25">
      <c r="A39" s="3"/>
      <c r="B39" s="9" t="s">
        <v>12</v>
      </c>
      <c r="C39" s="5"/>
      <c r="D39" s="4"/>
      <c r="E39" s="1" t="s">
        <v>6</v>
      </c>
      <c r="F39" s="33">
        <v>1027349624</v>
      </c>
      <c r="G39"/>
    </row>
    <row r="40" spans="1:8" ht="21" customHeight="1" x14ac:dyDescent="0.25">
      <c r="A40" s="10"/>
      <c r="B40" s="8" t="s">
        <v>11</v>
      </c>
      <c r="C40" s="6"/>
      <c r="D40" s="7"/>
      <c r="E40" s="1" t="s">
        <v>7</v>
      </c>
      <c r="F40" s="1" t="s">
        <v>15</v>
      </c>
      <c r="G40"/>
    </row>
    <row r="41" spans="1:8" ht="21" customHeight="1" x14ac:dyDescent="0.25">
      <c r="A41" s="1"/>
      <c r="B41" s="1"/>
      <c r="C41" s="1"/>
      <c r="E41" s="1" t="s">
        <v>8</v>
      </c>
      <c r="F41" s="1" t="s">
        <v>16</v>
      </c>
      <c r="G41"/>
    </row>
    <row r="42" spans="1:8" ht="21" customHeight="1" x14ac:dyDescent="0.25">
      <c r="A42" s="1"/>
      <c r="B42" s="1"/>
      <c r="C42" s="1"/>
      <c r="G42"/>
    </row>
    <row r="43" spans="1:8" ht="21" customHeight="1" x14ac:dyDescent="0.25">
      <c r="A43" s="1"/>
      <c r="B43" s="1"/>
      <c r="C43" s="1"/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  <row r="172" spans="1:7" ht="21" customHeight="1" x14ac:dyDescent="0.25">
      <c r="A172" s="1"/>
      <c r="B172" s="1"/>
      <c r="C172" s="1"/>
      <c r="G172"/>
    </row>
    <row r="173" spans="1:7" ht="21" customHeight="1" x14ac:dyDescent="0.25">
      <c r="A173" s="1"/>
      <c r="B173" s="1"/>
      <c r="C173" s="1"/>
      <c r="G173"/>
    </row>
    <row r="174" spans="1:7" ht="21" customHeight="1" x14ac:dyDescent="0.25">
      <c r="A174" s="1"/>
      <c r="B174" s="1"/>
      <c r="C174" s="1"/>
      <c r="G174"/>
    </row>
    <row r="175" spans="1:7" ht="21" customHeight="1" x14ac:dyDescent="0.25">
      <c r="A175" s="1"/>
      <c r="B175" s="1"/>
      <c r="C175" s="1"/>
      <c r="G175"/>
    </row>
  </sheetData>
  <mergeCells count="6">
    <mergeCell ref="E38:F38"/>
    <mergeCell ref="A1:F1"/>
    <mergeCell ref="A18:B18"/>
    <mergeCell ref="A21:B21"/>
    <mergeCell ref="A35:B35"/>
    <mergeCell ref="A36:E36"/>
  </mergeCells>
  <conditionalFormatting sqref="A37:B39 A36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tabSelected="1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">
      <c r="A2" s="54">
        <v>46025</v>
      </c>
      <c r="B2" s="55" t="s">
        <v>75</v>
      </c>
      <c r="C2" s="55" t="s">
        <v>90</v>
      </c>
      <c r="D2" s="55" t="s">
        <v>91</v>
      </c>
      <c r="E2" s="56">
        <v>3200230</v>
      </c>
      <c r="F2" s="57" t="s">
        <v>53</v>
      </c>
      <c r="G2" s="56">
        <v>256018</v>
      </c>
      <c r="H2" s="56">
        <f>+E2+G2</f>
        <v>3456248</v>
      </c>
      <c r="I2" s="55" t="s">
        <v>24</v>
      </c>
      <c r="J2" s="55" t="s">
        <v>54</v>
      </c>
    </row>
    <row r="3" spans="1:10" x14ac:dyDescent="0.2">
      <c r="A3" s="54">
        <v>46025</v>
      </c>
      <c r="B3" s="55" t="s">
        <v>76</v>
      </c>
      <c r="C3" s="55" t="s">
        <v>90</v>
      </c>
      <c r="D3" s="55" t="s">
        <v>92</v>
      </c>
      <c r="E3" s="56">
        <v>3648460</v>
      </c>
      <c r="F3" s="57" t="s">
        <v>53</v>
      </c>
      <c r="G3" s="56">
        <v>291877</v>
      </c>
      <c r="H3" s="56">
        <f t="shared" ref="H3:H16" si="0">+E3+G3</f>
        <v>3940337</v>
      </c>
      <c r="I3" s="55" t="s">
        <v>24</v>
      </c>
      <c r="J3" s="55" t="s">
        <v>54</v>
      </c>
    </row>
    <row r="4" spans="1:10" x14ac:dyDescent="0.2">
      <c r="A4" s="54">
        <v>46025</v>
      </c>
      <c r="B4" s="55" t="s">
        <v>77</v>
      </c>
      <c r="C4" s="55" t="s">
        <v>90</v>
      </c>
      <c r="D4" s="55" t="s">
        <v>93</v>
      </c>
      <c r="E4" s="56">
        <v>1574240</v>
      </c>
      <c r="F4" s="57" t="s">
        <v>53</v>
      </c>
      <c r="G4" s="56">
        <v>125939</v>
      </c>
      <c r="H4" s="56">
        <f t="shared" si="0"/>
        <v>1700179</v>
      </c>
      <c r="I4" s="55" t="s">
        <v>24</v>
      </c>
      <c r="J4" s="55" t="s">
        <v>54</v>
      </c>
    </row>
    <row r="5" spans="1:10" x14ac:dyDescent="0.2">
      <c r="A5" s="54">
        <v>46027</v>
      </c>
      <c r="B5" s="55" t="s">
        <v>78</v>
      </c>
      <c r="C5" s="55" t="s">
        <v>90</v>
      </c>
      <c r="D5" s="55" t="s">
        <v>94</v>
      </c>
      <c r="E5" s="56">
        <v>1574240</v>
      </c>
      <c r="F5" s="57" t="s">
        <v>53</v>
      </c>
      <c r="G5" s="56">
        <v>125939</v>
      </c>
      <c r="H5" s="56">
        <f t="shared" si="0"/>
        <v>1700179</v>
      </c>
      <c r="I5" s="55" t="s">
        <v>24</v>
      </c>
      <c r="J5" s="55" t="s">
        <v>54</v>
      </c>
    </row>
    <row r="6" spans="1:10" x14ac:dyDescent="0.2">
      <c r="A6" s="54">
        <v>46028</v>
      </c>
      <c r="B6" s="55" t="s">
        <v>79</v>
      </c>
      <c r="C6" s="55" t="s">
        <v>90</v>
      </c>
      <c r="D6" s="55" t="s">
        <v>95</v>
      </c>
      <c r="E6" s="56">
        <v>5940500</v>
      </c>
      <c r="F6" s="57" t="s">
        <v>53</v>
      </c>
      <c r="G6" s="56">
        <v>475240</v>
      </c>
      <c r="H6" s="56">
        <f t="shared" si="0"/>
        <v>6415740</v>
      </c>
      <c r="I6" s="55" t="s">
        <v>24</v>
      </c>
      <c r="J6" s="55" t="s">
        <v>54</v>
      </c>
    </row>
    <row r="7" spans="1:10" x14ac:dyDescent="0.2">
      <c r="A7" s="54">
        <v>46029</v>
      </c>
      <c r="B7" s="55" t="s">
        <v>80</v>
      </c>
      <c r="C7" s="55" t="s">
        <v>90</v>
      </c>
      <c r="D7" s="55" t="s">
        <v>96</v>
      </c>
      <c r="E7" s="56">
        <v>4744980</v>
      </c>
      <c r="F7" s="57" t="s">
        <v>53</v>
      </c>
      <c r="G7" s="56">
        <v>379598</v>
      </c>
      <c r="H7" s="56">
        <f t="shared" si="0"/>
        <v>5124578</v>
      </c>
      <c r="I7" s="55" t="s">
        <v>24</v>
      </c>
      <c r="J7" s="55" t="s">
        <v>54</v>
      </c>
    </row>
    <row r="8" spans="1:10" x14ac:dyDescent="0.2">
      <c r="A8" s="54">
        <v>46034</v>
      </c>
      <c r="B8" s="55" t="s">
        <v>81</v>
      </c>
      <c r="C8" s="55" t="s">
        <v>90</v>
      </c>
      <c r="D8" s="55" t="s">
        <v>56</v>
      </c>
      <c r="E8" s="56">
        <v>4259840</v>
      </c>
      <c r="F8" s="57" t="s">
        <v>53</v>
      </c>
      <c r="G8" s="56">
        <v>340787</v>
      </c>
      <c r="H8" s="56">
        <f t="shared" si="0"/>
        <v>4600627</v>
      </c>
      <c r="I8" s="55" t="s">
        <v>24</v>
      </c>
      <c r="J8" s="55" t="s">
        <v>54</v>
      </c>
    </row>
    <row r="9" spans="1:10" x14ac:dyDescent="0.2">
      <c r="A9" s="54">
        <v>46038</v>
      </c>
      <c r="B9" s="55" t="s">
        <v>82</v>
      </c>
      <c r="C9" s="55" t="s">
        <v>90</v>
      </c>
      <c r="D9" s="55" t="s">
        <v>55</v>
      </c>
      <c r="E9" s="56">
        <v>5061800</v>
      </c>
      <c r="F9" s="57" t="s">
        <v>53</v>
      </c>
      <c r="G9" s="56">
        <v>404944</v>
      </c>
      <c r="H9" s="56">
        <f t="shared" si="0"/>
        <v>5466744</v>
      </c>
      <c r="I9" s="55" t="s">
        <v>24</v>
      </c>
      <c r="J9" s="55" t="s">
        <v>54</v>
      </c>
    </row>
    <row r="10" spans="1:10" x14ac:dyDescent="0.2">
      <c r="A10" s="54">
        <v>46043</v>
      </c>
      <c r="B10" s="55" t="s">
        <v>83</v>
      </c>
      <c r="C10" s="55" t="s">
        <v>90</v>
      </c>
      <c r="D10" s="55" t="s">
        <v>58</v>
      </c>
      <c r="E10" s="56">
        <v>4514440</v>
      </c>
      <c r="F10" s="57" t="s">
        <v>53</v>
      </c>
      <c r="G10" s="56">
        <v>361155</v>
      </c>
      <c r="H10" s="56">
        <f t="shared" si="0"/>
        <v>4875595</v>
      </c>
      <c r="I10" s="55" t="s">
        <v>24</v>
      </c>
      <c r="J10" s="55" t="s">
        <v>54</v>
      </c>
    </row>
    <row r="11" spans="1:10" x14ac:dyDescent="0.2">
      <c r="A11" s="54">
        <v>46048</v>
      </c>
      <c r="B11" s="55" t="s">
        <v>84</v>
      </c>
      <c r="C11" s="55" t="s">
        <v>90</v>
      </c>
      <c r="D11" s="55" t="s">
        <v>60</v>
      </c>
      <c r="E11" s="56">
        <v>3943210</v>
      </c>
      <c r="F11" s="57" t="s">
        <v>53</v>
      </c>
      <c r="G11" s="56">
        <v>315457</v>
      </c>
      <c r="H11" s="56">
        <f t="shared" si="0"/>
        <v>4258667</v>
      </c>
      <c r="I11" s="55" t="s">
        <v>24</v>
      </c>
      <c r="J11" s="55" t="s">
        <v>54</v>
      </c>
    </row>
    <row r="12" spans="1:10" x14ac:dyDescent="0.2">
      <c r="A12" s="54">
        <v>46048</v>
      </c>
      <c r="B12" s="55" t="s">
        <v>85</v>
      </c>
      <c r="C12" s="55" t="s">
        <v>90</v>
      </c>
      <c r="D12" s="55" t="s">
        <v>59</v>
      </c>
      <c r="E12" s="56">
        <v>3943210</v>
      </c>
      <c r="F12" s="57" t="s">
        <v>53</v>
      </c>
      <c r="G12" s="56">
        <v>315457</v>
      </c>
      <c r="H12" s="56">
        <f t="shared" si="0"/>
        <v>4258667</v>
      </c>
      <c r="I12" s="55" t="s">
        <v>24</v>
      </c>
      <c r="J12" s="55" t="s">
        <v>54</v>
      </c>
    </row>
    <row r="13" spans="1:10" x14ac:dyDescent="0.2">
      <c r="A13" s="54">
        <v>46049</v>
      </c>
      <c r="B13" s="55" t="s">
        <v>86</v>
      </c>
      <c r="C13" s="55" t="s">
        <v>90</v>
      </c>
      <c r="D13" s="55" t="s">
        <v>56</v>
      </c>
      <c r="E13" s="56">
        <v>4503395</v>
      </c>
      <c r="F13" s="57" t="s">
        <v>53</v>
      </c>
      <c r="G13" s="56">
        <v>360272</v>
      </c>
      <c r="H13" s="56">
        <f t="shared" si="0"/>
        <v>4863667</v>
      </c>
      <c r="I13" s="55" t="s">
        <v>24</v>
      </c>
      <c r="J13" s="55" t="s">
        <v>54</v>
      </c>
    </row>
    <row r="14" spans="1:10" x14ac:dyDescent="0.2">
      <c r="A14" s="54">
        <v>46050</v>
      </c>
      <c r="B14" s="55" t="s">
        <v>87</v>
      </c>
      <c r="C14" s="55" t="s">
        <v>90</v>
      </c>
      <c r="D14" s="55" t="s">
        <v>57</v>
      </c>
      <c r="E14" s="56">
        <v>6224820</v>
      </c>
      <c r="F14" s="57" t="s">
        <v>53</v>
      </c>
      <c r="G14" s="56">
        <v>497986</v>
      </c>
      <c r="H14" s="56">
        <f t="shared" si="0"/>
        <v>6722806</v>
      </c>
      <c r="I14" s="55" t="s">
        <v>24</v>
      </c>
      <c r="J14" s="55" t="s">
        <v>54</v>
      </c>
    </row>
    <row r="15" spans="1:10" x14ac:dyDescent="0.2">
      <c r="A15" s="54">
        <v>46051</v>
      </c>
      <c r="B15" s="55" t="s">
        <v>88</v>
      </c>
      <c r="C15" s="55" t="s">
        <v>90</v>
      </c>
      <c r="D15" s="55" t="s">
        <v>55</v>
      </c>
      <c r="E15" s="56">
        <v>7568670</v>
      </c>
      <c r="F15" s="57" t="s">
        <v>53</v>
      </c>
      <c r="G15" s="56">
        <v>605494</v>
      </c>
      <c r="H15" s="56">
        <f t="shared" si="0"/>
        <v>8174164</v>
      </c>
      <c r="I15" s="55" t="s">
        <v>24</v>
      </c>
      <c r="J15" s="55" t="s">
        <v>54</v>
      </c>
    </row>
    <row r="16" spans="1:10" x14ac:dyDescent="0.2">
      <c r="A16" s="54">
        <v>46051</v>
      </c>
      <c r="B16" s="55" t="s">
        <v>89</v>
      </c>
      <c r="C16" s="55" t="s">
        <v>90</v>
      </c>
      <c r="D16" s="55" t="s">
        <v>61</v>
      </c>
      <c r="E16" s="56">
        <v>4331175</v>
      </c>
      <c r="F16" s="57" t="s">
        <v>53</v>
      </c>
      <c r="G16" s="56">
        <v>346494</v>
      </c>
      <c r="H16" s="56">
        <f t="shared" si="0"/>
        <v>4677669</v>
      </c>
      <c r="I16" s="55" t="s">
        <v>24</v>
      </c>
      <c r="J16" s="55" t="s">
        <v>54</v>
      </c>
    </row>
    <row r="17" spans="8:8" x14ac:dyDescent="0.2">
      <c r="H17" s="56">
        <f>SUM(H2:H16)</f>
        <v>70235867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2026-02-03T09:12:45Z</dcterms:modified>
</cp:coreProperties>
</file>