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FE509FBF-B81F-4457-A9C8-6FED7E7381A8}" xr6:coauthVersionLast="47" xr6:coauthVersionMax="47" xr10:uidLastSave="{00000000-0000-0000-0000-000000000000}"/>
  <bookViews>
    <workbookView xWindow="-120" yWindow="-120" windowWidth="20730" windowHeight="11040" tabRatio="734" activeTab="1" xr2:uid="{00000000-000D-0000-FFFF-FFFF00000000}"/>
  </bookViews>
  <sheets>
    <sheet name="Công nợ" sheetId="1" r:id="rId1"/>
    <sheet name="T02" sheetId="26" r:id="rId2"/>
    <sheet name="T01" sheetId="25" r:id="rId3"/>
    <sheet name="Công nợ cũ" sheetId="2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6" l="1"/>
  <c r="H10" i="26"/>
  <c r="H11" i="26"/>
  <c r="H12" i="26"/>
  <c r="H13" i="26"/>
  <c r="H14" i="26"/>
  <c r="H15" i="26"/>
  <c r="H16" i="26"/>
  <c r="H24" i="26"/>
  <c r="H23" i="26"/>
  <c r="H22" i="26"/>
  <c r="H21" i="26"/>
  <c r="H20" i="26"/>
  <c r="H19" i="26"/>
  <c r="H18" i="26"/>
  <c r="H17" i="26"/>
  <c r="H8" i="26"/>
  <c r="H7" i="26"/>
  <c r="H6" i="26"/>
  <c r="H5" i="26"/>
  <c r="H4" i="26"/>
  <c r="H3" i="26"/>
  <c r="H2" i="26"/>
  <c r="H3" i="25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2" i="25"/>
  <c r="H25" i="26" l="1"/>
  <c r="H17" i="25"/>
  <c r="C19" i="1" l="1"/>
  <c r="I20" i="23" l="1"/>
  <c r="I19" i="23"/>
  <c r="I18" i="23" l="1"/>
  <c r="I14" i="23" l="1"/>
  <c r="I15" i="23"/>
  <c r="I16" i="23"/>
  <c r="I13" i="23"/>
  <c r="I12" i="23"/>
  <c r="I3" i="23" l="1"/>
  <c r="I4" i="23"/>
  <c r="I5" i="23"/>
  <c r="I6" i="23"/>
  <c r="I2" i="23"/>
  <c r="I11" i="23" l="1"/>
  <c r="I17" i="23" s="1"/>
  <c r="I22" i="23" s="1"/>
  <c r="F37" i="1" l="1"/>
  <c r="D22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<sst xmlns="http://schemas.openxmlformats.org/spreadsheetml/2006/main" count="373" uniqueCount="125">
  <si>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</si>
  <si>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</si>
  <si>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</si>
  <si>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</si>
  <si>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</si>
  <si>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</si>
  <si>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</si>
  <si>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</si>
  <si>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</si>
  <si>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</si>
  <si>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</si>
  <si>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</si>
  <si>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</si>
  <si>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</si>
  <si>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</si>
  <si>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</si>
  <si>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</si>
  <si>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</si>
  <si>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</si>
  <si>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</si>
  <si>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</si>
  <si>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</si>
  <si>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</si>
  <si>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</si>
  <si>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</si>
  <si>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</si>
  <si>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</si>
  <si>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</si>
  <si>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</si>
  <si>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</si>
  <si>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</si>
  <si>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</si>
  <si>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</si>
  <si>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</si>
  <si>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</si>
  <si>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</si>
  <si>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</si>
  <si>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</si>
  <si>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</si>
  <si>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</si>
  <si>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</si>
  <si>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</si>
  <si>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Số dư đầu kỳ</t>
  </si>
  <si>
    <t>Hàng trả</t>
  </si>
  <si>
    <t>Số tiền bán hàng (+VAT)</t>
  </si>
  <si>
    <t>Hàng bán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</si>
  <si>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</si>
  <si>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</si>
  <si>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</si>
  <si>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</si>
  <si>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</si>
  <si>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</si>
  <si>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</si>
  <si>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</si>
  <si>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4601146949</t>
  </si>
  <si>
    <t>Minh Cầu 1 (Chị Hà)</t>
  </si>
  <si>
    <t>Minh cầu Thịnh Đán</t>
  </si>
  <si>
    <t>Minh Cầu Gang Thép</t>
  </si>
  <si>
    <t>Minh Cầu Gia Sàng (Chị Hà)</t>
  </si>
  <si>
    <t>SIÊU THỊ MINH CẦU 2</t>
  </si>
  <si>
    <t>Minh cầu Quan Triều</t>
  </si>
  <si>
    <t>MINH CẦU MART TRUNG TÂM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</si>
  <si>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</si>
  <si>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</si>
  <si>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</si>
  <si>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</si>
  <si>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</si>
  <si>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</si>
  <si>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</si>
  <si>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</si>
  <si>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</si>
  <si>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</si>
  <si>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</si>
  <si>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</si>
  <si>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00000057</t>
  </si>
  <si>
    <t>00000056</t>
  </si>
  <si>
    <t>00000058</t>
  </si>
  <si>
    <t>00000114</t>
  </si>
  <si>
    <t>00000586</t>
  </si>
  <si>
    <t>00000686</t>
  </si>
  <si>
    <t>00001846</t>
  </si>
  <si>
    <t>00003140</t>
  </si>
  <si>
    <t>00004754</t>
  </si>
  <si>
    <t>00006014</t>
  </si>
  <si>
    <t>00006013</t>
  </si>
  <si>
    <t>00006103</t>
  </si>
  <si>
    <t>00006813</t>
  </si>
  <si>
    <t>00006834</t>
  </si>
  <si>
    <t>00007206</t>
  </si>
  <si>
    <t>1C26TTN</t>
  </si>
  <si>
    <t>Minh cầu Quan Triều, CK CỐ ĐỊNH 10% + KM GÀ MUỐI 500G X 25% + CHÂN GIÒ 500G X 18% + TAI HEO 200G X 15% TỪ NGÀY 20/12 ĐẾN 20/01</t>
  </si>
  <si>
    <t>SIÊU THỊ MINH CẦU 2, CK CỐ ĐỊNH 10% + KM GÀ MUỐI 500G X 25% + CHÂN GIÒ 500G X 18% + TAI HEO 200G X 15% TỪ NGÀY 20/12 ĐẾN 20/01</t>
  </si>
  <si>
    <t>Minh Cầu 1 (Chị Hà), CK CỐ ĐỊNH 10% + KM GÀ MUỐI 500G X 25% + CHÂN GIÒ 500G X 18% + TAI HEO 200G X 15% TỪ NGÀY 20/12 ĐẾN 20/01</t>
  </si>
  <si>
    <t>MINH CẦU MART TRUNG TÂM, CK CỐ ĐỊNH 10% + CHẠY KM GÀ MUỐI 500G X 25% + CHÂN 500G X 18% + TAI 200G X 15% TỪ NGÀY 20/12 ĐẾN 20/1</t>
  </si>
  <si>
    <t>Minh Cầu 1 (Chị Hà), CK CỐ ĐỊNH 10% + CHẠY KM GÀ MUỐI 500G X 25% + CHÂN 500G X 18% + TAI 200G X 15% TỪ NGÀY 20/12 ĐẾN 20/1</t>
  </si>
  <si>
    <t>Minh Cầu Gang Thép, CK CỐ ĐỊNH 10% + CHẠY KM GÀ MUỐI 500G X 25% + CHÂN 500G X 18% + TAI 200G X 15% TỪ NGÀY 20/12 ĐẾN 20/1</t>
  </si>
  <si>
    <t>THEO DÕI CÔNG NỢ / CTY MINH CẦU - 28/02/2026</t>
  </si>
  <si>
    <t>00008328</t>
  </si>
  <si>
    <t>00008509</t>
  </si>
  <si>
    <t>00009417</t>
  </si>
  <si>
    <t>00009628</t>
  </si>
  <si>
    <t>00010465</t>
  </si>
  <si>
    <t>00010466</t>
  </si>
  <si>
    <t>00010641</t>
  </si>
  <si>
    <t>00010721</t>
  </si>
  <si>
    <t>00010761</t>
  </si>
  <si>
    <t>00010764</t>
  </si>
  <si>
    <t>00010807</t>
  </si>
  <si>
    <t>00010808</t>
  </si>
  <si>
    <t>00010809</t>
  </si>
  <si>
    <t>00010810</t>
  </si>
  <si>
    <t>00010849</t>
  </si>
  <si>
    <t>00010850</t>
  </si>
  <si>
    <t>00013197</t>
  </si>
  <si>
    <t>00013199</t>
  </si>
  <si>
    <t>00013200</t>
  </si>
  <si>
    <t>00013201</t>
  </si>
  <si>
    <t>00013202</t>
  </si>
  <si>
    <t>00013206</t>
  </si>
  <si>
    <t>00013229</t>
  </si>
  <si>
    <t>Minh Cầu Gang Thép , HỖ TRỢ LÌ XÌ ĐƠN ĐẦU XUÂN CHO SP GÀ MUỐI 500G X 10%</t>
  </si>
  <si>
    <t>SIÊU THỊ MINH CẦU 2, HỖ TRỢ LÌ XÌ ĐƠN ĐẦU XUÂN CHO SP GÀ MUỐI 500G X 10%</t>
  </si>
  <si>
    <t>Minh Cầu 1 (Chị Hà), HỖ TRỢ LÌ XÌ ĐƠN ĐẦU XUÂN CHO SP GÀ MUỐI 500G X 10%</t>
  </si>
  <si>
    <t>Minh cầu Quan Triều, HỖ TRỢ LÌ XÌ ĐƠN ĐẦU XUÂN CHO SP GÀ MUỐI 500G X 10%</t>
  </si>
  <si>
    <t>Minh Cầu Gia Sàng (Chị Hà), HỖ TRỢ LÌ XÌ ĐƠN ĐẦU XUÂN CHO SP GÀ MUỐI 500G X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</si>
</sst>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left" vertical="center"/>
    </xf>
    <xf numFmtId="166" fontId="6" fillId="2" borderId="1" xfId="1" applyNumberFormat="1" applyFont="1" applyFill="1" applyBorder="1"/>
    <xf numFmtId="0" fontId="6" fillId="2" borderId="1" xfId="0" applyFont="1" applyFill="1" applyBorder="1"/>
    <xf numFmtId="166" fontId="8" fillId="2" borderId="1" xfId="1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/>
    <xf numFmtId="166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6" fillId="0" borderId="1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/>
    <xf numFmtId="0" fontId="3" fillId="0" borderId="0" xfId="0" quotePrefix="1" applyFont="1" applyAlignment="1">
      <alignment horizontal="left"/>
    </xf>
    <xf numFmtId="166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177"/>
  <sheetViews>
    <sheetView workbookViewId="0">
      <pane ySplit="2" topLeftCell="A3" activePane="bottomLeft" state="frozen"/>
      <selection pane="bottomLeft" activeCell="C18" sqref="C18"/>
    </sheetView>
  </sheetViews>
  <sheetFormatPr defaultColWidth="9.125" defaultRowHeight="21" customHeight="1" x14ac:dyDescent="0.25"/>
  <cols>
    <col min="1" max="1" width="10.125" style="11" customWidth="1"/>
    <col min="2" max="2" width="29.375" style="8" customWidth="1"/>
    <col min="3" max="3" width="16.75" style="2" customWidth="1"/>
    <col min="4" max="4" width="14.75" style="1" customWidth="1"/>
    <col min="5" max="5" width="22.75" style="1" customWidth="1"/>
    <col min="6" max="6" width="20.75" style="1" customWidth="1"/>
    <col min="7" max="7" width="19.875" style="1" customWidth="1"/>
    <col min="8" max="8" width="18.625" style="1" customWidth="1"/>
    <col min="9" max="9" width="9.875" style="1" bestFit="1" customWidth="1"/>
    <col min="10" max="16384" width="9.125" style="1"/>
  </cols>
  <sheetData>
    <row r="1" spans="1:8" ht="27" customHeight="1" x14ac:dyDescent="0.3">
      <c r="A1" s="60" t="s">
        <v>96</v>
      </c>
      <c r="B1" s="60"/>
      <c r="C1" s="60"/>
      <c r="D1" s="60"/>
      <c r="E1" s="60"/>
      <c r="F1" s="60"/>
    </row>
    <row r="2" spans="1:8" s="12" customFormat="1" ht="31.5" x14ac:dyDescent="0.2">
      <c r="A2" s="17" t="s">
        <v>26</v>
      </c>
      <c r="B2" s="18" t="s">
        <v>1</v>
      </c>
      <c r="C2" s="18" t="s">
        <v>44</v>
      </c>
      <c r="D2" s="18" t="s">
        <v>9</v>
      </c>
      <c r="E2" s="18" t="s">
        <v>0</v>
      </c>
      <c r="F2" s="18" t="s">
        <v>13</v>
      </c>
    </row>
    <row r="3" spans="1:8" s="12" customFormat="1" ht="15.75" x14ac:dyDescent="0.2">
      <c r="A3" s="27"/>
      <c r="B3" s="28"/>
      <c r="C3" s="30"/>
      <c r="D3" s="28"/>
      <c r="E3" s="28"/>
      <c r="F3" s="28"/>
    </row>
    <row r="4" spans="1:8" s="12" customFormat="1" ht="15.75" x14ac:dyDescent="0.25">
      <c r="A4" s="28"/>
      <c r="B4" s="28" t="s">
        <v>42</v>
      </c>
      <c r="C4" s="50">
        <v>56860461</v>
      </c>
      <c r="D4" s="28"/>
      <c r="E4" s="28"/>
      <c r="F4" s="28"/>
      <c r="G4" s="48"/>
      <c r="H4" s="34"/>
    </row>
    <row r="5" spans="1:8" ht="16.5" customHeight="1" x14ac:dyDescent="0.25">
      <c r="A5" s="49" t="s">
        <v>62</v>
      </c>
      <c r="B5" s="13" t="s">
        <v>45</v>
      </c>
      <c r="C5" s="14">
        <v>70235867</v>
      </c>
      <c r="D5" s="14"/>
      <c r="E5" s="15"/>
      <c r="F5" s="15"/>
      <c r="G5"/>
      <c r="H5" s="29"/>
    </row>
    <row r="6" spans="1:8" ht="16.5" hidden="1" customHeight="1" x14ac:dyDescent="0.25">
      <c r="A6" s="49" t="s">
        <v>63</v>
      </c>
      <c r="B6" s="13" t="s">
        <v>45</v>
      </c>
      <c r="C6" s="14"/>
      <c r="D6" s="14"/>
      <c r="E6" s="15"/>
      <c r="F6" s="15"/>
      <c r="G6"/>
      <c r="H6" s="29"/>
    </row>
    <row r="7" spans="1:8" ht="16.5" hidden="1" customHeight="1" x14ac:dyDescent="0.25">
      <c r="A7" s="49" t="s">
        <v>64</v>
      </c>
      <c r="B7" s="13" t="s">
        <v>45</v>
      </c>
      <c r="C7" s="14"/>
      <c r="D7" s="14"/>
      <c r="E7" s="15"/>
      <c r="F7" s="15"/>
      <c r="G7"/>
      <c r="H7" s="29"/>
    </row>
    <row r="8" spans="1:8" ht="16.5" hidden="1" customHeight="1" x14ac:dyDescent="0.25">
      <c r="A8" s="49" t="s">
        <v>65</v>
      </c>
      <c r="B8" s="13" t="s">
        <v>45</v>
      </c>
      <c r="C8" s="14"/>
      <c r="D8" s="14"/>
      <c r="E8" s="15"/>
      <c r="F8" s="15"/>
      <c r="G8"/>
      <c r="H8" s="29"/>
    </row>
    <row r="9" spans="1:8" ht="16.5" hidden="1" customHeight="1" x14ac:dyDescent="0.25">
      <c r="A9" s="49" t="s">
        <v>66</v>
      </c>
      <c r="B9" s="13" t="s">
        <v>45</v>
      </c>
      <c r="C9" s="14"/>
      <c r="D9" s="14"/>
      <c r="E9" s="15"/>
      <c r="F9" s="15"/>
      <c r="G9"/>
      <c r="H9" s="29"/>
    </row>
    <row r="10" spans="1:8" ht="16.5" hidden="1" customHeight="1" x14ac:dyDescent="0.25">
      <c r="A10" s="49" t="s">
        <v>67</v>
      </c>
      <c r="B10" s="13" t="s">
        <v>45</v>
      </c>
      <c r="C10" s="14"/>
      <c r="D10" s="14"/>
      <c r="E10" s="15"/>
      <c r="F10" s="15"/>
      <c r="G10"/>
      <c r="H10" s="29"/>
    </row>
    <row r="11" spans="1:8" ht="16.5" hidden="1" customHeight="1" x14ac:dyDescent="0.25">
      <c r="A11" s="49" t="s">
        <v>68</v>
      </c>
      <c r="B11" s="13" t="s">
        <v>45</v>
      </c>
      <c r="C11" s="14"/>
      <c r="D11" s="14"/>
      <c r="E11" s="15"/>
      <c r="F11" s="15"/>
      <c r="G11"/>
      <c r="H11" s="29"/>
    </row>
    <row r="12" spans="1:8" ht="16.5" hidden="1" customHeight="1" x14ac:dyDescent="0.25">
      <c r="A12" s="49" t="s">
        <v>69</v>
      </c>
      <c r="B12" s="13" t="s">
        <v>45</v>
      </c>
      <c r="C12" s="14"/>
      <c r="D12" s="14"/>
      <c r="E12" s="15"/>
      <c r="F12" s="15"/>
      <c r="G12"/>
      <c r="H12" s="29"/>
    </row>
    <row r="13" spans="1:8" ht="16.5" hidden="1" customHeight="1" x14ac:dyDescent="0.25">
      <c r="A13" s="49" t="s">
        <v>70</v>
      </c>
      <c r="B13" s="13" t="s">
        <v>45</v>
      </c>
      <c r="C13" s="14"/>
      <c r="D13" s="14"/>
      <c r="E13" s="15"/>
      <c r="F13" s="15"/>
      <c r="G13"/>
      <c r="H13" s="29"/>
    </row>
    <row r="14" spans="1:8" ht="16.5" hidden="1" customHeight="1" x14ac:dyDescent="0.25">
      <c r="A14" s="49" t="s">
        <v>71</v>
      </c>
      <c r="B14" s="13" t="s">
        <v>45</v>
      </c>
      <c r="C14" s="14"/>
      <c r="D14" s="14"/>
      <c r="E14" s="15"/>
      <c r="F14" s="15"/>
      <c r="G14"/>
      <c r="H14" s="29"/>
    </row>
    <row r="15" spans="1:8" ht="16.5" hidden="1" customHeight="1" x14ac:dyDescent="0.25">
      <c r="A15" s="49" t="s">
        <v>72</v>
      </c>
      <c r="B15" s="13" t="s">
        <v>45</v>
      </c>
      <c r="C15" s="14"/>
      <c r="D15" s="14"/>
      <c r="E15" s="15"/>
      <c r="F15" s="15"/>
      <c r="G15"/>
      <c r="H15" s="29"/>
    </row>
    <row r="16" spans="1:8" ht="16.5" hidden="1" customHeight="1" x14ac:dyDescent="0.25">
      <c r="A16" s="49" t="s">
        <v>73</v>
      </c>
      <c r="B16" s="13" t="s">
        <v>45</v>
      </c>
      <c r="C16" s="14"/>
      <c r="D16" s="14"/>
      <c r="E16" s="15"/>
      <c r="F16" s="15"/>
      <c r="G16"/>
      <c r="H16" s="29"/>
    </row>
    <row r="17" spans="1:8" ht="16.5" customHeight="1" x14ac:dyDescent="0.25">
      <c r="A17" s="49" t="s">
        <v>63</v>
      </c>
      <c r="B17" s="13" t="s">
        <v>45</v>
      </c>
      <c r="C17" s="14">
        <v>140233658</v>
      </c>
      <c r="D17" s="14"/>
      <c r="E17" s="15"/>
      <c r="F17" s="15"/>
      <c r="G17"/>
      <c r="H17" s="29"/>
    </row>
    <row r="18" spans="1:8" ht="15.75" x14ac:dyDescent="0.25">
      <c r="A18" s="28"/>
      <c r="B18" s="26"/>
      <c r="C18" s="14"/>
      <c r="D18" s="14"/>
      <c r="E18" s="15"/>
      <c r="F18" s="15"/>
      <c r="G18"/>
      <c r="H18" s="29"/>
    </row>
    <row r="19" spans="1:8" ht="15.75" x14ac:dyDescent="0.25">
      <c r="A19" s="61" t="s">
        <v>2</v>
      </c>
      <c r="B19" s="62"/>
      <c r="C19" s="19">
        <f>+SUM(C5:C18)</f>
        <v>210469525</v>
      </c>
      <c r="D19" s="20"/>
      <c r="E19" s="21"/>
      <c r="F19" s="22"/>
      <c r="G19" s="31"/>
      <c r="H19" s="29"/>
    </row>
    <row r="20" spans="1:8" ht="15.75" x14ac:dyDescent="0.25">
      <c r="A20" s="49"/>
      <c r="B20" s="26" t="s">
        <v>43</v>
      </c>
      <c r="C20" s="14"/>
      <c r="D20" s="14"/>
      <c r="E20" s="15"/>
      <c r="F20" s="16"/>
      <c r="G20"/>
      <c r="H20" s="29"/>
    </row>
    <row r="21" spans="1:8" ht="15.75" x14ac:dyDescent="0.25">
      <c r="A21" s="28"/>
      <c r="B21" s="26"/>
      <c r="C21" s="14"/>
      <c r="D21" s="14"/>
      <c r="E21" s="15"/>
      <c r="F21" s="16"/>
      <c r="G21"/>
      <c r="H21" s="29"/>
    </row>
    <row r="22" spans="1:8" ht="21" customHeight="1" x14ac:dyDescent="0.25">
      <c r="A22" s="61" t="s">
        <v>3</v>
      </c>
      <c r="B22" s="62"/>
      <c r="C22" s="19"/>
      <c r="D22" s="19">
        <f>+D20</f>
        <v>0</v>
      </c>
      <c r="E22" s="21"/>
      <c r="F22" s="22"/>
      <c r="G22"/>
      <c r="H22" s="29"/>
    </row>
    <row r="23" spans="1:8" ht="16.5" customHeight="1" x14ac:dyDescent="0.25">
      <c r="A23" s="49" t="s">
        <v>62</v>
      </c>
      <c r="B23" s="13" t="s">
        <v>27</v>
      </c>
      <c r="C23" s="14"/>
      <c r="D23" s="14"/>
      <c r="E23" s="15"/>
      <c r="F23" s="15">
        <v>56860461</v>
      </c>
      <c r="G23"/>
    </row>
    <row r="24" spans="1:8" ht="16.5" hidden="1" customHeight="1" x14ac:dyDescent="0.25">
      <c r="A24" s="49" t="s">
        <v>63</v>
      </c>
      <c r="B24" s="13" t="s">
        <v>27</v>
      </c>
      <c r="C24" s="14"/>
      <c r="D24" s="14"/>
      <c r="E24" s="15"/>
      <c r="F24" s="15"/>
      <c r="G24"/>
    </row>
    <row r="25" spans="1:8" ht="16.5" hidden="1" customHeight="1" x14ac:dyDescent="0.25">
      <c r="A25" s="49" t="s">
        <v>64</v>
      </c>
      <c r="B25" s="13" t="s">
        <v>27</v>
      </c>
      <c r="C25" s="14"/>
      <c r="D25" s="14"/>
      <c r="E25" s="15"/>
      <c r="F25" s="15"/>
      <c r="G25"/>
    </row>
    <row r="26" spans="1:8" ht="16.5" hidden="1" customHeight="1" x14ac:dyDescent="0.25">
      <c r="A26" s="49" t="s">
        <v>65</v>
      </c>
      <c r="B26" s="13" t="s">
        <v>27</v>
      </c>
      <c r="C26" s="14"/>
      <c r="D26" s="14"/>
      <c r="E26" s="15"/>
      <c r="F26" s="15"/>
      <c r="G26"/>
    </row>
    <row r="27" spans="1:8" ht="16.5" hidden="1" customHeight="1" x14ac:dyDescent="0.25">
      <c r="A27" s="49" t="s">
        <v>66</v>
      </c>
      <c r="B27" s="13" t="s">
        <v>27</v>
      </c>
      <c r="C27" s="14"/>
      <c r="D27" s="14"/>
      <c r="E27" s="15"/>
      <c r="F27" s="15"/>
      <c r="G27"/>
    </row>
    <row r="28" spans="1:8" ht="16.5" hidden="1" customHeight="1" x14ac:dyDescent="0.25">
      <c r="A28" s="49" t="s">
        <v>67</v>
      </c>
      <c r="B28" s="13" t="s">
        <v>27</v>
      </c>
      <c r="C28" s="14"/>
      <c r="D28" s="14"/>
      <c r="E28" s="15"/>
      <c r="F28" s="15"/>
      <c r="G28"/>
    </row>
    <row r="29" spans="1:8" ht="16.5" hidden="1" customHeight="1" x14ac:dyDescent="0.25">
      <c r="A29" s="49" t="s">
        <v>68</v>
      </c>
      <c r="B29" s="13" t="s">
        <v>27</v>
      </c>
      <c r="C29" s="14"/>
      <c r="D29" s="14"/>
      <c r="E29" s="15"/>
      <c r="F29" s="15"/>
      <c r="G29"/>
    </row>
    <row r="30" spans="1:8" ht="16.5" hidden="1" customHeight="1" x14ac:dyDescent="0.25">
      <c r="A30" s="49" t="s">
        <v>69</v>
      </c>
      <c r="B30" s="13" t="s">
        <v>27</v>
      </c>
      <c r="C30" s="14"/>
      <c r="D30" s="14"/>
      <c r="E30" s="15"/>
      <c r="F30" s="15"/>
      <c r="G30"/>
    </row>
    <row r="31" spans="1:8" ht="16.5" hidden="1" customHeight="1" x14ac:dyDescent="0.25">
      <c r="A31" s="58" t="s">
        <v>70</v>
      </c>
      <c r="B31" s="13" t="s">
        <v>27</v>
      </c>
      <c r="C31" s="14"/>
      <c r="D31" s="14"/>
      <c r="E31" s="15"/>
      <c r="F31" s="15"/>
      <c r="G31"/>
    </row>
    <row r="32" spans="1:8" ht="16.5" hidden="1" customHeight="1" x14ac:dyDescent="0.25">
      <c r="A32" s="58" t="s">
        <v>71</v>
      </c>
      <c r="B32" s="13" t="s">
        <v>27</v>
      </c>
      <c r="C32" s="14"/>
      <c r="D32" s="14"/>
      <c r="E32" s="15"/>
      <c r="F32" s="15"/>
      <c r="G32"/>
    </row>
    <row r="33" spans="1:8" ht="16.5" hidden="1" customHeight="1" x14ac:dyDescent="0.25">
      <c r="A33" s="58" t="s">
        <v>72</v>
      </c>
      <c r="B33" s="13" t="s">
        <v>27</v>
      </c>
      <c r="C33" s="14"/>
      <c r="D33" s="14"/>
      <c r="E33" s="15"/>
      <c r="F33" s="15"/>
      <c r="G33"/>
    </row>
    <row r="34" spans="1:8" ht="16.5" hidden="1" customHeight="1" x14ac:dyDescent="0.25">
      <c r="A34" s="58" t="s">
        <v>73</v>
      </c>
      <c r="B34" s="13" t="s">
        <v>27</v>
      </c>
      <c r="C34" s="14"/>
      <c r="D34" s="14"/>
      <c r="E34" s="15"/>
      <c r="F34" s="15"/>
      <c r="G34"/>
    </row>
    <row r="35" spans="1:8" ht="16.5" customHeight="1" x14ac:dyDescent="0.25">
      <c r="A35" s="58" t="s">
        <v>63</v>
      </c>
      <c r="B35" s="13" t="s">
        <v>27</v>
      </c>
      <c r="C35" s="14"/>
      <c r="D35" s="14"/>
      <c r="E35" s="15"/>
      <c r="F35" s="15">
        <v>70235867</v>
      </c>
      <c r="G35"/>
    </row>
    <row r="36" spans="1:8" ht="21" customHeight="1" x14ac:dyDescent="0.25">
      <c r="A36" s="45"/>
      <c r="B36" s="13"/>
      <c r="C36" s="14"/>
      <c r="D36" s="14"/>
      <c r="E36" s="15"/>
      <c r="F36" s="15"/>
      <c r="G36"/>
    </row>
    <row r="37" spans="1:8" ht="21" customHeight="1" x14ac:dyDescent="0.25">
      <c r="A37" s="61" t="s">
        <v>4</v>
      </c>
      <c r="B37" s="62"/>
      <c r="C37" s="23"/>
      <c r="D37" s="20"/>
      <c r="E37" s="22"/>
      <c r="F37" s="24">
        <f>+SUM(F23:F36)</f>
        <v>127096328</v>
      </c>
      <c r="G37"/>
      <c r="H37" s="29"/>
    </row>
    <row r="38" spans="1:8" ht="21" customHeight="1" x14ac:dyDescent="0.25">
      <c r="A38" s="63" t="s">
        <v>5</v>
      </c>
      <c r="B38" s="64"/>
      <c r="C38" s="64"/>
      <c r="D38" s="64"/>
      <c r="E38" s="65"/>
      <c r="F38" s="25">
        <f>+C4+C19+D22-F37</f>
        <v>140233658</v>
      </c>
      <c r="G38"/>
      <c r="H38" s="29"/>
    </row>
    <row r="39" spans="1:8" ht="21" customHeight="1" x14ac:dyDescent="0.25">
      <c r="A39" s="3"/>
      <c r="B39" s="9"/>
      <c r="C39" s="5"/>
      <c r="D39" s="4"/>
      <c r="G39"/>
    </row>
    <row r="40" spans="1:8" ht="21" customHeight="1" x14ac:dyDescent="0.25">
      <c r="A40" s="3"/>
      <c r="B40" s="9" t="s">
        <v>14</v>
      </c>
      <c r="C40" s="5"/>
      <c r="D40" s="4"/>
      <c r="E40" s="59" t="s">
        <v>10</v>
      </c>
      <c r="F40" s="59"/>
      <c r="G40"/>
      <c r="H40" s="29"/>
    </row>
    <row r="41" spans="1:8" ht="21" customHeight="1" x14ac:dyDescent="0.25">
      <c r="A41" s="3"/>
      <c r="B41" s="9" t="s">
        <v>12</v>
      </c>
      <c r="C41" s="5"/>
      <c r="D41" s="4"/>
      <c r="E41" s="1" t="s">
        <v>6</v>
      </c>
      <c r="F41" s="33">
        <v>1027349624</v>
      </c>
      <c r="G41"/>
    </row>
    <row r="42" spans="1:8" ht="21" customHeight="1" x14ac:dyDescent="0.25">
      <c r="A42" s="10"/>
      <c r="B42" s="8" t="s">
        <v>11</v>
      </c>
      <c r="C42" s="6"/>
      <c r="D42" s="7"/>
      <c r="E42" s="1" t="s">
        <v>7</v>
      </c>
      <c r="F42" s="1" t="s">
        <v>15</v>
      </c>
      <c r="G42"/>
    </row>
    <row r="43" spans="1:8" ht="21" customHeight="1" x14ac:dyDescent="0.25">
      <c r="A43" s="1"/>
      <c r="B43" s="1"/>
      <c r="C43" s="1"/>
      <c r="E43" s="1" t="s">
        <v>8</v>
      </c>
      <c r="F43" s="1" t="s">
        <v>16</v>
      </c>
      <c r="G43"/>
    </row>
    <row r="44" spans="1:8" ht="21" customHeight="1" x14ac:dyDescent="0.25">
      <c r="A44" s="1"/>
      <c r="B44" s="1"/>
      <c r="C44" s="1"/>
      <c r="G44"/>
    </row>
    <row r="45" spans="1:8" ht="21" customHeight="1" x14ac:dyDescent="0.25">
      <c r="A45" s="1"/>
      <c r="B45" s="1"/>
      <c r="C45" s="1"/>
      <c r="G45"/>
    </row>
    <row r="46" spans="1:8" ht="21" customHeight="1" x14ac:dyDescent="0.25">
      <c r="A46" s="1"/>
      <c r="B46" s="1"/>
      <c r="C46" s="1"/>
      <c r="G46"/>
    </row>
    <row r="47" spans="1:8" ht="21" customHeight="1" x14ac:dyDescent="0.25">
      <c r="A47" s="1"/>
      <c r="B47" s="1"/>
      <c r="C47" s="1"/>
      <c r="G47"/>
    </row>
    <row r="48" spans="1:8" ht="21" customHeight="1" x14ac:dyDescent="0.25">
      <c r="A48" s="1"/>
      <c r="B48" s="1"/>
      <c r="C48" s="1"/>
      <c r="G48"/>
    </row>
    <row r="49" spans="1:7" ht="21" customHeight="1" x14ac:dyDescent="0.25">
      <c r="A49" s="1"/>
      <c r="B49" s="1"/>
      <c r="C49" s="1"/>
      <c r="G49"/>
    </row>
    <row r="50" spans="1:7" ht="21" customHeight="1" x14ac:dyDescent="0.25">
      <c r="A50" s="1"/>
      <c r="B50" s="1"/>
      <c r="C50" s="1"/>
      <c r="G50"/>
    </row>
    <row r="51" spans="1:7" ht="21" customHeight="1" x14ac:dyDescent="0.25">
      <c r="A51" s="1"/>
      <c r="B51" s="1"/>
      <c r="C51" s="1"/>
      <c r="G51"/>
    </row>
    <row r="52" spans="1:7" ht="21" customHeight="1" x14ac:dyDescent="0.25">
      <c r="A52" s="1"/>
      <c r="B52" s="1"/>
      <c r="C52" s="1"/>
      <c r="G52"/>
    </row>
    <row r="53" spans="1:7" ht="21" customHeight="1" x14ac:dyDescent="0.25">
      <c r="A53" s="1"/>
      <c r="B53" s="1"/>
      <c r="C53" s="1"/>
      <c r="G53"/>
    </row>
    <row r="54" spans="1:7" ht="21" customHeight="1" x14ac:dyDescent="0.25">
      <c r="A54" s="1"/>
      <c r="B54" s="1"/>
      <c r="C54" s="1"/>
      <c r="G54"/>
    </row>
    <row r="55" spans="1:7" ht="21" customHeight="1" x14ac:dyDescent="0.25">
      <c r="A55" s="1"/>
      <c r="B55" s="1"/>
      <c r="C55" s="1"/>
      <c r="G55"/>
    </row>
    <row r="56" spans="1:7" ht="21" customHeight="1" x14ac:dyDescent="0.25">
      <c r="A56" s="1"/>
      <c r="B56" s="1"/>
      <c r="C56" s="1"/>
      <c r="G56"/>
    </row>
    <row r="57" spans="1:7" ht="21" customHeight="1" x14ac:dyDescent="0.25">
      <c r="A57" s="1"/>
      <c r="B57" s="1"/>
      <c r="C57" s="1"/>
      <c r="G57"/>
    </row>
    <row r="58" spans="1:7" ht="21" customHeight="1" x14ac:dyDescent="0.25">
      <c r="A58" s="1"/>
      <c r="B58" s="1"/>
      <c r="C58" s="1"/>
      <c r="G58"/>
    </row>
    <row r="59" spans="1:7" ht="21" customHeight="1" x14ac:dyDescent="0.25">
      <c r="A59" s="1"/>
      <c r="B59" s="1"/>
      <c r="C59" s="1"/>
      <c r="G59"/>
    </row>
    <row r="60" spans="1:7" ht="21" customHeight="1" x14ac:dyDescent="0.25">
      <c r="A60" s="1"/>
      <c r="B60" s="1"/>
      <c r="C60" s="1"/>
      <c r="G60"/>
    </row>
    <row r="61" spans="1:7" ht="21" customHeight="1" x14ac:dyDescent="0.25">
      <c r="A61" s="1"/>
      <c r="B61" s="1"/>
      <c r="C61" s="1"/>
      <c r="G61"/>
    </row>
    <row r="62" spans="1:7" ht="21" customHeight="1" x14ac:dyDescent="0.25">
      <c r="A62" s="1"/>
      <c r="B62" s="1"/>
      <c r="C62" s="1"/>
      <c r="G62"/>
    </row>
    <row r="63" spans="1:7" ht="21" customHeight="1" x14ac:dyDescent="0.25">
      <c r="A63" s="1"/>
      <c r="B63" s="1"/>
      <c r="C63" s="1"/>
      <c r="G63"/>
    </row>
    <row r="64" spans="1:7" ht="21" customHeight="1" x14ac:dyDescent="0.25">
      <c r="A64" s="1"/>
      <c r="B64" s="1"/>
      <c r="C64" s="1"/>
      <c r="G64"/>
    </row>
    <row r="65" spans="1:7" ht="21" customHeight="1" x14ac:dyDescent="0.25">
      <c r="A65" s="1"/>
      <c r="B65" s="1"/>
      <c r="C65" s="1"/>
      <c r="G65"/>
    </row>
    <row r="66" spans="1:7" ht="21" customHeight="1" x14ac:dyDescent="0.25">
      <c r="A66" s="1"/>
      <c r="B66" s="1"/>
      <c r="C66" s="1"/>
      <c r="G66"/>
    </row>
    <row r="67" spans="1:7" ht="21" customHeight="1" x14ac:dyDescent="0.25">
      <c r="A67" s="1"/>
      <c r="B67" s="1"/>
      <c r="C67" s="1"/>
      <c r="G67"/>
    </row>
    <row r="68" spans="1:7" ht="21" customHeight="1" x14ac:dyDescent="0.25">
      <c r="A68" s="1"/>
      <c r="B68" s="1"/>
      <c r="C68" s="1"/>
      <c r="G68"/>
    </row>
    <row r="69" spans="1:7" ht="21" customHeight="1" x14ac:dyDescent="0.25">
      <c r="A69" s="1"/>
      <c r="B69" s="1"/>
      <c r="C69" s="1"/>
      <c r="G69"/>
    </row>
    <row r="70" spans="1:7" ht="21" customHeight="1" x14ac:dyDescent="0.25">
      <c r="A70" s="1"/>
      <c r="B70" s="1"/>
      <c r="C70" s="1"/>
      <c r="G70"/>
    </row>
    <row r="71" spans="1:7" ht="21" customHeight="1" x14ac:dyDescent="0.25">
      <c r="A71" s="1"/>
      <c r="B71" s="1"/>
      <c r="C71" s="1"/>
      <c r="G71"/>
    </row>
    <row r="72" spans="1:7" ht="21" customHeight="1" x14ac:dyDescent="0.25">
      <c r="A72" s="1"/>
      <c r="B72" s="1"/>
      <c r="C72" s="1"/>
      <c r="G72"/>
    </row>
    <row r="73" spans="1:7" ht="21" customHeight="1" x14ac:dyDescent="0.25">
      <c r="A73" s="1"/>
      <c r="B73" s="1"/>
      <c r="C73" s="1"/>
      <c r="G73"/>
    </row>
    <row r="74" spans="1:7" ht="21" customHeight="1" x14ac:dyDescent="0.25">
      <c r="A74" s="1"/>
      <c r="B74" s="1"/>
      <c r="C74" s="1"/>
      <c r="G74"/>
    </row>
    <row r="75" spans="1:7" ht="21" customHeight="1" x14ac:dyDescent="0.25">
      <c r="A75" s="1"/>
      <c r="B75" s="1"/>
      <c r="C75" s="1"/>
      <c r="G75"/>
    </row>
    <row r="76" spans="1:7" ht="21" customHeight="1" x14ac:dyDescent="0.25">
      <c r="A76" s="1"/>
      <c r="B76" s="1"/>
      <c r="C76" s="1"/>
      <c r="G76"/>
    </row>
    <row r="77" spans="1:7" ht="21" customHeight="1" x14ac:dyDescent="0.25">
      <c r="A77" s="1"/>
      <c r="B77" s="1"/>
      <c r="C77" s="1"/>
      <c r="G77"/>
    </row>
    <row r="78" spans="1:7" ht="21" customHeight="1" x14ac:dyDescent="0.25">
      <c r="A78" s="1"/>
      <c r="B78" s="1"/>
      <c r="C78" s="1"/>
      <c r="G78"/>
    </row>
    <row r="79" spans="1:7" ht="21" customHeight="1" x14ac:dyDescent="0.25">
      <c r="A79" s="1"/>
      <c r="B79" s="1"/>
      <c r="C79" s="1"/>
      <c r="G79"/>
    </row>
    <row r="80" spans="1:7" ht="21" customHeight="1" x14ac:dyDescent="0.25">
      <c r="A80" s="1"/>
      <c r="B80" s="1"/>
      <c r="C80" s="1"/>
      <c r="G80"/>
    </row>
    <row r="81" spans="1:7" ht="21" customHeight="1" x14ac:dyDescent="0.25">
      <c r="A81" s="1"/>
      <c r="B81" s="1"/>
      <c r="C81" s="1"/>
      <c r="G81"/>
    </row>
    <row r="82" spans="1:7" ht="21" customHeight="1" x14ac:dyDescent="0.25">
      <c r="A82" s="1"/>
      <c r="B82" s="1"/>
      <c r="C82" s="1"/>
      <c r="G82"/>
    </row>
    <row r="83" spans="1:7" ht="21" customHeight="1" x14ac:dyDescent="0.25">
      <c r="A83" s="1"/>
      <c r="B83" s="1"/>
      <c r="C83" s="1"/>
      <c r="G83"/>
    </row>
    <row r="84" spans="1:7" ht="21" customHeight="1" x14ac:dyDescent="0.25">
      <c r="A84" s="1"/>
      <c r="B84" s="1"/>
      <c r="C84" s="1"/>
      <c r="G84"/>
    </row>
    <row r="85" spans="1:7" ht="21" customHeight="1" x14ac:dyDescent="0.25">
      <c r="A85" s="1"/>
      <c r="B85" s="1"/>
      <c r="C85" s="1"/>
      <c r="G85"/>
    </row>
    <row r="86" spans="1:7" ht="21" customHeight="1" x14ac:dyDescent="0.25">
      <c r="A86" s="1"/>
      <c r="B86" s="1"/>
      <c r="C86" s="1"/>
      <c r="G86"/>
    </row>
    <row r="87" spans="1:7" ht="21" customHeight="1" x14ac:dyDescent="0.25">
      <c r="A87" s="1"/>
      <c r="B87" s="1"/>
      <c r="C87" s="1"/>
      <c r="G87"/>
    </row>
    <row r="88" spans="1:7" ht="21" customHeight="1" x14ac:dyDescent="0.25">
      <c r="A88" s="1"/>
      <c r="B88" s="1"/>
      <c r="C88" s="1"/>
      <c r="G88"/>
    </row>
    <row r="89" spans="1:7" ht="21" customHeight="1" x14ac:dyDescent="0.25">
      <c r="A89" s="1"/>
      <c r="B89" s="1"/>
      <c r="C89" s="1"/>
      <c r="G89"/>
    </row>
    <row r="90" spans="1:7" ht="21" customHeight="1" x14ac:dyDescent="0.25">
      <c r="A90" s="1"/>
      <c r="B90" s="1"/>
      <c r="C90" s="1"/>
      <c r="G90"/>
    </row>
    <row r="91" spans="1:7" ht="21" customHeight="1" x14ac:dyDescent="0.25">
      <c r="A91" s="1"/>
      <c r="B91" s="1"/>
      <c r="C91" s="1"/>
      <c r="G91"/>
    </row>
    <row r="92" spans="1:7" ht="21" customHeight="1" x14ac:dyDescent="0.25">
      <c r="A92" s="1"/>
      <c r="B92" s="1"/>
      <c r="C92" s="1"/>
      <c r="G92"/>
    </row>
    <row r="93" spans="1:7" ht="21" customHeight="1" x14ac:dyDescent="0.25">
      <c r="A93" s="1"/>
      <c r="B93" s="1"/>
      <c r="C93" s="1"/>
      <c r="G93"/>
    </row>
    <row r="94" spans="1:7" ht="21" customHeight="1" x14ac:dyDescent="0.25">
      <c r="A94" s="1"/>
      <c r="B94" s="1"/>
      <c r="C94" s="1"/>
      <c r="G94"/>
    </row>
    <row r="95" spans="1:7" ht="21" customHeight="1" x14ac:dyDescent="0.25">
      <c r="A95" s="1"/>
      <c r="B95" s="1"/>
      <c r="C95" s="1"/>
      <c r="G95"/>
    </row>
    <row r="96" spans="1:7" ht="21" customHeight="1" x14ac:dyDescent="0.25">
      <c r="A96" s="1"/>
      <c r="B96" s="1"/>
      <c r="C96" s="1"/>
      <c r="G96"/>
    </row>
    <row r="97" spans="1:7" ht="21" customHeight="1" x14ac:dyDescent="0.25">
      <c r="A97" s="1"/>
      <c r="B97" s="1"/>
      <c r="C97" s="1"/>
      <c r="G97"/>
    </row>
    <row r="98" spans="1:7" ht="21" customHeight="1" x14ac:dyDescent="0.25">
      <c r="A98" s="1"/>
      <c r="B98" s="1"/>
      <c r="C98" s="1"/>
      <c r="G98"/>
    </row>
    <row r="99" spans="1:7" ht="21" customHeight="1" x14ac:dyDescent="0.25">
      <c r="A99" s="1"/>
      <c r="B99" s="1"/>
      <c r="C99" s="1"/>
      <c r="G99"/>
    </row>
    <row r="100" spans="1:7" ht="21" customHeight="1" x14ac:dyDescent="0.25">
      <c r="A100" s="1"/>
      <c r="B100" s="1"/>
      <c r="C100" s="1"/>
      <c r="G100"/>
    </row>
    <row r="101" spans="1:7" ht="21" customHeight="1" x14ac:dyDescent="0.25">
      <c r="A101" s="1"/>
      <c r="B101" s="1"/>
      <c r="C101" s="1"/>
      <c r="G101"/>
    </row>
    <row r="102" spans="1:7" ht="21" customHeight="1" x14ac:dyDescent="0.25">
      <c r="A102" s="1"/>
      <c r="B102" s="1"/>
      <c r="C102" s="1"/>
      <c r="G102"/>
    </row>
    <row r="103" spans="1:7" ht="21" customHeight="1" x14ac:dyDescent="0.25">
      <c r="A103" s="1"/>
      <c r="B103" s="1"/>
      <c r="C103" s="1"/>
      <c r="G103"/>
    </row>
    <row r="104" spans="1:7" ht="21" customHeight="1" x14ac:dyDescent="0.25">
      <c r="A104" s="1"/>
      <c r="B104" s="1"/>
      <c r="C104" s="1"/>
      <c r="G104"/>
    </row>
    <row r="105" spans="1:7" ht="21" customHeight="1" x14ac:dyDescent="0.25">
      <c r="A105" s="1"/>
      <c r="B105" s="1"/>
      <c r="C105" s="1"/>
      <c r="G105"/>
    </row>
    <row r="106" spans="1:7" ht="21" customHeight="1" x14ac:dyDescent="0.25">
      <c r="A106" s="1"/>
      <c r="B106" s="1"/>
      <c r="C106" s="1"/>
      <c r="G106"/>
    </row>
    <row r="107" spans="1:7" ht="21" customHeight="1" x14ac:dyDescent="0.25">
      <c r="A107" s="1"/>
      <c r="B107" s="1"/>
      <c r="C107" s="1"/>
      <c r="G107"/>
    </row>
    <row r="108" spans="1:7" ht="21" customHeight="1" x14ac:dyDescent="0.25">
      <c r="A108" s="1"/>
      <c r="B108" s="1"/>
      <c r="C108" s="1"/>
      <c r="G108"/>
    </row>
    <row r="109" spans="1:7" ht="21" customHeight="1" x14ac:dyDescent="0.25">
      <c r="A109" s="1"/>
      <c r="B109" s="1"/>
      <c r="C109" s="1"/>
      <c r="G109"/>
    </row>
    <row r="110" spans="1:7" ht="21" customHeight="1" x14ac:dyDescent="0.25">
      <c r="A110" s="1"/>
      <c r="B110" s="1"/>
      <c r="C110" s="1"/>
      <c r="G110"/>
    </row>
    <row r="111" spans="1:7" ht="21" customHeight="1" x14ac:dyDescent="0.25">
      <c r="A111" s="1"/>
      <c r="B111" s="1"/>
      <c r="C111" s="1"/>
      <c r="G111"/>
    </row>
    <row r="112" spans="1:7" ht="21" customHeight="1" x14ac:dyDescent="0.25">
      <c r="A112" s="1"/>
      <c r="B112" s="1"/>
      <c r="C112" s="1"/>
      <c r="G112"/>
    </row>
    <row r="113" spans="1:7" ht="21" customHeight="1" x14ac:dyDescent="0.25">
      <c r="A113" s="1"/>
      <c r="B113" s="1"/>
      <c r="C113" s="1"/>
      <c r="G113"/>
    </row>
    <row r="114" spans="1:7" ht="21" customHeight="1" x14ac:dyDescent="0.25">
      <c r="A114" s="1"/>
      <c r="B114" s="1"/>
      <c r="C114" s="1"/>
      <c r="G114"/>
    </row>
    <row r="115" spans="1:7" ht="21" customHeight="1" x14ac:dyDescent="0.25">
      <c r="A115" s="1"/>
      <c r="B115" s="1"/>
      <c r="C115" s="1"/>
      <c r="G115"/>
    </row>
    <row r="116" spans="1:7" ht="21" customHeight="1" x14ac:dyDescent="0.25">
      <c r="A116" s="1"/>
      <c r="B116" s="1"/>
      <c r="C116" s="1"/>
      <c r="G116"/>
    </row>
    <row r="117" spans="1:7" ht="21" customHeight="1" x14ac:dyDescent="0.25">
      <c r="A117" s="1"/>
      <c r="B117" s="1"/>
      <c r="C117" s="1"/>
      <c r="G117"/>
    </row>
    <row r="118" spans="1:7" ht="21" customHeight="1" x14ac:dyDescent="0.25">
      <c r="A118" s="1"/>
      <c r="B118" s="1"/>
      <c r="C118" s="1"/>
      <c r="G118"/>
    </row>
    <row r="119" spans="1:7" ht="21" customHeight="1" x14ac:dyDescent="0.25">
      <c r="A119" s="1"/>
      <c r="B119" s="1"/>
      <c r="C119" s="1"/>
      <c r="G119"/>
    </row>
    <row r="120" spans="1:7" ht="21" customHeight="1" x14ac:dyDescent="0.25">
      <c r="A120" s="1"/>
      <c r="B120" s="1"/>
      <c r="C120" s="1"/>
      <c r="G120"/>
    </row>
    <row r="121" spans="1:7" ht="21" customHeight="1" x14ac:dyDescent="0.25">
      <c r="A121" s="1"/>
      <c r="B121" s="1"/>
      <c r="C121" s="1"/>
      <c r="G121"/>
    </row>
    <row r="122" spans="1:7" ht="21" customHeight="1" x14ac:dyDescent="0.25">
      <c r="A122" s="1"/>
      <c r="B122" s="1"/>
      <c r="C122" s="1"/>
      <c r="G122"/>
    </row>
    <row r="123" spans="1:7" ht="21" customHeight="1" x14ac:dyDescent="0.25">
      <c r="A123" s="1"/>
      <c r="B123" s="1"/>
      <c r="C123" s="1"/>
      <c r="G123"/>
    </row>
    <row r="124" spans="1:7" ht="21" customHeight="1" x14ac:dyDescent="0.25">
      <c r="A124" s="1"/>
      <c r="B124" s="1"/>
      <c r="C124" s="1"/>
      <c r="G124"/>
    </row>
    <row r="125" spans="1:7" ht="21" customHeight="1" x14ac:dyDescent="0.25">
      <c r="A125" s="1"/>
      <c r="B125" s="1"/>
      <c r="C125" s="1"/>
      <c r="G125"/>
    </row>
    <row r="126" spans="1:7" ht="21" customHeight="1" x14ac:dyDescent="0.25">
      <c r="A126" s="1"/>
      <c r="B126" s="1"/>
      <c r="C126" s="1"/>
      <c r="G126"/>
    </row>
    <row r="127" spans="1:7" ht="21" customHeight="1" x14ac:dyDescent="0.25">
      <c r="A127" s="1"/>
      <c r="B127" s="1"/>
      <c r="C127" s="1"/>
      <c r="G127"/>
    </row>
    <row r="128" spans="1:7" ht="21" customHeight="1" x14ac:dyDescent="0.25">
      <c r="A128" s="1"/>
      <c r="B128" s="1"/>
      <c r="C128" s="1"/>
      <c r="G128"/>
    </row>
    <row r="129" spans="1:7" ht="21" customHeight="1" x14ac:dyDescent="0.25">
      <c r="A129" s="1"/>
      <c r="B129" s="1"/>
      <c r="C129" s="1"/>
      <c r="G129"/>
    </row>
    <row r="130" spans="1:7" ht="21" customHeight="1" x14ac:dyDescent="0.25">
      <c r="A130" s="1"/>
      <c r="B130" s="1"/>
      <c r="C130" s="1"/>
      <c r="G130"/>
    </row>
    <row r="131" spans="1:7" ht="21" customHeight="1" x14ac:dyDescent="0.25">
      <c r="A131" s="1"/>
      <c r="B131" s="1"/>
      <c r="C131" s="1"/>
      <c r="G131"/>
    </row>
    <row r="132" spans="1:7" ht="21" customHeight="1" x14ac:dyDescent="0.25">
      <c r="A132" s="1"/>
      <c r="B132" s="1"/>
      <c r="C132" s="1"/>
      <c r="G132"/>
    </row>
    <row r="133" spans="1:7" ht="21" customHeight="1" x14ac:dyDescent="0.25">
      <c r="A133" s="1"/>
      <c r="B133" s="1"/>
      <c r="C133" s="1"/>
      <c r="G133"/>
    </row>
    <row r="134" spans="1:7" ht="21" customHeight="1" x14ac:dyDescent="0.25">
      <c r="A134" s="1"/>
      <c r="B134" s="1"/>
      <c r="C134" s="1"/>
      <c r="G134"/>
    </row>
    <row r="135" spans="1:7" ht="21" customHeight="1" x14ac:dyDescent="0.25">
      <c r="A135" s="1"/>
      <c r="B135" s="1"/>
      <c r="C135" s="1"/>
      <c r="G135"/>
    </row>
    <row r="136" spans="1:7" ht="21" customHeight="1" x14ac:dyDescent="0.25">
      <c r="A136" s="1"/>
      <c r="B136" s="1"/>
      <c r="C136" s="1"/>
      <c r="G136"/>
    </row>
    <row r="137" spans="1:7" ht="21" customHeight="1" x14ac:dyDescent="0.25">
      <c r="A137" s="1"/>
      <c r="B137" s="1"/>
      <c r="C137" s="1"/>
      <c r="G137"/>
    </row>
    <row r="138" spans="1:7" ht="21" customHeight="1" x14ac:dyDescent="0.25">
      <c r="A138" s="1"/>
      <c r="B138" s="1"/>
      <c r="C138" s="1"/>
      <c r="G138"/>
    </row>
    <row r="139" spans="1:7" ht="21" customHeight="1" x14ac:dyDescent="0.25">
      <c r="A139" s="1"/>
      <c r="B139" s="1"/>
      <c r="C139" s="1"/>
      <c r="G139"/>
    </row>
    <row r="140" spans="1:7" ht="21" customHeight="1" x14ac:dyDescent="0.25">
      <c r="A140" s="1"/>
      <c r="B140" s="1"/>
      <c r="C140" s="1"/>
      <c r="G140"/>
    </row>
    <row r="141" spans="1:7" ht="21" customHeight="1" x14ac:dyDescent="0.25">
      <c r="A141" s="1"/>
      <c r="B141" s="1"/>
      <c r="C141" s="1"/>
      <c r="G141"/>
    </row>
    <row r="142" spans="1:7" ht="21" customHeight="1" x14ac:dyDescent="0.25">
      <c r="A142" s="1"/>
      <c r="B142" s="1"/>
      <c r="C142" s="1"/>
      <c r="G142"/>
    </row>
    <row r="143" spans="1:7" ht="21" customHeight="1" x14ac:dyDescent="0.25">
      <c r="A143" s="1"/>
      <c r="B143" s="1"/>
      <c r="C143" s="1"/>
      <c r="G143"/>
    </row>
    <row r="144" spans="1:7" ht="21" customHeight="1" x14ac:dyDescent="0.25">
      <c r="A144" s="1"/>
      <c r="B144" s="1"/>
      <c r="C144" s="1"/>
      <c r="G144"/>
    </row>
    <row r="145" spans="1:7" ht="21" customHeight="1" x14ac:dyDescent="0.25">
      <c r="A145" s="1"/>
      <c r="B145" s="1"/>
      <c r="C145" s="1"/>
      <c r="G145"/>
    </row>
    <row r="146" spans="1:7" ht="21" customHeight="1" x14ac:dyDescent="0.25">
      <c r="A146" s="1"/>
      <c r="B146" s="1"/>
      <c r="C146" s="1"/>
      <c r="G146"/>
    </row>
    <row r="147" spans="1:7" ht="21" customHeight="1" x14ac:dyDescent="0.25">
      <c r="A147" s="1"/>
      <c r="B147" s="1"/>
      <c r="C147" s="1"/>
      <c r="G147"/>
    </row>
    <row r="148" spans="1:7" ht="21" customHeight="1" x14ac:dyDescent="0.25">
      <c r="A148" s="1"/>
      <c r="B148" s="1"/>
      <c r="C148" s="1"/>
      <c r="G148"/>
    </row>
    <row r="149" spans="1:7" ht="21" customHeight="1" x14ac:dyDescent="0.25">
      <c r="A149" s="1"/>
      <c r="B149" s="1"/>
      <c r="C149" s="1"/>
      <c r="G149"/>
    </row>
    <row r="150" spans="1:7" ht="21" customHeight="1" x14ac:dyDescent="0.25">
      <c r="A150" s="1"/>
      <c r="B150" s="1"/>
      <c r="C150" s="1"/>
      <c r="G150"/>
    </row>
    <row r="151" spans="1:7" ht="21" customHeight="1" x14ac:dyDescent="0.25">
      <c r="A151" s="1"/>
      <c r="B151" s="1"/>
      <c r="C151" s="1"/>
      <c r="G151"/>
    </row>
    <row r="152" spans="1:7" ht="21" customHeight="1" x14ac:dyDescent="0.25">
      <c r="A152" s="1"/>
      <c r="B152" s="1"/>
      <c r="C152" s="1"/>
      <c r="G152"/>
    </row>
    <row r="153" spans="1:7" ht="21" customHeight="1" x14ac:dyDescent="0.25">
      <c r="A153" s="1"/>
      <c r="B153" s="1"/>
      <c r="C153" s="1"/>
      <c r="G153"/>
    </row>
    <row r="154" spans="1:7" ht="21" customHeight="1" x14ac:dyDescent="0.25">
      <c r="A154" s="1"/>
      <c r="B154" s="1"/>
      <c r="C154" s="1"/>
      <c r="G154"/>
    </row>
    <row r="155" spans="1:7" ht="21" customHeight="1" x14ac:dyDescent="0.25">
      <c r="A155" s="1"/>
      <c r="B155" s="1"/>
      <c r="C155" s="1"/>
      <c r="G155"/>
    </row>
    <row r="156" spans="1:7" ht="21" customHeight="1" x14ac:dyDescent="0.25">
      <c r="A156" s="1"/>
      <c r="B156" s="1"/>
      <c r="C156" s="1"/>
      <c r="G156"/>
    </row>
    <row r="157" spans="1:7" ht="21" customHeight="1" x14ac:dyDescent="0.25">
      <c r="A157" s="1"/>
      <c r="B157" s="1"/>
      <c r="C157" s="1"/>
      <c r="G157"/>
    </row>
    <row r="158" spans="1:7" ht="21" customHeight="1" x14ac:dyDescent="0.25">
      <c r="A158" s="1"/>
      <c r="B158" s="1"/>
      <c r="C158" s="1"/>
      <c r="G158"/>
    </row>
    <row r="159" spans="1:7" ht="21" customHeight="1" x14ac:dyDescent="0.25">
      <c r="A159" s="1"/>
      <c r="B159" s="1"/>
      <c r="C159" s="1"/>
      <c r="G159"/>
    </row>
    <row r="160" spans="1:7" ht="21" customHeight="1" x14ac:dyDescent="0.25">
      <c r="A160" s="1"/>
      <c r="B160" s="1"/>
      <c r="C160" s="1"/>
      <c r="G160"/>
    </row>
    <row r="161" spans="1:7" ht="21" customHeight="1" x14ac:dyDescent="0.25">
      <c r="A161" s="1"/>
      <c r="B161" s="1"/>
      <c r="C161" s="1"/>
      <c r="G161"/>
    </row>
    <row r="162" spans="1:7" ht="21" customHeight="1" x14ac:dyDescent="0.25">
      <c r="A162" s="1"/>
      <c r="B162" s="1"/>
      <c r="C162" s="1"/>
      <c r="G162"/>
    </row>
    <row r="163" spans="1:7" ht="21" customHeight="1" x14ac:dyDescent="0.25">
      <c r="A163" s="1"/>
      <c r="B163" s="1"/>
      <c r="C163" s="1"/>
      <c r="G163"/>
    </row>
    <row r="164" spans="1:7" ht="21" customHeight="1" x14ac:dyDescent="0.25">
      <c r="A164" s="1"/>
      <c r="B164" s="1"/>
      <c r="C164" s="1"/>
      <c r="G164"/>
    </row>
    <row r="165" spans="1:7" ht="21" customHeight="1" x14ac:dyDescent="0.25">
      <c r="A165" s="1"/>
      <c r="B165" s="1"/>
      <c r="C165" s="1"/>
      <c r="G165"/>
    </row>
    <row r="166" spans="1:7" ht="21" customHeight="1" x14ac:dyDescent="0.25">
      <c r="A166" s="1"/>
      <c r="B166" s="1"/>
      <c r="C166" s="1"/>
      <c r="G166"/>
    </row>
    <row r="167" spans="1:7" ht="21" customHeight="1" x14ac:dyDescent="0.25">
      <c r="A167" s="1"/>
      <c r="B167" s="1"/>
      <c r="C167" s="1"/>
      <c r="G167"/>
    </row>
    <row r="168" spans="1:7" ht="21" customHeight="1" x14ac:dyDescent="0.25">
      <c r="A168" s="1"/>
      <c r="B168" s="1"/>
      <c r="C168" s="1"/>
      <c r="G168"/>
    </row>
    <row r="169" spans="1:7" ht="21" customHeight="1" x14ac:dyDescent="0.25">
      <c r="A169" s="1"/>
      <c r="B169" s="1"/>
      <c r="C169" s="1"/>
      <c r="G169"/>
    </row>
    <row r="170" spans="1:7" ht="21" customHeight="1" x14ac:dyDescent="0.25">
      <c r="A170" s="1"/>
      <c r="B170" s="1"/>
      <c r="C170" s="1"/>
      <c r="G170"/>
    </row>
    <row r="171" spans="1:7" ht="21" customHeight="1" x14ac:dyDescent="0.25">
      <c r="A171" s="1"/>
      <c r="B171" s="1"/>
      <c r="C171" s="1"/>
      <c r="G171"/>
    </row>
    <row r="172" spans="1:7" ht="21" customHeight="1" x14ac:dyDescent="0.25">
      <c r="A172" s="1"/>
      <c r="B172" s="1"/>
      <c r="C172" s="1"/>
      <c r="G172"/>
    </row>
    <row r="173" spans="1:7" ht="21" customHeight="1" x14ac:dyDescent="0.25">
      <c r="A173" s="1"/>
      <c r="B173" s="1"/>
      <c r="C173" s="1"/>
      <c r="G173"/>
    </row>
    <row r="174" spans="1:7" ht="21" customHeight="1" x14ac:dyDescent="0.25">
      <c r="A174" s="1"/>
      <c r="B174" s="1"/>
      <c r="C174" s="1"/>
      <c r="G174"/>
    </row>
    <row r="175" spans="1:7" ht="21" customHeight="1" x14ac:dyDescent="0.25">
      <c r="A175" s="1"/>
      <c r="B175" s="1"/>
      <c r="C175" s="1"/>
      <c r="G175"/>
    </row>
    <row r="176" spans="1:7" ht="21" customHeight="1" x14ac:dyDescent="0.25">
      <c r="A176" s="1"/>
      <c r="B176" s="1"/>
      <c r="C176" s="1"/>
      <c r="G176"/>
    </row>
    <row r="177" spans="1:7" ht="21" customHeight="1" x14ac:dyDescent="0.25">
      <c r="A177" s="1"/>
      <c r="B177" s="1"/>
      <c r="C177" s="1"/>
      <c r="G177"/>
    </row>
  </sheetData>
  <mergeCells count="6">
    <mergeCell ref="E40:F40"/>
    <mergeCell ref="A1:F1"/>
    <mergeCell ref="A19:B19"/>
    <mergeCell ref="A22:B22"/>
    <mergeCell ref="A37:B37"/>
    <mergeCell ref="A38:E38"/>
  </mergeCells>
  <conditionalFormatting sqref="A39:B41 A38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5834-DD0B-456E-AEA9-0F137E0D7E0F}">
  <dimension ref="A1:J25"/>
  <sheetViews>
    <sheetView tabSelected="1" topLeftCell="A5" workbookViewId="0">
      <selection activeCell="G2" sqref="G2:G2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65.37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46</v>
      </c>
      <c r="D1" s="52" t="s">
        <v>20</v>
      </c>
      <c r="E1" s="53" t="s">
        <v>47</v>
      </c>
      <c r="F1" s="52" t="s">
        <v>48</v>
      </c>
      <c r="G1" s="53" t="s">
        <v>49</v>
      </c>
      <c r="H1" s="53" t="s">
        <v>50</v>
      </c>
      <c r="I1" s="52" t="s">
        <v>51</v>
      </c>
      <c r="J1" s="52" t="s">
        <v>52</v>
      </c>
    </row>
    <row r="2" spans="1:10" x14ac:dyDescent="0.2">
      <c r="A2" s="54">
        <v>46055</v>
      </c>
      <c r="B2" s="55" t="s">
        <v>97</v>
      </c>
      <c r="C2" s="55" t="s">
        <v>89</v>
      </c>
      <c r="D2" s="55" t="s">
        <v>60</v>
      </c>
      <c r="E2" s="56">
        <v>3054230</v>
      </c>
      <c r="F2" s="57" t="s">
        <v>53</v>
      </c>
      <c r="G2" s="56">
        <v>244338</v>
      </c>
      <c r="H2" s="56">
        <f>+E2+G2</f>
        <v>3298568</v>
      </c>
      <c r="I2" s="55" t="s">
        <v>24</v>
      </c>
      <c r="J2" s="55" t="s">
        <v>54</v>
      </c>
    </row>
    <row r="3" spans="1:10" x14ac:dyDescent="0.2">
      <c r="A3" s="54">
        <v>46056</v>
      </c>
      <c r="B3" s="55" t="s">
        <v>98</v>
      </c>
      <c r="C3" s="55" t="s">
        <v>89</v>
      </c>
      <c r="D3" s="55" t="s">
        <v>55</v>
      </c>
      <c r="E3" s="56">
        <v>8082375</v>
      </c>
      <c r="F3" s="57" t="s">
        <v>53</v>
      </c>
      <c r="G3" s="56">
        <v>646590</v>
      </c>
      <c r="H3" s="56">
        <f t="shared" ref="H3:H24" si="0">+E3+G3</f>
        <v>8728965</v>
      </c>
      <c r="I3" s="55" t="s">
        <v>24</v>
      </c>
      <c r="J3" s="55" t="s">
        <v>54</v>
      </c>
    </row>
    <row r="4" spans="1:10" x14ac:dyDescent="0.2">
      <c r="A4" s="54">
        <v>46058</v>
      </c>
      <c r="B4" s="55" t="s">
        <v>99</v>
      </c>
      <c r="C4" s="55" t="s">
        <v>89</v>
      </c>
      <c r="D4" s="55" t="s">
        <v>56</v>
      </c>
      <c r="E4" s="56">
        <v>3054230</v>
      </c>
      <c r="F4" s="57" t="s">
        <v>53</v>
      </c>
      <c r="G4" s="56">
        <v>244338</v>
      </c>
      <c r="H4" s="56">
        <f t="shared" si="0"/>
        <v>3298568</v>
      </c>
      <c r="I4" s="55" t="s">
        <v>24</v>
      </c>
      <c r="J4" s="55" t="s">
        <v>54</v>
      </c>
    </row>
    <row r="5" spans="1:10" x14ac:dyDescent="0.2">
      <c r="A5" s="54">
        <v>46060</v>
      </c>
      <c r="B5" s="55" t="s">
        <v>100</v>
      </c>
      <c r="C5" s="55" t="s">
        <v>89</v>
      </c>
      <c r="D5" s="55" t="s">
        <v>59</v>
      </c>
      <c r="E5" s="56">
        <v>3590025</v>
      </c>
      <c r="F5" s="57" t="s">
        <v>53</v>
      </c>
      <c r="G5" s="56">
        <v>287202</v>
      </c>
      <c r="H5" s="56">
        <f t="shared" si="0"/>
        <v>3877227</v>
      </c>
      <c r="I5" s="55" t="s">
        <v>24</v>
      </c>
      <c r="J5" s="55" t="s">
        <v>54</v>
      </c>
    </row>
    <row r="6" spans="1:10" x14ac:dyDescent="0.2">
      <c r="A6" s="54">
        <v>46062</v>
      </c>
      <c r="B6" s="55" t="s">
        <v>101</v>
      </c>
      <c r="C6" s="55" t="s">
        <v>89</v>
      </c>
      <c r="D6" s="55" t="s">
        <v>55</v>
      </c>
      <c r="E6" s="56">
        <v>8754300</v>
      </c>
      <c r="F6" s="57" t="s">
        <v>53</v>
      </c>
      <c r="G6" s="56">
        <v>700344</v>
      </c>
      <c r="H6" s="56">
        <f t="shared" si="0"/>
        <v>9454644</v>
      </c>
      <c r="I6" s="55" t="s">
        <v>24</v>
      </c>
      <c r="J6" s="55" t="s">
        <v>54</v>
      </c>
    </row>
    <row r="7" spans="1:10" x14ac:dyDescent="0.2">
      <c r="A7" s="54">
        <v>46062</v>
      </c>
      <c r="B7" s="55" t="s">
        <v>102</v>
      </c>
      <c r="C7" s="55" t="s">
        <v>89</v>
      </c>
      <c r="D7" s="55" t="s">
        <v>57</v>
      </c>
      <c r="E7" s="56">
        <v>13016250</v>
      </c>
      <c r="F7" s="57" t="s">
        <v>53</v>
      </c>
      <c r="G7" s="56">
        <v>1041300</v>
      </c>
      <c r="H7" s="56">
        <f t="shared" si="0"/>
        <v>14057550</v>
      </c>
      <c r="I7" s="55" t="s">
        <v>24</v>
      </c>
      <c r="J7" s="55" t="s">
        <v>54</v>
      </c>
    </row>
    <row r="8" spans="1:10" x14ac:dyDescent="0.2">
      <c r="A8" s="54">
        <v>46063</v>
      </c>
      <c r="B8" s="55" t="s">
        <v>103</v>
      </c>
      <c r="C8" s="55" t="s">
        <v>89</v>
      </c>
      <c r="D8" s="55" t="s">
        <v>60</v>
      </c>
      <c r="E8" s="56">
        <v>3248540</v>
      </c>
      <c r="F8" s="57" t="s">
        <v>53</v>
      </c>
      <c r="G8" s="56">
        <v>259883</v>
      </c>
      <c r="H8" s="56">
        <f t="shared" si="0"/>
        <v>3508423</v>
      </c>
      <c r="I8" s="55" t="s">
        <v>24</v>
      </c>
      <c r="J8" s="55" t="s">
        <v>54</v>
      </c>
    </row>
    <row r="9" spans="1:10" x14ac:dyDescent="0.2">
      <c r="A9" s="54">
        <v>46064</v>
      </c>
      <c r="B9" s="55" t="s">
        <v>104</v>
      </c>
      <c r="C9" s="55" t="s">
        <v>89</v>
      </c>
      <c r="D9" s="55" t="s">
        <v>56</v>
      </c>
      <c r="E9" s="56">
        <v>5928150</v>
      </c>
      <c r="F9" s="57" t="s">
        <v>53</v>
      </c>
      <c r="G9" s="56">
        <v>474252</v>
      </c>
      <c r="H9" s="56">
        <f t="shared" ref="H9:H16" si="1">+E9+G9</f>
        <v>6402402</v>
      </c>
      <c r="I9" s="55" t="s">
        <v>24</v>
      </c>
      <c r="J9" s="55" t="s">
        <v>54</v>
      </c>
    </row>
    <row r="10" spans="1:10" x14ac:dyDescent="0.2">
      <c r="A10" s="54">
        <v>46064</v>
      </c>
      <c r="B10" s="55" t="s">
        <v>105</v>
      </c>
      <c r="C10" s="55" t="s">
        <v>89</v>
      </c>
      <c r="D10" s="55" t="s">
        <v>58</v>
      </c>
      <c r="E10" s="56">
        <v>3532500</v>
      </c>
      <c r="F10" s="57" t="s">
        <v>53</v>
      </c>
      <c r="G10" s="56">
        <v>282600</v>
      </c>
      <c r="H10" s="56">
        <f t="shared" si="1"/>
        <v>3815100</v>
      </c>
      <c r="I10" s="55" t="s">
        <v>24</v>
      </c>
      <c r="J10" s="55" t="s">
        <v>54</v>
      </c>
    </row>
    <row r="11" spans="1:10" x14ac:dyDescent="0.2">
      <c r="A11" s="54">
        <v>46064</v>
      </c>
      <c r="B11" s="55" t="s">
        <v>106</v>
      </c>
      <c r="C11" s="55" t="s">
        <v>89</v>
      </c>
      <c r="D11" s="55" t="s">
        <v>55</v>
      </c>
      <c r="E11" s="56">
        <v>8960290</v>
      </c>
      <c r="F11" s="57" t="s">
        <v>53</v>
      </c>
      <c r="G11" s="56">
        <v>716823</v>
      </c>
      <c r="H11" s="56">
        <f t="shared" si="1"/>
        <v>9677113</v>
      </c>
      <c r="I11" s="55" t="s">
        <v>24</v>
      </c>
      <c r="J11" s="55" t="s">
        <v>54</v>
      </c>
    </row>
    <row r="12" spans="1:10" x14ac:dyDescent="0.2">
      <c r="A12" s="54">
        <v>46064</v>
      </c>
      <c r="B12" s="55" t="s">
        <v>107</v>
      </c>
      <c r="C12" s="55" t="s">
        <v>89</v>
      </c>
      <c r="D12" s="55" t="s">
        <v>55</v>
      </c>
      <c r="E12" s="56">
        <v>6608800</v>
      </c>
      <c r="F12" s="57" t="s">
        <v>53</v>
      </c>
      <c r="G12" s="56">
        <v>528704</v>
      </c>
      <c r="H12" s="56">
        <f t="shared" si="1"/>
        <v>7137504</v>
      </c>
      <c r="I12" s="55" t="s">
        <v>24</v>
      </c>
      <c r="J12" s="55" t="s">
        <v>54</v>
      </c>
    </row>
    <row r="13" spans="1:10" x14ac:dyDescent="0.2">
      <c r="A13" s="54">
        <v>46064</v>
      </c>
      <c r="B13" s="55" t="s">
        <v>108</v>
      </c>
      <c r="C13" s="55" t="s">
        <v>89</v>
      </c>
      <c r="D13" s="55" t="s">
        <v>58</v>
      </c>
      <c r="E13" s="56">
        <v>1982640</v>
      </c>
      <c r="F13" s="57" t="s">
        <v>53</v>
      </c>
      <c r="G13" s="56">
        <v>158611</v>
      </c>
      <c r="H13" s="56">
        <f t="shared" si="1"/>
        <v>2141251</v>
      </c>
      <c r="I13" s="55" t="s">
        <v>24</v>
      </c>
      <c r="J13" s="55" t="s">
        <v>54</v>
      </c>
    </row>
    <row r="14" spans="1:10" x14ac:dyDescent="0.2">
      <c r="A14" s="54">
        <v>46064</v>
      </c>
      <c r="B14" s="55" t="s">
        <v>109</v>
      </c>
      <c r="C14" s="55" t="s">
        <v>89</v>
      </c>
      <c r="D14" s="55" t="s">
        <v>56</v>
      </c>
      <c r="E14" s="56">
        <v>3304400</v>
      </c>
      <c r="F14" s="57" t="s">
        <v>53</v>
      </c>
      <c r="G14" s="56">
        <v>264352</v>
      </c>
      <c r="H14" s="56">
        <f t="shared" si="1"/>
        <v>3568752</v>
      </c>
      <c r="I14" s="55" t="s">
        <v>24</v>
      </c>
      <c r="J14" s="55" t="s">
        <v>54</v>
      </c>
    </row>
    <row r="15" spans="1:10" x14ac:dyDescent="0.2">
      <c r="A15" s="54">
        <v>46064</v>
      </c>
      <c r="B15" s="55" t="s">
        <v>110</v>
      </c>
      <c r="C15" s="55" t="s">
        <v>89</v>
      </c>
      <c r="D15" s="55" t="s">
        <v>60</v>
      </c>
      <c r="E15" s="56">
        <v>1982640</v>
      </c>
      <c r="F15" s="57" t="s">
        <v>53</v>
      </c>
      <c r="G15" s="56">
        <v>158611</v>
      </c>
      <c r="H15" s="56">
        <f t="shared" si="1"/>
        <v>2141251</v>
      </c>
      <c r="I15" s="55" t="s">
        <v>24</v>
      </c>
      <c r="J15" s="55" t="s">
        <v>54</v>
      </c>
    </row>
    <row r="16" spans="1:10" x14ac:dyDescent="0.2">
      <c r="A16" s="54">
        <v>46065</v>
      </c>
      <c r="B16" s="55" t="s">
        <v>111</v>
      </c>
      <c r="C16" s="55" t="s">
        <v>89</v>
      </c>
      <c r="D16" s="55" t="s">
        <v>57</v>
      </c>
      <c r="E16" s="56">
        <v>16522000</v>
      </c>
      <c r="F16" s="57" t="s">
        <v>53</v>
      </c>
      <c r="G16" s="56">
        <v>1321760</v>
      </c>
      <c r="H16" s="56">
        <f t="shared" si="1"/>
        <v>17843760</v>
      </c>
      <c r="I16" s="55" t="s">
        <v>24</v>
      </c>
      <c r="J16" s="55" t="s">
        <v>54</v>
      </c>
    </row>
    <row r="17" spans="1:10" x14ac:dyDescent="0.2">
      <c r="A17" s="54">
        <v>46065</v>
      </c>
      <c r="B17" s="55" t="s">
        <v>112</v>
      </c>
      <c r="C17" s="55" t="s">
        <v>89</v>
      </c>
      <c r="D17" s="55" t="s">
        <v>61</v>
      </c>
      <c r="E17" s="56">
        <v>4878650</v>
      </c>
      <c r="F17" s="57" t="s">
        <v>53</v>
      </c>
      <c r="G17" s="56">
        <v>390292</v>
      </c>
      <c r="H17" s="56">
        <f t="shared" si="0"/>
        <v>5268942</v>
      </c>
      <c r="I17" s="55" t="s">
        <v>24</v>
      </c>
      <c r="J17" s="55" t="s">
        <v>54</v>
      </c>
    </row>
    <row r="18" spans="1:10" x14ac:dyDescent="0.2">
      <c r="A18" s="54">
        <v>46078</v>
      </c>
      <c r="B18" s="55" t="s">
        <v>113</v>
      </c>
      <c r="C18" s="55" t="s">
        <v>89</v>
      </c>
      <c r="D18" s="55" t="s">
        <v>120</v>
      </c>
      <c r="E18" s="56">
        <v>5070370</v>
      </c>
      <c r="F18" s="57" t="s">
        <v>53</v>
      </c>
      <c r="G18" s="56">
        <v>405630</v>
      </c>
      <c r="H18" s="56">
        <f t="shared" si="0"/>
        <v>5476000</v>
      </c>
      <c r="I18" s="55" t="s">
        <v>24</v>
      </c>
      <c r="J18" s="55" t="s">
        <v>54</v>
      </c>
    </row>
    <row r="19" spans="1:10" x14ac:dyDescent="0.2">
      <c r="A19" s="54">
        <v>46078</v>
      </c>
      <c r="B19" s="55" t="s">
        <v>114</v>
      </c>
      <c r="C19" s="55" t="s">
        <v>89</v>
      </c>
      <c r="D19" s="55" t="s">
        <v>121</v>
      </c>
      <c r="E19" s="56">
        <v>5034935</v>
      </c>
      <c r="F19" s="57" t="s">
        <v>53</v>
      </c>
      <c r="G19" s="56">
        <v>402795</v>
      </c>
      <c r="H19" s="56">
        <f t="shared" si="0"/>
        <v>5437730</v>
      </c>
      <c r="I19" s="55" t="s">
        <v>24</v>
      </c>
      <c r="J19" s="55" t="s">
        <v>54</v>
      </c>
    </row>
    <row r="20" spans="1:10" x14ac:dyDescent="0.2">
      <c r="A20" s="54">
        <v>46078</v>
      </c>
      <c r="B20" s="55" t="s">
        <v>115</v>
      </c>
      <c r="C20" s="55" t="s">
        <v>89</v>
      </c>
      <c r="D20" s="55" t="s">
        <v>122</v>
      </c>
      <c r="E20" s="56">
        <v>7935995</v>
      </c>
      <c r="F20" s="57" t="s">
        <v>53</v>
      </c>
      <c r="G20" s="56">
        <v>634880</v>
      </c>
      <c r="H20" s="56">
        <f t="shared" si="0"/>
        <v>8570875</v>
      </c>
      <c r="I20" s="55" t="s">
        <v>24</v>
      </c>
      <c r="J20" s="55" t="s">
        <v>54</v>
      </c>
    </row>
    <row r="21" spans="1:10" x14ac:dyDescent="0.2">
      <c r="A21" s="54">
        <v>46078</v>
      </c>
      <c r="B21" s="55" t="s">
        <v>116</v>
      </c>
      <c r="C21" s="55" t="s">
        <v>89</v>
      </c>
      <c r="D21" s="55" t="s">
        <v>123</v>
      </c>
      <c r="E21" s="56">
        <v>3115805</v>
      </c>
      <c r="F21" s="57" t="s">
        <v>53</v>
      </c>
      <c r="G21" s="56">
        <v>249264</v>
      </c>
      <c r="H21" s="56">
        <f t="shared" si="0"/>
        <v>3365069</v>
      </c>
      <c r="I21" s="55" t="s">
        <v>24</v>
      </c>
      <c r="J21" s="55" t="s">
        <v>54</v>
      </c>
    </row>
    <row r="22" spans="1:10" x14ac:dyDescent="0.2">
      <c r="A22" s="54">
        <v>46078</v>
      </c>
      <c r="B22" s="55" t="s">
        <v>117</v>
      </c>
      <c r="C22" s="55" t="s">
        <v>89</v>
      </c>
      <c r="D22" s="55" t="s">
        <v>124</v>
      </c>
      <c r="E22" s="56">
        <v>4598095</v>
      </c>
      <c r="F22" s="57" t="s">
        <v>53</v>
      </c>
      <c r="G22" s="56">
        <v>367848</v>
      </c>
      <c r="H22" s="56">
        <f t="shared" si="0"/>
        <v>4965943</v>
      </c>
      <c r="I22" s="55" t="s">
        <v>24</v>
      </c>
      <c r="J22" s="55" t="s">
        <v>54</v>
      </c>
    </row>
    <row r="23" spans="1:10" x14ac:dyDescent="0.2">
      <c r="A23" s="54">
        <v>46078</v>
      </c>
      <c r="B23" s="55" t="s">
        <v>118</v>
      </c>
      <c r="C23" s="55" t="s">
        <v>89</v>
      </c>
      <c r="D23" s="55" t="s">
        <v>56</v>
      </c>
      <c r="E23" s="56">
        <v>4125820</v>
      </c>
      <c r="F23" s="57" t="s">
        <v>53</v>
      </c>
      <c r="G23" s="56">
        <v>330066</v>
      </c>
      <c r="H23" s="56">
        <f t="shared" si="0"/>
        <v>4455886</v>
      </c>
      <c r="I23" s="55" t="s">
        <v>24</v>
      </c>
      <c r="J23" s="55" t="s">
        <v>54</v>
      </c>
    </row>
    <row r="24" spans="1:10" x14ac:dyDescent="0.2">
      <c r="A24" s="54">
        <v>46078</v>
      </c>
      <c r="B24" s="55" t="s">
        <v>119</v>
      </c>
      <c r="C24" s="55" t="s">
        <v>89</v>
      </c>
      <c r="D24" s="55" t="s">
        <v>61</v>
      </c>
      <c r="E24" s="56">
        <v>3464940</v>
      </c>
      <c r="F24" s="57" t="s">
        <v>53</v>
      </c>
      <c r="G24" s="56">
        <v>277195</v>
      </c>
      <c r="H24" s="56">
        <f t="shared" si="0"/>
        <v>3742135</v>
      </c>
      <c r="I24" s="55" t="s">
        <v>24</v>
      </c>
      <c r="J24" s="55" t="s">
        <v>54</v>
      </c>
    </row>
    <row r="25" spans="1:10" x14ac:dyDescent="0.2">
      <c r="E25" s="56"/>
      <c r="G25" s="56"/>
      <c r="H25" s="56">
        <f>SUM(H2:H24)</f>
        <v>140233658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65.375" bestFit="1" customWidth="1"/>
    <col min="5" max="5" width="10" bestFit="1" customWidth="1"/>
    <col min="6" max="6" width="7.875" bestFit="1" customWidth="1"/>
    <col min="8" max="8" width="10.875" bestFit="1" customWidth="1"/>
    <col min="9" max="9" width="43.75" bestFit="1" customWidth="1"/>
    <col min="10" max="10" width="9.625" bestFit="1" customWidth="1"/>
  </cols>
  <sheetData>
    <row r="1" spans="1:10" ht="31.5" x14ac:dyDescent="0.2">
      <c r="A1" s="51" t="s">
        <v>18</v>
      </c>
      <c r="B1" s="52" t="s">
        <v>17</v>
      </c>
      <c r="C1" s="52" t="s">
        <v>46</v>
      </c>
      <c r="D1" s="52" t="s">
        <v>20</v>
      </c>
      <c r="E1" s="53" t="s">
        <v>47</v>
      </c>
      <c r="F1" s="52" t="s">
        <v>48</v>
      </c>
      <c r="G1" s="53" t="s">
        <v>49</v>
      </c>
      <c r="H1" s="53" t="s">
        <v>50</v>
      </c>
      <c r="I1" s="52" t="s">
        <v>51</v>
      </c>
      <c r="J1" s="52" t="s">
        <v>52</v>
      </c>
    </row>
    <row r="2" spans="1:10" x14ac:dyDescent="0.2">
      <c r="A2" s="54">
        <v>46025</v>
      </c>
      <c r="B2" s="55" t="s">
        <v>74</v>
      </c>
      <c r="C2" s="55" t="s">
        <v>89</v>
      </c>
      <c r="D2" s="55" t="s">
        <v>90</v>
      </c>
      <c r="E2" s="56">
        <v>3200230</v>
      </c>
      <c r="F2" s="57" t="s">
        <v>53</v>
      </c>
      <c r="G2" s="56">
        <v>256018</v>
      </c>
      <c r="H2" s="56">
        <f>+E2+G2</f>
        <v>3456248</v>
      </c>
      <c r="I2" s="55" t="s">
        <v>24</v>
      </c>
      <c r="J2" s="55" t="s">
        <v>54</v>
      </c>
    </row>
    <row r="3" spans="1:10" x14ac:dyDescent="0.2">
      <c r="A3" s="54">
        <v>46025</v>
      </c>
      <c r="B3" s="55" t="s">
        <v>75</v>
      </c>
      <c r="C3" s="55" t="s">
        <v>89</v>
      </c>
      <c r="D3" s="55" t="s">
        <v>91</v>
      </c>
      <c r="E3" s="56">
        <v>3648460</v>
      </c>
      <c r="F3" s="57" t="s">
        <v>53</v>
      </c>
      <c r="G3" s="56">
        <v>291877</v>
      </c>
      <c r="H3" s="56">
        <f t="shared" ref="H3:H16" si="0">+E3+G3</f>
        <v>3940337</v>
      </c>
      <c r="I3" s="55" t="s">
        <v>24</v>
      </c>
      <c r="J3" s="55" t="s">
        <v>54</v>
      </c>
    </row>
    <row r="4" spans="1:10" x14ac:dyDescent="0.2">
      <c r="A4" s="54">
        <v>46025</v>
      </c>
      <c r="B4" s="55" t="s">
        <v>76</v>
      </c>
      <c r="C4" s="55" t="s">
        <v>89</v>
      </c>
      <c r="D4" s="55" t="s">
        <v>92</v>
      </c>
      <c r="E4" s="56">
        <v>1574240</v>
      </c>
      <c r="F4" s="57" t="s">
        <v>53</v>
      </c>
      <c r="G4" s="56">
        <v>125939</v>
      </c>
      <c r="H4" s="56">
        <f t="shared" si="0"/>
        <v>1700179</v>
      </c>
      <c r="I4" s="55" t="s">
        <v>24</v>
      </c>
      <c r="J4" s="55" t="s">
        <v>54</v>
      </c>
    </row>
    <row r="5" spans="1:10" x14ac:dyDescent="0.2">
      <c r="A5" s="54">
        <v>46027</v>
      </c>
      <c r="B5" s="55" t="s">
        <v>77</v>
      </c>
      <c r="C5" s="55" t="s">
        <v>89</v>
      </c>
      <c r="D5" s="55" t="s">
        <v>93</v>
      </c>
      <c r="E5" s="56">
        <v>1574240</v>
      </c>
      <c r="F5" s="57" t="s">
        <v>53</v>
      </c>
      <c r="G5" s="56">
        <v>125939</v>
      </c>
      <c r="H5" s="56">
        <f t="shared" si="0"/>
        <v>1700179</v>
      </c>
      <c r="I5" s="55" t="s">
        <v>24</v>
      </c>
      <c r="J5" s="55" t="s">
        <v>54</v>
      </c>
    </row>
    <row r="6" spans="1:10" x14ac:dyDescent="0.2">
      <c r="A6" s="54">
        <v>46028</v>
      </c>
      <c r="B6" s="55" t="s">
        <v>78</v>
      </c>
      <c r="C6" s="55" t="s">
        <v>89</v>
      </c>
      <c r="D6" s="55" t="s">
        <v>94</v>
      </c>
      <c r="E6" s="56">
        <v>5940500</v>
      </c>
      <c r="F6" s="57" t="s">
        <v>53</v>
      </c>
      <c r="G6" s="56">
        <v>475240</v>
      </c>
      <c r="H6" s="56">
        <f t="shared" si="0"/>
        <v>6415740</v>
      </c>
      <c r="I6" s="55" t="s">
        <v>24</v>
      </c>
      <c r="J6" s="55" t="s">
        <v>54</v>
      </c>
    </row>
    <row r="7" spans="1:10" x14ac:dyDescent="0.2">
      <c r="A7" s="54">
        <v>46029</v>
      </c>
      <c r="B7" s="55" t="s">
        <v>79</v>
      </c>
      <c r="C7" s="55" t="s">
        <v>89</v>
      </c>
      <c r="D7" s="55" t="s">
        <v>95</v>
      </c>
      <c r="E7" s="56">
        <v>4744980</v>
      </c>
      <c r="F7" s="57" t="s">
        <v>53</v>
      </c>
      <c r="G7" s="56">
        <v>379598</v>
      </c>
      <c r="H7" s="56">
        <f t="shared" si="0"/>
        <v>5124578</v>
      </c>
      <c r="I7" s="55" t="s">
        <v>24</v>
      </c>
      <c r="J7" s="55" t="s">
        <v>54</v>
      </c>
    </row>
    <row r="8" spans="1:10" x14ac:dyDescent="0.2">
      <c r="A8" s="54">
        <v>46034</v>
      </c>
      <c r="B8" s="55" t="s">
        <v>80</v>
      </c>
      <c r="C8" s="55" t="s">
        <v>89</v>
      </c>
      <c r="D8" s="55" t="s">
        <v>56</v>
      </c>
      <c r="E8" s="56">
        <v>4259840</v>
      </c>
      <c r="F8" s="57" t="s">
        <v>53</v>
      </c>
      <c r="G8" s="56">
        <v>340787</v>
      </c>
      <c r="H8" s="56">
        <f t="shared" si="0"/>
        <v>4600627</v>
      </c>
      <c r="I8" s="55" t="s">
        <v>24</v>
      </c>
      <c r="J8" s="55" t="s">
        <v>54</v>
      </c>
    </row>
    <row r="9" spans="1:10" x14ac:dyDescent="0.2">
      <c r="A9" s="54">
        <v>46038</v>
      </c>
      <c r="B9" s="55" t="s">
        <v>81</v>
      </c>
      <c r="C9" s="55" t="s">
        <v>89</v>
      </c>
      <c r="D9" s="55" t="s">
        <v>55</v>
      </c>
      <c r="E9" s="56">
        <v>5061800</v>
      </c>
      <c r="F9" s="57" t="s">
        <v>53</v>
      </c>
      <c r="G9" s="56">
        <v>404944</v>
      </c>
      <c r="H9" s="56">
        <f t="shared" si="0"/>
        <v>5466744</v>
      </c>
      <c r="I9" s="55" t="s">
        <v>24</v>
      </c>
      <c r="J9" s="55" t="s">
        <v>54</v>
      </c>
    </row>
    <row r="10" spans="1:10" x14ac:dyDescent="0.2">
      <c r="A10" s="54">
        <v>46043</v>
      </c>
      <c r="B10" s="55" t="s">
        <v>82</v>
      </c>
      <c r="C10" s="55" t="s">
        <v>89</v>
      </c>
      <c r="D10" s="55" t="s">
        <v>58</v>
      </c>
      <c r="E10" s="56">
        <v>4514440</v>
      </c>
      <c r="F10" s="57" t="s">
        <v>53</v>
      </c>
      <c r="G10" s="56">
        <v>361155</v>
      </c>
      <c r="H10" s="56">
        <f t="shared" si="0"/>
        <v>4875595</v>
      </c>
      <c r="I10" s="55" t="s">
        <v>24</v>
      </c>
      <c r="J10" s="55" t="s">
        <v>54</v>
      </c>
    </row>
    <row r="11" spans="1:10" x14ac:dyDescent="0.2">
      <c r="A11" s="54">
        <v>46048</v>
      </c>
      <c r="B11" s="55" t="s">
        <v>83</v>
      </c>
      <c r="C11" s="55" t="s">
        <v>89</v>
      </c>
      <c r="D11" s="55" t="s">
        <v>60</v>
      </c>
      <c r="E11" s="56">
        <v>3943210</v>
      </c>
      <c r="F11" s="57" t="s">
        <v>53</v>
      </c>
      <c r="G11" s="56">
        <v>315457</v>
      </c>
      <c r="H11" s="56">
        <f t="shared" si="0"/>
        <v>4258667</v>
      </c>
      <c r="I11" s="55" t="s">
        <v>24</v>
      </c>
      <c r="J11" s="55" t="s">
        <v>54</v>
      </c>
    </row>
    <row r="12" spans="1:10" x14ac:dyDescent="0.2">
      <c r="A12" s="54">
        <v>46048</v>
      </c>
      <c r="B12" s="55" t="s">
        <v>84</v>
      </c>
      <c r="C12" s="55" t="s">
        <v>89</v>
      </c>
      <c r="D12" s="55" t="s">
        <v>59</v>
      </c>
      <c r="E12" s="56">
        <v>3943210</v>
      </c>
      <c r="F12" s="57" t="s">
        <v>53</v>
      </c>
      <c r="G12" s="56">
        <v>315457</v>
      </c>
      <c r="H12" s="56">
        <f t="shared" si="0"/>
        <v>4258667</v>
      </c>
      <c r="I12" s="55" t="s">
        <v>24</v>
      </c>
      <c r="J12" s="55" t="s">
        <v>54</v>
      </c>
    </row>
    <row r="13" spans="1:10" x14ac:dyDescent="0.2">
      <c r="A13" s="54">
        <v>46049</v>
      </c>
      <c r="B13" s="55" t="s">
        <v>85</v>
      </c>
      <c r="C13" s="55" t="s">
        <v>89</v>
      </c>
      <c r="D13" s="55" t="s">
        <v>56</v>
      </c>
      <c r="E13" s="56">
        <v>4503395</v>
      </c>
      <c r="F13" s="57" t="s">
        <v>53</v>
      </c>
      <c r="G13" s="56">
        <v>360272</v>
      </c>
      <c r="H13" s="56">
        <f t="shared" si="0"/>
        <v>4863667</v>
      </c>
      <c r="I13" s="55" t="s">
        <v>24</v>
      </c>
      <c r="J13" s="55" t="s">
        <v>54</v>
      </c>
    </row>
    <row r="14" spans="1:10" x14ac:dyDescent="0.2">
      <c r="A14" s="54">
        <v>46050</v>
      </c>
      <c r="B14" s="55" t="s">
        <v>86</v>
      </c>
      <c r="C14" s="55" t="s">
        <v>89</v>
      </c>
      <c r="D14" s="55" t="s">
        <v>57</v>
      </c>
      <c r="E14" s="56">
        <v>6224820</v>
      </c>
      <c r="F14" s="57" t="s">
        <v>53</v>
      </c>
      <c r="G14" s="56">
        <v>497986</v>
      </c>
      <c r="H14" s="56">
        <f t="shared" si="0"/>
        <v>6722806</v>
      </c>
      <c r="I14" s="55" t="s">
        <v>24</v>
      </c>
      <c r="J14" s="55" t="s">
        <v>54</v>
      </c>
    </row>
    <row r="15" spans="1:10" x14ac:dyDescent="0.2">
      <c r="A15" s="54">
        <v>46051</v>
      </c>
      <c r="B15" s="55" t="s">
        <v>87</v>
      </c>
      <c r="C15" s="55" t="s">
        <v>89</v>
      </c>
      <c r="D15" s="55" t="s">
        <v>55</v>
      </c>
      <c r="E15" s="56">
        <v>7568670</v>
      </c>
      <c r="F15" s="57" t="s">
        <v>53</v>
      </c>
      <c r="G15" s="56">
        <v>605494</v>
      </c>
      <c r="H15" s="56">
        <f t="shared" si="0"/>
        <v>8174164</v>
      </c>
      <c r="I15" s="55" t="s">
        <v>24</v>
      </c>
      <c r="J15" s="55" t="s">
        <v>54</v>
      </c>
    </row>
    <row r="16" spans="1:10" x14ac:dyDescent="0.2">
      <c r="A16" s="54">
        <v>46051</v>
      </c>
      <c r="B16" s="55" t="s">
        <v>88</v>
      </c>
      <c r="C16" s="55" t="s">
        <v>89</v>
      </c>
      <c r="D16" s="55" t="s">
        <v>61</v>
      </c>
      <c r="E16" s="56">
        <v>4331175</v>
      </c>
      <c r="F16" s="57" t="s">
        <v>53</v>
      </c>
      <c r="G16" s="56">
        <v>346494</v>
      </c>
      <c r="H16" s="56">
        <f t="shared" si="0"/>
        <v>4677669</v>
      </c>
      <c r="I16" s="55" t="s">
        <v>24</v>
      </c>
      <c r="J16" s="55" t="s">
        <v>54</v>
      </c>
    </row>
    <row r="17" spans="8:8" x14ac:dyDescent="0.2">
      <c r="H17" s="56">
        <f>SUM(H2:H16)</f>
        <v>70235867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22"/>
  <sheetViews>
    <sheetView topLeftCell="D1" workbookViewId="0">
      <selection activeCell="I19" sqref="I19:I20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3" bestFit="1" customWidth="1"/>
    <col min="6" max="6" width="19.875" bestFit="1" customWidth="1"/>
    <col min="7" max="7" width="14.625" style="32" customWidth="1"/>
    <col min="8" max="8" width="10.625" customWidth="1"/>
    <col min="9" max="9" width="12.75" customWidth="1"/>
    <col min="10" max="10" width="14.875" bestFit="1" customWidth="1"/>
  </cols>
  <sheetData>
    <row r="1" spans="1:10" ht="25.5" x14ac:dyDescent="0.2">
      <c r="A1" s="35" t="s">
        <v>26</v>
      </c>
      <c r="B1" s="35" t="s">
        <v>17</v>
      </c>
      <c r="C1" s="36" t="s">
        <v>18</v>
      </c>
      <c r="D1" s="35" t="s">
        <v>19</v>
      </c>
      <c r="E1" s="35" t="s">
        <v>20</v>
      </c>
      <c r="F1" s="35" t="s">
        <v>21</v>
      </c>
      <c r="G1" s="37" t="s">
        <v>36</v>
      </c>
      <c r="H1" s="37" t="s">
        <v>22</v>
      </c>
      <c r="I1" s="37" t="s">
        <v>23</v>
      </c>
      <c r="J1" s="37" t="s">
        <v>33</v>
      </c>
    </row>
    <row r="2" spans="1:10" ht="19.5" customHeight="1" x14ac:dyDescent="0.2">
      <c r="A2" s="44">
        <v>1</v>
      </c>
      <c r="B2" s="38" t="s">
        <v>30</v>
      </c>
      <c r="C2" s="39">
        <v>45093</v>
      </c>
      <c r="D2" s="38" t="s">
        <v>24</v>
      </c>
      <c r="E2" s="38" t="s">
        <v>31</v>
      </c>
      <c r="F2" s="38" t="s">
        <v>25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">
      <c r="A3" s="44">
        <v>2</v>
      </c>
      <c r="B3" s="38"/>
      <c r="C3" s="39">
        <v>45107</v>
      </c>
      <c r="D3" s="38" t="s">
        <v>24</v>
      </c>
      <c r="E3" s="38" t="s">
        <v>32</v>
      </c>
      <c r="F3" s="38" t="s">
        <v>25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34</v>
      </c>
    </row>
    <row r="4" spans="1:10" ht="19.5" customHeight="1" x14ac:dyDescent="0.2">
      <c r="A4" s="44">
        <v>3</v>
      </c>
      <c r="B4" s="38"/>
      <c r="C4" s="39">
        <v>45207</v>
      </c>
      <c r="D4" s="38" t="s">
        <v>24</v>
      </c>
      <c r="E4" s="38" t="s">
        <v>28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35</v>
      </c>
    </row>
    <row r="5" spans="1:10" ht="19.5" customHeight="1" x14ac:dyDescent="0.2">
      <c r="A5" s="44">
        <v>4</v>
      </c>
      <c r="B5" s="38"/>
      <c r="C5" s="39">
        <v>45207</v>
      </c>
      <c r="D5" s="38" t="s">
        <v>24</v>
      </c>
      <c r="E5" s="38" t="s">
        <v>29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35</v>
      </c>
    </row>
    <row r="6" spans="1:10" ht="20.25" customHeight="1" x14ac:dyDescent="0.2">
      <c r="A6" s="44">
        <v>5</v>
      </c>
      <c r="B6" s="38"/>
      <c r="C6" s="39">
        <v>45220</v>
      </c>
      <c r="D6" s="38" t="s">
        <v>24</v>
      </c>
      <c r="E6" s="38" t="s">
        <v>29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35</v>
      </c>
    </row>
    <row r="7" spans="1:10" ht="19.5" hidden="1" customHeight="1" x14ac:dyDescent="0.2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">
      <c r="A11" s="41"/>
      <c r="B11" s="41"/>
      <c r="C11" s="42"/>
      <c r="D11" s="41"/>
      <c r="E11" s="41"/>
      <c r="F11" s="41"/>
      <c r="G11" s="43"/>
      <c r="H11" s="43"/>
      <c r="I11" s="46">
        <f>SUM(I2:I10)</f>
        <v>3219976</v>
      </c>
      <c r="J11" s="43"/>
    </row>
    <row r="12" spans="1:10" ht="20.25" customHeight="1" x14ac:dyDescent="0.2">
      <c r="A12" s="44">
        <v>6</v>
      </c>
      <c r="B12" s="38"/>
      <c r="C12" s="39">
        <v>45244</v>
      </c>
      <c r="D12" s="38" t="s">
        <v>24</v>
      </c>
      <c r="E12" s="38" t="s">
        <v>28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37</v>
      </c>
    </row>
    <row r="13" spans="1:10" ht="20.25" customHeight="1" x14ac:dyDescent="0.2">
      <c r="A13" s="44">
        <v>7</v>
      </c>
      <c r="B13" s="38"/>
      <c r="C13" s="39">
        <v>45264</v>
      </c>
      <c r="D13" s="38" t="s">
        <v>24</v>
      </c>
      <c r="E13" s="38" t="s">
        <v>28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38</v>
      </c>
    </row>
    <row r="14" spans="1:10" ht="20.25" customHeight="1" x14ac:dyDescent="0.2">
      <c r="A14" s="44">
        <v>8</v>
      </c>
      <c r="B14" s="38"/>
      <c r="C14" s="39">
        <v>45264</v>
      </c>
      <c r="D14" s="38" t="s">
        <v>24</v>
      </c>
      <c r="E14" s="38" t="s">
        <v>29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38</v>
      </c>
    </row>
    <row r="15" spans="1:10" ht="20.25" customHeight="1" x14ac:dyDescent="0.2">
      <c r="A15" s="44">
        <v>9</v>
      </c>
      <c r="B15" s="38"/>
      <c r="C15" s="39">
        <v>45264</v>
      </c>
      <c r="D15" s="38" t="s">
        <v>24</v>
      </c>
      <c r="E15" s="38" t="s">
        <v>32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38</v>
      </c>
    </row>
    <row r="16" spans="1:10" ht="20.25" customHeight="1" x14ac:dyDescent="0.2">
      <c r="A16" s="44">
        <v>10</v>
      </c>
      <c r="B16" s="38"/>
      <c r="C16" s="39">
        <v>45279</v>
      </c>
      <c r="D16" s="38" t="s">
        <v>24</v>
      </c>
      <c r="E16" s="38" t="s">
        <v>29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38</v>
      </c>
    </row>
    <row r="17" spans="1:10" x14ac:dyDescent="0.2">
      <c r="A17" s="41"/>
      <c r="B17" s="41"/>
      <c r="C17" s="42"/>
      <c r="D17" s="41"/>
      <c r="E17" s="41"/>
      <c r="F17" s="41"/>
      <c r="G17" s="43"/>
      <c r="H17" s="43"/>
      <c r="I17" s="46">
        <f>SUM(I11:I16)</f>
        <v>-470988</v>
      </c>
      <c r="J17" s="43"/>
    </row>
    <row r="18" spans="1:10" x14ac:dyDescent="0.2">
      <c r="A18" s="44">
        <v>1</v>
      </c>
      <c r="B18" s="38"/>
      <c r="C18" s="39">
        <v>45285</v>
      </c>
      <c r="D18" s="38" t="s">
        <v>24</v>
      </c>
      <c r="E18" s="38" t="s">
        <v>39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38</v>
      </c>
    </row>
    <row r="19" spans="1:10" x14ac:dyDescent="0.2">
      <c r="A19" s="44"/>
      <c r="B19" s="38"/>
      <c r="C19" s="39">
        <v>45299</v>
      </c>
      <c r="D19" s="38" t="s">
        <v>24</v>
      </c>
      <c r="E19" s="38" t="s">
        <v>39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40</v>
      </c>
    </row>
    <row r="20" spans="1:10" x14ac:dyDescent="0.2">
      <c r="A20" s="44"/>
      <c r="B20" s="38"/>
      <c r="C20" s="39">
        <v>45307</v>
      </c>
      <c r="D20" s="38" t="s">
        <v>24</v>
      </c>
      <c r="E20" s="38" t="s">
        <v>41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40</v>
      </c>
    </row>
    <row r="22" spans="1:10" x14ac:dyDescent="0.2">
      <c r="I22" s="47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T02</vt:lpstr>
      <vt:lpstr>T01</vt:lpstr>
      <vt:lpstr>Công nợ cũ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2026-03-07T10:53:12Z</dcterms:modified>
</cp:coreProperties>
</file>