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MINH CẦU\"/>
    </mc:Choice>
  </mc:AlternateContent>
  <xr:revisionPtr revIDLastSave="0" documentId="13_ncr:1_{F4B510E4-AB29-4A34-B8A6-82AA5BF552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ông nợ" sheetId="2" r:id="rId1"/>
    <sheet name="T0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" l="1"/>
  <c r="D5" i="2"/>
  <c r="D6" i="2" s="1"/>
  <c r="C5" i="2"/>
  <c r="C6" i="2" s="1"/>
  <c r="G11" i="2"/>
  <c r="E8" i="2"/>
  <c r="H19" i="1" l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H20" i="1" l="1"/>
</calcChain>
</file>

<file path=xl/sharedStrings.xml><?xml version="1.0" encoding="utf-8"?>
<sst xmlns="http://schemas.openxmlformats.org/spreadsheetml/2006/main" count="124" uniqueCount="71">
  <si>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</si>
  <si>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</si>
  <si>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</si>
  <si>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</si>
  <si>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</si>
  <si>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</si>
  <si>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</si>
  <si>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</si>
  <si>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</si>
  <si>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</si>
  <si>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00024186</t>
  </si>
  <si>
    <t>1C26TTN</t>
  </si>
  <si>
    <t>Minh Cầu 1 (Chị Hà)</t>
  </si>
  <si>
    <t>CÔNG TY CỔ PHẦN THƯƠNG MẠI VÀ DỊCH VỤ MINH CẦU</t>
  </si>
  <si>
    <t>4601146949</t>
  </si>
  <si>
    <t>00024220</t>
  </si>
  <si>
    <t>Minh Cầu Gang Thép</t>
  </si>
  <si>
    <t>00024840</t>
  </si>
  <si>
    <t>Minh cầu Quan Triều</t>
  </si>
  <si>
    <t>00024878</t>
  </si>
  <si>
    <t>MINH CẦU MART TRUNG TÂM</t>
  </si>
  <si>
    <t>00024879</t>
  </si>
  <si>
    <t>SIÊU THỊ MINH CẦU 2</t>
  </si>
  <si>
    <t>00025022</t>
  </si>
  <si>
    <t>Bán hàng CÔNG TY CỔ PHẦN THƯƠNG MẠI VÀ DỊCH VỤ MINH CẦU theo hóa đơn 00025022</t>
  </si>
  <si>
    <t>00026001</t>
  </si>
  <si>
    <t>Bán hàng Minh Cầu 1 (Chị Hà)  theo hóa đơn 00026001</t>
  </si>
  <si>
    <t>00026408</t>
  </si>
  <si>
    <t>Bán hàng Minh Cầu Gang Thép  theo hóa đơn 00026408</t>
  </si>
  <si>
    <t>00028133</t>
  </si>
  <si>
    <t>00028171</t>
  </si>
  <si>
    <t>Minh cầu Thịnh Đán</t>
  </si>
  <si>
    <t>00028201</t>
  </si>
  <si>
    <t>Bán hàng SIÊU THỊ MINH CẦU 2 theo hóa đơn 00028201</t>
  </si>
  <si>
    <t>00028202</t>
  </si>
  <si>
    <t>Bán hàng Minh cầu Quan Triều  theo hóa đơn 00028202</t>
  </si>
  <si>
    <t>00028330</t>
  </si>
  <si>
    <t>Bán hàng Minh Cầu Gang Thép  theo hóa đơn 00028330</t>
  </si>
  <si>
    <t>00029611</t>
  </si>
  <si>
    <t>00030117</t>
  </si>
  <si>
    <t>Bán hàng Minh Cầu 1 (Chị Hà)  theo hóa đơn 00030117</t>
  </si>
  <si>
    <t>00030118</t>
  </si>
  <si>
    <t>Bán hàng SIÊU THỊ MINH CẦU 2 theo hóa đơn 00030118</t>
  </si>
  <si>
    <t>00030119</t>
  </si>
  <si>
    <t>Bán hàng Minh cầu Quan Triều theo hóa đơn 00030119</t>
  </si>
  <si>
    <t>00030545</t>
  </si>
  <si>
    <t>Bán hàng Minh Cầu Gang Thép  theo hóa đơn 00030545</t>
  </si>
  <si>
    <t>STT</t>
  </si>
  <si>
    <t>Nội dung</t>
  </si>
  <si>
    <t>Số tiền bán hàng</t>
  </si>
  <si>
    <t>VAT</t>
  </si>
  <si>
    <t xml:space="preserve">Hàng trả </t>
  </si>
  <si>
    <t>Giảm trừ</t>
  </si>
  <si>
    <t>Số tiền khách đã thanh toán</t>
  </si>
  <si>
    <t>Công nợ cũ</t>
  </si>
  <si>
    <t>Tổng bán hàng</t>
  </si>
  <si>
    <t>Tổng hàng trả</t>
  </si>
  <si>
    <t>Tổng đã thanh toán</t>
  </si>
  <si>
    <t>Dư nợ phải thu MINH CẦU</t>
  </si>
  <si>
    <t>NGƯỜI LIÊN HỆ:</t>
  </si>
  <si>
    <t>THÔNG TIN TÀI KHOẢN</t>
  </si>
  <si>
    <t>CHỦ TÀI KHOẢN</t>
  </si>
  <si>
    <t>CTY TNHH MTV TM VÀ DV NGỌC THƠM</t>
  </si>
  <si>
    <t>NGÂN HÀNG</t>
  </si>
  <si>
    <t>Vietcombank -CN Đông Đồng Nai</t>
  </si>
  <si>
    <t>ĐỖ HOÀNG SƠN</t>
  </si>
  <si>
    <t>SĐT: 0857 341 620</t>
  </si>
  <si>
    <t>Bảng kê hóa đơn tháng 04.2026</t>
  </si>
  <si>
    <t>THEO DÕI CÔNG NỢ / CTY MINH CẦU - 30/04/2026</t>
  </si>
  <si>
    <t>STK</t>
  </si>
  <si>
    <t>Thanh toán 15/05/2026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</si>
</sst>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3"/>
      <color rgb="FFFF0000"/>
      <name val="Times New Roman"/>
      <family val="1"/>
    </font>
    <font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5" fontId="4" fillId="0" borderId="1" xfId="1" applyNumberFormat="1" applyFont="1" applyBorder="1" applyAlignment="1">
      <alignment vertical="center"/>
    </xf>
    <xf numFmtId="9" fontId="4" fillId="0" borderId="1" xfId="0" applyNumberFormat="1" applyFont="1" applyBorder="1" applyAlignment="1">
      <alignment vertical="center"/>
    </xf>
    <xf numFmtId="165" fontId="4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/>
    <xf numFmtId="165" fontId="7" fillId="0" borderId="0" xfId="0" applyNumberFormat="1" applyFont="1" applyAlignment="1">
      <alignment vertical="center"/>
    </xf>
    <xf numFmtId="0" fontId="8" fillId="0" borderId="0" xfId="0" applyFont="1"/>
    <xf numFmtId="14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5" fontId="10" fillId="0" borderId="1" xfId="1" applyNumberFormat="1" applyFont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/>
    </xf>
    <xf numFmtId="165" fontId="8" fillId="0" borderId="0" xfId="2" applyNumberFormat="1" applyFont="1"/>
    <xf numFmtId="165" fontId="8" fillId="0" borderId="0" xfId="0" applyNumberFormat="1" applyFont="1"/>
    <xf numFmtId="165" fontId="11" fillId="3" borderId="1" xfId="1" applyNumberFormat="1" applyFont="1" applyFill="1" applyBorder="1" applyAlignment="1">
      <alignment horizontal="left" vertical="center"/>
    </xf>
    <xf numFmtId="165" fontId="0" fillId="0" borderId="0" xfId="0" applyNumberFormat="1"/>
    <xf numFmtId="165" fontId="11" fillId="3" borderId="1" xfId="1" applyNumberFormat="1" applyFont="1" applyFill="1" applyBorder="1" applyAlignment="1">
      <alignment horizontal="center" vertical="center"/>
    </xf>
    <xf numFmtId="14" fontId="13" fillId="0" borderId="0" xfId="0" quotePrefix="1" applyNumberFormat="1" applyFont="1" applyAlignment="1">
      <alignment horizontal="center" vertical="center"/>
    </xf>
    <xf numFmtId="14" fontId="13" fillId="0" borderId="0" xfId="0" quotePrefix="1" applyNumberFormat="1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165" fontId="13" fillId="0" borderId="0" xfId="1" applyNumberFormat="1" applyFont="1" applyBorder="1" applyAlignment="1">
      <alignment horizontal="left" vertical="center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165" fontId="13" fillId="0" borderId="0" xfId="1" applyNumberFormat="1" applyFont="1" applyBorder="1" applyAlignment="1">
      <alignment horizontal="right" vertical="center"/>
    </xf>
    <xf numFmtId="14" fontId="8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165" fontId="12" fillId="4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165" fontId="8" fillId="0" borderId="1" xfId="1" applyNumberFormat="1" applyFont="1" applyBorder="1" applyAlignment="1">
      <alignment horizontal="center" vertical="center"/>
    </xf>
    <xf numFmtId="165" fontId="8" fillId="0" borderId="1" xfId="1" applyNumberFormat="1" applyFont="1" applyBorder="1" applyAlignment="1">
      <alignment vertical="center"/>
    </xf>
    <xf numFmtId="165" fontId="10" fillId="3" borderId="1" xfId="1" applyNumberFormat="1" applyFont="1" applyFill="1" applyBorder="1" applyAlignment="1">
      <alignment horizontal="center" vertical="center"/>
    </xf>
    <xf numFmtId="165" fontId="10" fillId="3" borderId="1" xfId="1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8" fillId="0" borderId="3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14" fontId="8" fillId="0" borderId="2" xfId="0" applyNumberFormat="1" applyFont="1" applyBorder="1" applyAlignment="1">
      <alignment horizontal="center" vertical="center"/>
    </xf>
    <xf numFmtId="165" fontId="10" fillId="3" borderId="1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quotePrefix="1" applyFont="1" applyAlignment="1">
      <alignment horizontal="left" vertical="center"/>
    </xf>
    <xf numFmtId="14" fontId="11" fillId="0" borderId="0" xfId="0" quotePrefix="1" applyNumberFormat="1" applyFont="1" applyAlignment="1">
      <alignment horizontal="left" vertical="center"/>
    </xf>
    <xf numFmtId="0" fontId="10" fillId="5" borderId="0" xfId="0" applyFont="1" applyFill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165" fontId="8" fillId="0" borderId="2" xfId="1" applyNumberFormat="1" applyFont="1" applyBorder="1" applyAlignment="1">
      <alignment horizontal="center" vertical="center"/>
    </xf>
    <xf numFmtId="165" fontId="8" fillId="0" borderId="3" xfId="1" applyNumberFormat="1" applyFont="1" applyBorder="1" applyAlignment="1">
      <alignment horizontal="center" vertical="center"/>
    </xf>
    <xf numFmtId="14" fontId="10" fillId="3" borderId="2" xfId="0" applyNumberFormat="1" applyFont="1" applyFill="1" applyBorder="1" applyAlignment="1">
      <alignment horizontal="center" vertical="center"/>
    </xf>
    <xf numFmtId="14" fontId="10" fillId="3" borderId="3" xfId="0" applyNumberFormat="1" applyFont="1" applyFill="1" applyBorder="1" applyAlignment="1">
      <alignment horizontal="center" vertical="center"/>
    </xf>
    <xf numFmtId="14" fontId="12" fillId="4" borderId="2" xfId="0" quotePrefix="1" applyNumberFormat="1" applyFont="1" applyFill="1" applyBorder="1" applyAlignment="1">
      <alignment horizontal="center" vertical="center"/>
    </xf>
    <xf numFmtId="14" fontId="12" fillId="4" borderId="4" xfId="0" quotePrefix="1" applyNumberFormat="1" applyFont="1" applyFill="1" applyBorder="1" applyAlignment="1">
      <alignment horizontal="center" vertical="center"/>
    </xf>
    <xf numFmtId="14" fontId="12" fillId="4" borderId="3" xfId="0" quotePrefix="1" applyNumberFormat="1" applyFont="1" applyFill="1" applyBorder="1" applyAlignment="1">
      <alignment horizontal="center" vertical="center"/>
    </xf>
    <xf numFmtId="14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151"/>
  <sheetViews>
    <sheetView tabSelected="1" workbookViewId="0">
      <selection activeCell="C23" sqref="C23"/>
    </sheetView>
  </sheetViews>
  <sheetFormatPr defaultColWidth="9.125" defaultRowHeight="15.75" x14ac:dyDescent="0.25"/>
  <cols>
    <col min="1" max="1" width="6.375" style="36" customWidth="1"/>
    <col min="2" max="2" width="29.375" style="33" customWidth="1"/>
    <col min="3" max="3" width="16.75" style="37" customWidth="1"/>
    <col min="4" max="4" width="15.125" style="37" customWidth="1"/>
    <col min="5" max="5" width="8.25" style="15" bestFit="1" customWidth="1"/>
    <col min="6" max="6" width="18.25" style="15" customWidth="1"/>
    <col min="7" max="7" width="20.75" style="15" customWidth="1"/>
    <col min="8" max="8" width="19.875" style="15" customWidth="1"/>
    <col min="9" max="9" width="18.625" style="15" customWidth="1"/>
    <col min="10" max="10" width="9.875" style="15" bestFit="1" customWidth="1"/>
    <col min="11" max="16384" width="9.125" style="15"/>
  </cols>
  <sheetData>
    <row r="1" spans="1:9" ht="27" customHeight="1" x14ac:dyDescent="0.25">
      <c r="A1" s="54" t="s">
        <v>68</v>
      </c>
      <c r="B1" s="54"/>
      <c r="C1" s="54"/>
      <c r="D1" s="54"/>
      <c r="E1" s="54"/>
      <c r="F1" s="54"/>
      <c r="G1" s="54"/>
    </row>
    <row r="2" spans="1:9" s="18" customFormat="1" ht="35.25" customHeight="1" x14ac:dyDescent="0.2">
      <c r="A2" s="16" t="s">
        <v>47</v>
      </c>
      <c r="B2" s="17" t="s">
        <v>48</v>
      </c>
      <c r="C2" s="17" t="s">
        <v>49</v>
      </c>
      <c r="D2" s="17" t="s">
        <v>50</v>
      </c>
      <c r="E2" s="17" t="s">
        <v>51</v>
      </c>
      <c r="F2" s="17" t="s">
        <v>52</v>
      </c>
      <c r="G2" s="17" t="s">
        <v>53</v>
      </c>
    </row>
    <row r="3" spans="1:9" s="18" customFormat="1" ht="18.75" customHeight="1" x14ac:dyDescent="0.2">
      <c r="A3" s="19"/>
      <c r="B3" s="20"/>
      <c r="C3" s="21"/>
      <c r="D3" s="21"/>
      <c r="E3" s="20"/>
      <c r="F3" s="20"/>
      <c r="G3" s="20"/>
    </row>
    <row r="4" spans="1:9" s="18" customFormat="1" ht="18.75" customHeight="1" x14ac:dyDescent="0.25">
      <c r="A4" s="20"/>
      <c r="B4" s="20" t="s">
        <v>54</v>
      </c>
      <c r="C4" s="55"/>
      <c r="D4" s="56"/>
      <c r="E4" s="20"/>
      <c r="F4" s="20"/>
      <c r="G4" s="20"/>
      <c r="H4" s="22"/>
      <c r="I4" s="23"/>
    </row>
    <row r="5" spans="1:9" ht="18.75" customHeight="1" x14ac:dyDescent="0.25">
      <c r="A5" s="20"/>
      <c r="B5" s="40" t="s">
        <v>67</v>
      </c>
      <c r="C5" s="41">
        <f>SUM('T04'!E2:E19)</f>
        <v>80886375</v>
      </c>
      <c r="D5" s="41">
        <f>SUM('T04'!G2:G19)</f>
        <v>6470911</v>
      </c>
      <c r="E5" s="41"/>
      <c r="F5" s="42"/>
      <c r="G5" s="42"/>
      <c r="H5"/>
      <c r="I5" s="24"/>
    </row>
    <row r="6" spans="1:9" ht="26.25" customHeight="1" x14ac:dyDescent="0.25">
      <c r="A6" s="57" t="s">
        <v>55</v>
      </c>
      <c r="B6" s="58"/>
      <c r="C6" s="43">
        <f>+C5</f>
        <v>80886375</v>
      </c>
      <c r="D6" s="43">
        <f>SUM(D4:D5)</f>
        <v>6470911</v>
      </c>
      <c r="E6" s="25"/>
      <c r="F6" s="44"/>
      <c r="G6" s="45"/>
      <c r="H6" s="26"/>
      <c r="I6" s="24"/>
    </row>
    <row r="7" spans="1:9" ht="18.75" customHeight="1" x14ac:dyDescent="0.25">
      <c r="A7" s="20"/>
      <c r="B7" s="46"/>
      <c r="C7" s="41"/>
      <c r="D7" s="41"/>
      <c r="E7" s="41"/>
      <c r="F7" s="42"/>
      <c r="G7" s="47"/>
      <c r="H7"/>
      <c r="I7" s="24"/>
    </row>
    <row r="8" spans="1:9" ht="26.25" customHeight="1" x14ac:dyDescent="0.25">
      <c r="A8" s="57" t="s">
        <v>56</v>
      </c>
      <c r="B8" s="58"/>
      <c r="C8" s="43"/>
      <c r="D8" s="43"/>
      <c r="E8" s="43">
        <f>+E7</f>
        <v>0</v>
      </c>
      <c r="F8" s="44"/>
      <c r="G8" s="45"/>
      <c r="H8"/>
      <c r="I8" s="24"/>
    </row>
    <row r="9" spans="1:9" ht="18.75" customHeight="1" x14ac:dyDescent="0.25">
      <c r="A9" s="48"/>
      <c r="B9" s="40" t="s">
        <v>70</v>
      </c>
      <c r="C9" s="41"/>
      <c r="D9" s="41"/>
      <c r="E9" s="41"/>
      <c r="F9" s="42"/>
      <c r="G9" s="42">
        <v>87357286</v>
      </c>
      <c r="H9" s="62"/>
    </row>
    <row r="10" spans="1:9" ht="18.75" customHeight="1" x14ac:dyDescent="0.25">
      <c r="A10" s="41"/>
      <c r="B10" s="41"/>
      <c r="C10" s="41"/>
      <c r="D10" s="41"/>
      <c r="E10" s="41"/>
      <c r="F10" s="42"/>
      <c r="G10" s="42"/>
      <c r="H10"/>
    </row>
    <row r="11" spans="1:9" ht="26.25" customHeight="1" x14ac:dyDescent="0.25">
      <c r="A11" s="57" t="s">
        <v>57</v>
      </c>
      <c r="B11" s="58"/>
      <c r="C11" s="27"/>
      <c r="D11" s="27"/>
      <c r="E11" s="25"/>
      <c r="F11" s="45"/>
      <c r="G11" s="49">
        <f>+SUM(G9:G10)</f>
        <v>87357286</v>
      </c>
      <c r="H11"/>
      <c r="I11" s="24"/>
    </row>
    <row r="12" spans="1:9" ht="26.25" customHeight="1" x14ac:dyDescent="0.25">
      <c r="A12" s="59" t="s">
        <v>58</v>
      </c>
      <c r="B12" s="60"/>
      <c r="C12" s="60"/>
      <c r="D12" s="60"/>
      <c r="E12" s="60"/>
      <c r="F12" s="61"/>
      <c r="G12" s="39">
        <f>C6+D6-G11</f>
        <v>0</v>
      </c>
      <c r="H12"/>
      <c r="I12" s="24"/>
    </row>
    <row r="13" spans="1:9" ht="21" customHeight="1" x14ac:dyDescent="0.25">
      <c r="A13" s="28"/>
      <c r="B13" s="29"/>
      <c r="C13" s="30"/>
      <c r="D13" s="30"/>
      <c r="E13" s="31"/>
      <c r="H13"/>
    </row>
    <row r="14" spans="1:9" ht="21" customHeight="1" x14ac:dyDescent="0.25">
      <c r="A14" s="28"/>
      <c r="B14" s="52" t="s">
        <v>59</v>
      </c>
      <c r="C14" s="30"/>
      <c r="D14" s="30"/>
      <c r="E14" s="31"/>
      <c r="F14" s="53" t="s">
        <v>60</v>
      </c>
      <c r="G14" s="53"/>
      <c r="H14"/>
      <c r="I14" s="24"/>
    </row>
    <row r="15" spans="1:9" ht="21" customHeight="1" x14ac:dyDescent="0.25">
      <c r="A15" s="28"/>
      <c r="B15" s="29" t="s">
        <v>65</v>
      </c>
      <c r="C15" s="30"/>
      <c r="D15" s="30"/>
      <c r="E15" s="31"/>
      <c r="F15" s="50" t="s">
        <v>69</v>
      </c>
      <c r="G15" s="51">
        <v>1027349624</v>
      </c>
      <c r="H15"/>
    </row>
    <row r="16" spans="1:9" ht="21" customHeight="1" x14ac:dyDescent="0.25">
      <c r="A16" s="32"/>
      <c r="B16" s="38" t="s">
        <v>66</v>
      </c>
      <c r="C16" s="34"/>
      <c r="D16" s="34"/>
      <c r="E16" s="35"/>
      <c r="F16" s="50" t="s">
        <v>61</v>
      </c>
      <c r="G16" s="50" t="s">
        <v>62</v>
      </c>
      <c r="H16"/>
    </row>
    <row r="17" spans="6:8" s="15" customFormat="1" ht="21" customHeight="1" x14ac:dyDescent="0.25">
      <c r="F17" s="50" t="s">
        <v>63</v>
      </c>
      <c r="G17" s="50" t="s">
        <v>64</v>
      </c>
      <c r="H17"/>
    </row>
    <row r="18" spans="6:8" s="15" customFormat="1" ht="21" customHeight="1" x14ac:dyDescent="0.25">
      <c r="H18"/>
    </row>
    <row r="19" spans="6:8" s="15" customFormat="1" ht="21" customHeight="1" x14ac:dyDescent="0.25">
      <c r="H19"/>
    </row>
    <row r="20" spans="6:8" s="15" customFormat="1" ht="21" customHeight="1" x14ac:dyDescent="0.25">
      <c r="H20"/>
    </row>
    <row r="21" spans="6:8" s="15" customFormat="1" ht="21" customHeight="1" x14ac:dyDescent="0.25">
      <c r="H21"/>
    </row>
    <row r="22" spans="6:8" s="15" customFormat="1" ht="21" customHeight="1" x14ac:dyDescent="0.25">
      <c r="H22"/>
    </row>
    <row r="23" spans="6:8" s="15" customFormat="1" ht="21" customHeight="1" x14ac:dyDescent="0.25">
      <c r="H23"/>
    </row>
    <row r="24" spans="6:8" s="15" customFormat="1" ht="21" customHeight="1" x14ac:dyDescent="0.25">
      <c r="H24"/>
    </row>
    <row r="25" spans="6:8" s="15" customFormat="1" ht="21" customHeight="1" x14ac:dyDescent="0.25">
      <c r="H25"/>
    </row>
    <row r="26" spans="6:8" s="15" customFormat="1" ht="21" customHeight="1" x14ac:dyDescent="0.25">
      <c r="H26"/>
    </row>
    <row r="27" spans="6:8" s="15" customFormat="1" ht="21" customHeight="1" x14ac:dyDescent="0.25">
      <c r="H27"/>
    </row>
    <row r="28" spans="6:8" s="15" customFormat="1" ht="21" customHeight="1" x14ac:dyDescent="0.25">
      <c r="H28"/>
    </row>
    <row r="29" spans="6:8" s="15" customFormat="1" ht="21" customHeight="1" x14ac:dyDescent="0.25">
      <c r="H29"/>
    </row>
    <row r="30" spans="6:8" s="15" customFormat="1" ht="21" customHeight="1" x14ac:dyDescent="0.25">
      <c r="H30"/>
    </row>
    <row r="31" spans="6:8" s="15" customFormat="1" ht="21" customHeight="1" x14ac:dyDescent="0.25">
      <c r="H31"/>
    </row>
    <row r="32" spans="6:8" s="15" customFormat="1" ht="21" customHeight="1" x14ac:dyDescent="0.25">
      <c r="H32"/>
    </row>
    <row r="33" spans="8:8" s="15" customFormat="1" ht="21" customHeight="1" x14ac:dyDescent="0.25">
      <c r="H33"/>
    </row>
    <row r="34" spans="8:8" s="15" customFormat="1" ht="21" customHeight="1" x14ac:dyDescent="0.25">
      <c r="H34"/>
    </row>
    <row r="35" spans="8:8" s="15" customFormat="1" ht="21" customHeight="1" x14ac:dyDescent="0.25">
      <c r="H35"/>
    </row>
    <row r="36" spans="8:8" s="15" customFormat="1" ht="21" customHeight="1" x14ac:dyDescent="0.25">
      <c r="H36"/>
    </row>
    <row r="37" spans="8:8" s="15" customFormat="1" ht="21" customHeight="1" x14ac:dyDescent="0.25">
      <c r="H37"/>
    </row>
    <row r="38" spans="8:8" s="15" customFormat="1" ht="21" customHeight="1" x14ac:dyDescent="0.25">
      <c r="H38"/>
    </row>
    <row r="39" spans="8:8" s="15" customFormat="1" ht="21" customHeight="1" x14ac:dyDescent="0.25">
      <c r="H39"/>
    </row>
    <row r="40" spans="8:8" s="15" customFormat="1" ht="21" customHeight="1" x14ac:dyDescent="0.25">
      <c r="H40"/>
    </row>
    <row r="41" spans="8:8" s="15" customFormat="1" ht="21" customHeight="1" x14ac:dyDescent="0.25">
      <c r="H41"/>
    </row>
    <row r="42" spans="8:8" s="15" customFormat="1" ht="21" customHeight="1" x14ac:dyDescent="0.25">
      <c r="H42"/>
    </row>
    <row r="43" spans="8:8" s="15" customFormat="1" ht="21" customHeight="1" x14ac:dyDescent="0.25">
      <c r="H43"/>
    </row>
    <row r="44" spans="8:8" s="15" customFormat="1" ht="21" customHeight="1" x14ac:dyDescent="0.25">
      <c r="H44"/>
    </row>
    <row r="45" spans="8:8" s="15" customFormat="1" ht="21" customHeight="1" x14ac:dyDescent="0.25">
      <c r="H45"/>
    </row>
    <row r="46" spans="8:8" s="15" customFormat="1" ht="21" customHeight="1" x14ac:dyDescent="0.25">
      <c r="H46"/>
    </row>
    <row r="47" spans="8:8" s="15" customFormat="1" ht="21" customHeight="1" x14ac:dyDescent="0.25">
      <c r="H47"/>
    </row>
    <row r="48" spans="8:8" s="15" customFormat="1" ht="21" customHeight="1" x14ac:dyDescent="0.25">
      <c r="H48"/>
    </row>
    <row r="49" spans="8:8" s="15" customFormat="1" ht="21" customHeight="1" x14ac:dyDescent="0.25">
      <c r="H49"/>
    </row>
    <row r="50" spans="8:8" s="15" customFormat="1" ht="21" customHeight="1" x14ac:dyDescent="0.25">
      <c r="H50"/>
    </row>
    <row r="51" spans="8:8" s="15" customFormat="1" ht="21" customHeight="1" x14ac:dyDescent="0.25">
      <c r="H51"/>
    </row>
    <row r="52" spans="8:8" s="15" customFormat="1" ht="21" customHeight="1" x14ac:dyDescent="0.25">
      <c r="H52"/>
    </row>
    <row r="53" spans="8:8" s="15" customFormat="1" ht="21" customHeight="1" x14ac:dyDescent="0.25">
      <c r="H53"/>
    </row>
    <row r="54" spans="8:8" s="15" customFormat="1" ht="21" customHeight="1" x14ac:dyDescent="0.25">
      <c r="H54"/>
    </row>
    <row r="55" spans="8:8" s="15" customFormat="1" ht="21" customHeight="1" x14ac:dyDescent="0.25">
      <c r="H55"/>
    </row>
    <row r="56" spans="8:8" s="15" customFormat="1" ht="21" customHeight="1" x14ac:dyDescent="0.25">
      <c r="H56"/>
    </row>
    <row r="57" spans="8:8" s="15" customFormat="1" ht="21" customHeight="1" x14ac:dyDescent="0.25">
      <c r="H57"/>
    </row>
    <row r="58" spans="8:8" s="15" customFormat="1" ht="21" customHeight="1" x14ac:dyDescent="0.25">
      <c r="H58"/>
    </row>
    <row r="59" spans="8:8" s="15" customFormat="1" ht="21" customHeight="1" x14ac:dyDescent="0.25">
      <c r="H59"/>
    </row>
    <row r="60" spans="8:8" s="15" customFormat="1" ht="21" customHeight="1" x14ac:dyDescent="0.25">
      <c r="H60"/>
    </row>
    <row r="61" spans="8:8" s="15" customFormat="1" ht="21" customHeight="1" x14ac:dyDescent="0.25">
      <c r="H61"/>
    </row>
    <row r="62" spans="8:8" s="15" customFormat="1" ht="21" customHeight="1" x14ac:dyDescent="0.25">
      <c r="H62"/>
    </row>
    <row r="63" spans="8:8" s="15" customFormat="1" ht="21" customHeight="1" x14ac:dyDescent="0.25">
      <c r="H63"/>
    </row>
    <row r="64" spans="8:8" s="15" customFormat="1" ht="21" customHeight="1" x14ac:dyDescent="0.25">
      <c r="H64"/>
    </row>
    <row r="65" spans="8:8" s="15" customFormat="1" ht="21" customHeight="1" x14ac:dyDescent="0.25">
      <c r="H65"/>
    </row>
    <row r="66" spans="8:8" s="15" customFormat="1" ht="21" customHeight="1" x14ac:dyDescent="0.25">
      <c r="H66"/>
    </row>
    <row r="67" spans="8:8" s="15" customFormat="1" ht="21" customHeight="1" x14ac:dyDescent="0.25">
      <c r="H67"/>
    </row>
    <row r="68" spans="8:8" s="15" customFormat="1" ht="21" customHeight="1" x14ac:dyDescent="0.25">
      <c r="H68"/>
    </row>
    <row r="69" spans="8:8" s="15" customFormat="1" ht="21" customHeight="1" x14ac:dyDescent="0.25">
      <c r="H69"/>
    </row>
    <row r="70" spans="8:8" s="15" customFormat="1" ht="21" customHeight="1" x14ac:dyDescent="0.25">
      <c r="H70"/>
    </row>
    <row r="71" spans="8:8" s="15" customFormat="1" ht="21" customHeight="1" x14ac:dyDescent="0.25">
      <c r="H71"/>
    </row>
    <row r="72" spans="8:8" s="15" customFormat="1" ht="21" customHeight="1" x14ac:dyDescent="0.25">
      <c r="H72"/>
    </row>
    <row r="73" spans="8:8" s="15" customFormat="1" ht="21" customHeight="1" x14ac:dyDescent="0.25">
      <c r="H73"/>
    </row>
    <row r="74" spans="8:8" s="15" customFormat="1" ht="21" customHeight="1" x14ac:dyDescent="0.25">
      <c r="H74"/>
    </row>
    <row r="75" spans="8:8" s="15" customFormat="1" ht="21" customHeight="1" x14ac:dyDescent="0.25">
      <c r="H75"/>
    </row>
    <row r="76" spans="8:8" s="15" customFormat="1" ht="21" customHeight="1" x14ac:dyDescent="0.25">
      <c r="H76"/>
    </row>
    <row r="77" spans="8:8" s="15" customFormat="1" ht="21" customHeight="1" x14ac:dyDescent="0.25">
      <c r="H77"/>
    </row>
    <row r="78" spans="8:8" s="15" customFormat="1" ht="21" customHeight="1" x14ac:dyDescent="0.25">
      <c r="H78"/>
    </row>
    <row r="79" spans="8:8" s="15" customFormat="1" ht="21" customHeight="1" x14ac:dyDescent="0.25">
      <c r="H79"/>
    </row>
    <row r="80" spans="8:8" s="15" customFormat="1" ht="21" customHeight="1" x14ac:dyDescent="0.25">
      <c r="H80"/>
    </row>
    <row r="81" spans="8:8" s="15" customFormat="1" ht="21" customHeight="1" x14ac:dyDescent="0.25">
      <c r="H81"/>
    </row>
    <row r="82" spans="8:8" s="15" customFormat="1" ht="21" customHeight="1" x14ac:dyDescent="0.25">
      <c r="H82"/>
    </row>
    <row r="83" spans="8:8" s="15" customFormat="1" ht="21" customHeight="1" x14ac:dyDescent="0.25">
      <c r="H83"/>
    </row>
    <row r="84" spans="8:8" s="15" customFormat="1" ht="21" customHeight="1" x14ac:dyDescent="0.25">
      <c r="H84"/>
    </row>
    <row r="85" spans="8:8" s="15" customFormat="1" ht="21" customHeight="1" x14ac:dyDescent="0.25">
      <c r="H85"/>
    </row>
    <row r="86" spans="8:8" s="15" customFormat="1" ht="21" customHeight="1" x14ac:dyDescent="0.25">
      <c r="H86"/>
    </row>
    <row r="87" spans="8:8" s="15" customFormat="1" ht="21" customHeight="1" x14ac:dyDescent="0.25">
      <c r="H87"/>
    </row>
    <row r="88" spans="8:8" s="15" customFormat="1" ht="21" customHeight="1" x14ac:dyDescent="0.25">
      <c r="H88"/>
    </row>
    <row r="89" spans="8:8" s="15" customFormat="1" ht="21" customHeight="1" x14ac:dyDescent="0.25">
      <c r="H89"/>
    </row>
    <row r="90" spans="8:8" s="15" customFormat="1" ht="21" customHeight="1" x14ac:dyDescent="0.25">
      <c r="H90"/>
    </row>
    <row r="91" spans="8:8" s="15" customFormat="1" ht="21" customHeight="1" x14ac:dyDescent="0.25">
      <c r="H91"/>
    </row>
    <row r="92" spans="8:8" s="15" customFormat="1" ht="21" customHeight="1" x14ac:dyDescent="0.25">
      <c r="H92"/>
    </row>
    <row r="93" spans="8:8" s="15" customFormat="1" ht="21" customHeight="1" x14ac:dyDescent="0.25">
      <c r="H93"/>
    </row>
    <row r="94" spans="8:8" s="15" customFormat="1" ht="21" customHeight="1" x14ac:dyDescent="0.25">
      <c r="H94"/>
    </row>
    <row r="95" spans="8:8" s="15" customFormat="1" ht="21" customHeight="1" x14ac:dyDescent="0.25">
      <c r="H95"/>
    </row>
    <row r="96" spans="8:8" s="15" customFormat="1" ht="21" customHeight="1" x14ac:dyDescent="0.25">
      <c r="H96"/>
    </row>
    <row r="97" spans="8:8" s="15" customFormat="1" ht="21" customHeight="1" x14ac:dyDescent="0.25">
      <c r="H97"/>
    </row>
    <row r="98" spans="8:8" s="15" customFormat="1" ht="21" customHeight="1" x14ac:dyDescent="0.25">
      <c r="H98"/>
    </row>
    <row r="99" spans="8:8" s="15" customFormat="1" ht="21" customHeight="1" x14ac:dyDescent="0.25">
      <c r="H99"/>
    </row>
    <row r="100" spans="8:8" s="15" customFormat="1" ht="21" customHeight="1" x14ac:dyDescent="0.25">
      <c r="H100"/>
    </row>
    <row r="101" spans="8:8" s="15" customFormat="1" ht="21" customHeight="1" x14ac:dyDescent="0.25">
      <c r="H101"/>
    </row>
    <row r="102" spans="8:8" s="15" customFormat="1" ht="21" customHeight="1" x14ac:dyDescent="0.25">
      <c r="H102"/>
    </row>
    <row r="103" spans="8:8" s="15" customFormat="1" ht="21" customHeight="1" x14ac:dyDescent="0.25">
      <c r="H103"/>
    </row>
    <row r="104" spans="8:8" s="15" customFormat="1" ht="21" customHeight="1" x14ac:dyDescent="0.25">
      <c r="H104"/>
    </row>
    <row r="105" spans="8:8" s="15" customFormat="1" ht="21" customHeight="1" x14ac:dyDescent="0.25">
      <c r="H105"/>
    </row>
    <row r="106" spans="8:8" s="15" customFormat="1" ht="21" customHeight="1" x14ac:dyDescent="0.25">
      <c r="H106"/>
    </row>
    <row r="107" spans="8:8" s="15" customFormat="1" ht="21" customHeight="1" x14ac:dyDescent="0.25">
      <c r="H107"/>
    </row>
    <row r="108" spans="8:8" s="15" customFormat="1" ht="21" customHeight="1" x14ac:dyDescent="0.25">
      <c r="H108"/>
    </row>
    <row r="109" spans="8:8" s="15" customFormat="1" ht="21" customHeight="1" x14ac:dyDescent="0.25">
      <c r="H109"/>
    </row>
    <row r="110" spans="8:8" s="15" customFormat="1" ht="21" customHeight="1" x14ac:dyDescent="0.25">
      <c r="H110"/>
    </row>
    <row r="111" spans="8:8" s="15" customFormat="1" ht="21" customHeight="1" x14ac:dyDescent="0.25">
      <c r="H111"/>
    </row>
    <row r="112" spans="8:8" s="15" customFormat="1" ht="21" customHeight="1" x14ac:dyDescent="0.25">
      <c r="H112"/>
    </row>
    <row r="113" spans="8:8" s="15" customFormat="1" ht="21" customHeight="1" x14ac:dyDescent="0.25">
      <c r="H113"/>
    </row>
    <row r="114" spans="8:8" s="15" customFormat="1" ht="21" customHeight="1" x14ac:dyDescent="0.25">
      <c r="H114"/>
    </row>
    <row r="115" spans="8:8" s="15" customFormat="1" ht="21" customHeight="1" x14ac:dyDescent="0.25">
      <c r="H115"/>
    </row>
    <row r="116" spans="8:8" s="15" customFormat="1" ht="21" customHeight="1" x14ac:dyDescent="0.25">
      <c r="H116"/>
    </row>
    <row r="117" spans="8:8" s="15" customFormat="1" ht="21" customHeight="1" x14ac:dyDescent="0.25">
      <c r="H117"/>
    </row>
    <row r="118" spans="8:8" s="15" customFormat="1" ht="21" customHeight="1" x14ac:dyDescent="0.25">
      <c r="H118"/>
    </row>
    <row r="119" spans="8:8" s="15" customFormat="1" ht="21" customHeight="1" x14ac:dyDescent="0.25">
      <c r="H119"/>
    </row>
    <row r="120" spans="8:8" s="15" customFormat="1" ht="21" customHeight="1" x14ac:dyDescent="0.25">
      <c r="H120"/>
    </row>
    <row r="121" spans="8:8" s="15" customFormat="1" ht="21" customHeight="1" x14ac:dyDescent="0.25">
      <c r="H121"/>
    </row>
    <row r="122" spans="8:8" s="15" customFormat="1" ht="21" customHeight="1" x14ac:dyDescent="0.25">
      <c r="H122"/>
    </row>
    <row r="123" spans="8:8" s="15" customFormat="1" ht="21" customHeight="1" x14ac:dyDescent="0.25">
      <c r="H123"/>
    </row>
    <row r="124" spans="8:8" s="15" customFormat="1" ht="21" customHeight="1" x14ac:dyDescent="0.25">
      <c r="H124"/>
    </row>
    <row r="125" spans="8:8" s="15" customFormat="1" ht="21" customHeight="1" x14ac:dyDescent="0.25">
      <c r="H125"/>
    </row>
    <row r="126" spans="8:8" s="15" customFormat="1" ht="21" customHeight="1" x14ac:dyDescent="0.25">
      <c r="H126"/>
    </row>
    <row r="127" spans="8:8" s="15" customFormat="1" ht="21" customHeight="1" x14ac:dyDescent="0.25">
      <c r="H127"/>
    </row>
    <row r="128" spans="8:8" s="15" customFormat="1" ht="21" customHeight="1" x14ac:dyDescent="0.25">
      <c r="H128"/>
    </row>
    <row r="129" spans="8:8" s="15" customFormat="1" ht="21" customHeight="1" x14ac:dyDescent="0.25">
      <c r="H129"/>
    </row>
    <row r="130" spans="8:8" s="15" customFormat="1" ht="21" customHeight="1" x14ac:dyDescent="0.25">
      <c r="H130"/>
    </row>
    <row r="131" spans="8:8" s="15" customFormat="1" ht="21" customHeight="1" x14ac:dyDescent="0.25">
      <c r="H131"/>
    </row>
    <row r="132" spans="8:8" s="15" customFormat="1" ht="21" customHeight="1" x14ac:dyDescent="0.25">
      <c r="H132"/>
    </row>
    <row r="133" spans="8:8" s="15" customFormat="1" ht="21" customHeight="1" x14ac:dyDescent="0.25">
      <c r="H133"/>
    </row>
    <row r="134" spans="8:8" s="15" customFormat="1" ht="21" customHeight="1" x14ac:dyDescent="0.25">
      <c r="H134"/>
    </row>
    <row r="135" spans="8:8" s="15" customFormat="1" ht="21" customHeight="1" x14ac:dyDescent="0.25">
      <c r="H135"/>
    </row>
    <row r="136" spans="8:8" s="15" customFormat="1" ht="21" customHeight="1" x14ac:dyDescent="0.25">
      <c r="H136"/>
    </row>
    <row r="137" spans="8:8" s="15" customFormat="1" ht="21" customHeight="1" x14ac:dyDescent="0.25">
      <c r="H137"/>
    </row>
    <row r="138" spans="8:8" s="15" customFormat="1" ht="21" customHeight="1" x14ac:dyDescent="0.25">
      <c r="H138"/>
    </row>
    <row r="139" spans="8:8" s="15" customFormat="1" ht="21" customHeight="1" x14ac:dyDescent="0.25">
      <c r="H139"/>
    </row>
    <row r="140" spans="8:8" s="15" customFormat="1" ht="21" customHeight="1" x14ac:dyDescent="0.25">
      <c r="H140"/>
    </row>
    <row r="141" spans="8:8" s="15" customFormat="1" ht="21" customHeight="1" x14ac:dyDescent="0.25">
      <c r="H141"/>
    </row>
    <row r="142" spans="8:8" s="15" customFormat="1" ht="21" customHeight="1" x14ac:dyDescent="0.25">
      <c r="H142"/>
    </row>
    <row r="143" spans="8:8" s="15" customFormat="1" ht="21" customHeight="1" x14ac:dyDescent="0.25">
      <c r="H143"/>
    </row>
    <row r="144" spans="8:8" s="15" customFormat="1" ht="21" customHeight="1" x14ac:dyDescent="0.25">
      <c r="H144"/>
    </row>
    <row r="145" spans="8:8" s="15" customFormat="1" ht="21" customHeight="1" x14ac:dyDescent="0.25">
      <c r="H145"/>
    </row>
    <row r="146" spans="8:8" s="15" customFormat="1" ht="21" customHeight="1" x14ac:dyDescent="0.25">
      <c r="H146"/>
    </row>
    <row r="147" spans="8:8" s="15" customFormat="1" ht="21" customHeight="1" x14ac:dyDescent="0.25">
      <c r="H147"/>
    </row>
    <row r="148" spans="8:8" s="15" customFormat="1" ht="21" customHeight="1" x14ac:dyDescent="0.25">
      <c r="H148"/>
    </row>
    <row r="149" spans="8:8" s="15" customFormat="1" ht="21" customHeight="1" x14ac:dyDescent="0.25">
      <c r="H149"/>
    </row>
    <row r="150" spans="8:8" s="15" customFormat="1" ht="21" customHeight="1" x14ac:dyDescent="0.25">
      <c r="H150"/>
    </row>
    <row r="151" spans="8:8" s="15" customFormat="1" ht="21" customHeight="1" x14ac:dyDescent="0.25">
      <c r="H151"/>
    </row>
  </sheetData>
  <mergeCells count="7">
    <mergeCell ref="F14:G14"/>
    <mergeCell ref="A1:G1"/>
    <mergeCell ref="C4:D4"/>
    <mergeCell ref="A6:B6"/>
    <mergeCell ref="A8:B8"/>
    <mergeCell ref="A11:B11"/>
    <mergeCell ref="A12:F12"/>
  </mergeCells>
  <conditionalFormatting sqref="A13:B15 A1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D23" sqref="D23"/>
    </sheetView>
  </sheetViews>
  <sheetFormatPr defaultRowHeight="14.25" x14ac:dyDescent="0.2"/>
  <cols>
    <col min="1" max="1" width="11.625" customWidth="1"/>
    <col min="2" max="2" width="9" customWidth="1"/>
    <col min="3" max="3" width="11.125" customWidth="1"/>
    <col min="4" max="4" width="81.625" customWidth="1"/>
    <col min="5" max="5" width="11.625" customWidth="1"/>
    <col min="6" max="6" width="7.875" customWidth="1"/>
    <col min="7" max="7" width="10.625" customWidth="1"/>
    <col min="8" max="8" width="14.625" bestFit="1" customWidth="1"/>
    <col min="9" max="9" width="52.75" customWidth="1"/>
    <col min="10" max="10" width="14.125" customWidth="1"/>
  </cols>
  <sheetData>
    <row r="1" spans="1:10" ht="47.25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</row>
    <row r="2" spans="1:10" ht="21" customHeight="1" x14ac:dyDescent="0.2">
      <c r="A2" s="4">
        <v>46113</v>
      </c>
      <c r="B2" s="5" t="s">
        <v>10</v>
      </c>
      <c r="C2" s="6" t="s">
        <v>11</v>
      </c>
      <c r="D2" s="7" t="s">
        <v>12</v>
      </c>
      <c r="E2" s="8">
        <v>3304400</v>
      </c>
      <c r="F2" s="9">
        <v>0.08</v>
      </c>
      <c r="G2" s="8">
        <v>264352</v>
      </c>
      <c r="H2" s="10">
        <f>E2+G2</f>
        <v>3568752</v>
      </c>
      <c r="I2" s="11" t="s">
        <v>13</v>
      </c>
      <c r="J2" s="11" t="s">
        <v>14</v>
      </c>
    </row>
    <row r="3" spans="1:10" ht="21" customHeight="1" x14ac:dyDescent="0.2">
      <c r="A3" s="4">
        <v>46113</v>
      </c>
      <c r="B3" s="5" t="s">
        <v>15</v>
      </c>
      <c r="C3" s="6" t="s">
        <v>11</v>
      </c>
      <c r="D3" s="7" t="s">
        <v>16</v>
      </c>
      <c r="E3" s="8">
        <v>5175320</v>
      </c>
      <c r="F3" s="9">
        <v>0.08</v>
      </c>
      <c r="G3" s="8">
        <v>414026</v>
      </c>
      <c r="H3" s="10">
        <f t="shared" ref="H3:H19" si="0">E3+G3</f>
        <v>5589346</v>
      </c>
      <c r="I3" s="11" t="s">
        <v>13</v>
      </c>
      <c r="J3" s="11" t="s">
        <v>14</v>
      </c>
    </row>
    <row r="4" spans="1:10" ht="21" customHeight="1" x14ac:dyDescent="0.2">
      <c r="A4" s="4">
        <v>46116</v>
      </c>
      <c r="B4" s="5" t="s">
        <v>17</v>
      </c>
      <c r="C4" s="6" t="s">
        <v>11</v>
      </c>
      <c r="D4" s="7" t="s">
        <v>18</v>
      </c>
      <c r="E4" s="8">
        <v>2837840</v>
      </c>
      <c r="F4" s="9">
        <v>0.08</v>
      </c>
      <c r="G4" s="8">
        <v>227027</v>
      </c>
      <c r="H4" s="10">
        <f t="shared" si="0"/>
        <v>3064867</v>
      </c>
      <c r="I4" s="11" t="s">
        <v>13</v>
      </c>
      <c r="J4" s="11" t="s">
        <v>14</v>
      </c>
    </row>
    <row r="5" spans="1:10" ht="21" customHeight="1" x14ac:dyDescent="0.2">
      <c r="A5" s="4">
        <v>46116</v>
      </c>
      <c r="B5" s="5" t="s">
        <v>19</v>
      </c>
      <c r="C5" s="6" t="s">
        <v>11</v>
      </c>
      <c r="D5" s="7" t="s">
        <v>20</v>
      </c>
      <c r="E5" s="8">
        <v>5175320</v>
      </c>
      <c r="F5" s="9">
        <v>0.08</v>
      </c>
      <c r="G5" s="8">
        <v>414026</v>
      </c>
      <c r="H5" s="10">
        <f t="shared" si="0"/>
        <v>5589346</v>
      </c>
      <c r="I5" s="11" t="s">
        <v>13</v>
      </c>
      <c r="J5" s="11" t="s">
        <v>14</v>
      </c>
    </row>
    <row r="6" spans="1:10" ht="21" customHeight="1" x14ac:dyDescent="0.2">
      <c r="A6" s="4">
        <v>46118</v>
      </c>
      <c r="B6" s="5" t="s">
        <v>21</v>
      </c>
      <c r="C6" s="6" t="s">
        <v>11</v>
      </c>
      <c r="D6" s="7" t="s">
        <v>22</v>
      </c>
      <c r="E6" s="8">
        <v>3054230</v>
      </c>
      <c r="F6" s="9">
        <v>0.08</v>
      </c>
      <c r="G6" s="8">
        <v>244338</v>
      </c>
      <c r="H6" s="10">
        <f t="shared" si="0"/>
        <v>3298568</v>
      </c>
      <c r="I6" s="11" t="s">
        <v>13</v>
      </c>
      <c r="J6" s="11" t="s">
        <v>14</v>
      </c>
    </row>
    <row r="7" spans="1:10" ht="21" customHeight="1" x14ac:dyDescent="0.2">
      <c r="A7" s="4">
        <v>46120</v>
      </c>
      <c r="B7" s="5" t="s">
        <v>23</v>
      </c>
      <c r="C7" s="6" t="s">
        <v>11</v>
      </c>
      <c r="D7" s="7" t="s">
        <v>24</v>
      </c>
      <c r="E7" s="8">
        <v>4435145</v>
      </c>
      <c r="F7" s="9">
        <v>0.08</v>
      </c>
      <c r="G7" s="8">
        <v>354812</v>
      </c>
      <c r="H7" s="10">
        <f t="shared" si="0"/>
        <v>4789957</v>
      </c>
      <c r="I7" s="11" t="s">
        <v>13</v>
      </c>
      <c r="J7" s="11" t="s">
        <v>14</v>
      </c>
    </row>
    <row r="8" spans="1:10" ht="21" customHeight="1" x14ac:dyDescent="0.2">
      <c r="A8" s="4">
        <v>46120</v>
      </c>
      <c r="B8" s="5" t="s">
        <v>25</v>
      </c>
      <c r="C8" s="6" t="s">
        <v>11</v>
      </c>
      <c r="D8" s="7" t="s">
        <v>26</v>
      </c>
      <c r="E8" s="8">
        <v>3639330</v>
      </c>
      <c r="F8" s="9">
        <v>0.08</v>
      </c>
      <c r="G8" s="8">
        <v>291146</v>
      </c>
      <c r="H8" s="10">
        <f t="shared" si="0"/>
        <v>3930476</v>
      </c>
      <c r="I8" s="11" t="s">
        <v>13</v>
      </c>
      <c r="J8" s="11" t="s">
        <v>14</v>
      </c>
    </row>
    <row r="9" spans="1:10" ht="21" customHeight="1" x14ac:dyDescent="0.2">
      <c r="A9" s="4">
        <v>46125</v>
      </c>
      <c r="B9" s="5" t="s">
        <v>27</v>
      </c>
      <c r="C9" s="6" t="s">
        <v>11</v>
      </c>
      <c r="D9" s="7" t="s">
        <v>28</v>
      </c>
      <c r="E9" s="8">
        <v>3230410</v>
      </c>
      <c r="F9" s="9">
        <v>0.08</v>
      </c>
      <c r="G9" s="8">
        <v>258433</v>
      </c>
      <c r="H9" s="10">
        <f t="shared" si="0"/>
        <v>3488843</v>
      </c>
      <c r="I9" s="11" t="s">
        <v>13</v>
      </c>
      <c r="J9" s="11" t="s">
        <v>14</v>
      </c>
    </row>
    <row r="10" spans="1:10" ht="21" customHeight="1" x14ac:dyDescent="0.2">
      <c r="A10" s="4">
        <v>46129</v>
      </c>
      <c r="B10" s="5" t="s">
        <v>29</v>
      </c>
      <c r="C10" s="6" t="s">
        <v>11</v>
      </c>
      <c r="D10" s="7" t="s">
        <v>12</v>
      </c>
      <c r="E10" s="8">
        <v>5762370</v>
      </c>
      <c r="F10" s="9">
        <v>0.08</v>
      </c>
      <c r="G10" s="8">
        <v>460990</v>
      </c>
      <c r="H10" s="10">
        <f t="shared" si="0"/>
        <v>6223360</v>
      </c>
      <c r="I10" s="11" t="s">
        <v>13</v>
      </c>
      <c r="J10" s="11" t="s">
        <v>14</v>
      </c>
    </row>
    <row r="11" spans="1:10" ht="21" customHeight="1" x14ac:dyDescent="0.2">
      <c r="A11" s="4">
        <v>46129</v>
      </c>
      <c r="B11" s="5" t="s">
        <v>30</v>
      </c>
      <c r="C11" s="6" t="s">
        <v>11</v>
      </c>
      <c r="D11" s="7" t="s">
        <v>31</v>
      </c>
      <c r="E11" s="8">
        <v>3064655</v>
      </c>
      <c r="F11" s="9">
        <v>0.08</v>
      </c>
      <c r="G11" s="8">
        <v>245172</v>
      </c>
      <c r="H11" s="10">
        <f t="shared" si="0"/>
        <v>3309827</v>
      </c>
      <c r="I11" s="11" t="s">
        <v>13</v>
      </c>
      <c r="J11" s="11" t="s">
        <v>14</v>
      </c>
    </row>
    <row r="12" spans="1:10" ht="21" customHeight="1" x14ac:dyDescent="0.2">
      <c r="A12" s="4">
        <v>46130</v>
      </c>
      <c r="B12" s="5" t="s">
        <v>32</v>
      </c>
      <c r="C12" s="6" t="s">
        <v>11</v>
      </c>
      <c r="D12" s="7" t="s">
        <v>33</v>
      </c>
      <c r="E12" s="8">
        <v>2906375</v>
      </c>
      <c r="F12" s="9">
        <v>0.08</v>
      </c>
      <c r="G12" s="8">
        <v>232510</v>
      </c>
      <c r="H12" s="10">
        <f t="shared" si="0"/>
        <v>3138885</v>
      </c>
      <c r="I12" s="11" t="s">
        <v>13</v>
      </c>
      <c r="J12" s="11" t="s">
        <v>14</v>
      </c>
    </row>
    <row r="13" spans="1:10" ht="21" customHeight="1" x14ac:dyDescent="0.2">
      <c r="A13" s="4">
        <v>46130</v>
      </c>
      <c r="B13" s="5" t="s">
        <v>34</v>
      </c>
      <c r="C13" s="6" t="s">
        <v>11</v>
      </c>
      <c r="D13" s="7" t="s">
        <v>35</v>
      </c>
      <c r="E13" s="8">
        <v>2973575</v>
      </c>
      <c r="F13" s="9">
        <v>0.08</v>
      </c>
      <c r="G13" s="8">
        <v>237886</v>
      </c>
      <c r="H13" s="10">
        <f t="shared" si="0"/>
        <v>3211461</v>
      </c>
      <c r="I13" s="11" t="s">
        <v>13</v>
      </c>
      <c r="J13" s="11" t="s">
        <v>14</v>
      </c>
    </row>
    <row r="14" spans="1:10" ht="21" customHeight="1" x14ac:dyDescent="0.2">
      <c r="A14" s="4">
        <v>46133</v>
      </c>
      <c r="B14" s="5" t="s">
        <v>36</v>
      </c>
      <c r="C14" s="6" t="s">
        <v>11</v>
      </c>
      <c r="D14" s="7" t="s">
        <v>37</v>
      </c>
      <c r="E14" s="8">
        <v>4431510</v>
      </c>
      <c r="F14" s="9">
        <v>0.08</v>
      </c>
      <c r="G14" s="8">
        <v>354521</v>
      </c>
      <c r="H14" s="10">
        <f t="shared" si="0"/>
        <v>4786031</v>
      </c>
      <c r="I14" s="11" t="s">
        <v>13</v>
      </c>
      <c r="J14" s="11" t="s">
        <v>14</v>
      </c>
    </row>
    <row r="15" spans="1:10" ht="21" customHeight="1" x14ac:dyDescent="0.2">
      <c r="A15" s="4">
        <v>46135</v>
      </c>
      <c r="B15" s="5" t="s">
        <v>38</v>
      </c>
      <c r="C15" s="6" t="s">
        <v>11</v>
      </c>
      <c r="D15" s="7" t="s">
        <v>31</v>
      </c>
      <c r="E15" s="8">
        <v>5309160</v>
      </c>
      <c r="F15" s="9">
        <v>0.08</v>
      </c>
      <c r="G15" s="8">
        <v>424733</v>
      </c>
      <c r="H15" s="10">
        <f t="shared" si="0"/>
        <v>5733893</v>
      </c>
      <c r="I15" s="11" t="s">
        <v>13</v>
      </c>
      <c r="J15" s="11" t="s">
        <v>14</v>
      </c>
    </row>
    <row r="16" spans="1:10" ht="21" customHeight="1" x14ac:dyDescent="0.2">
      <c r="A16" s="12">
        <v>46139</v>
      </c>
      <c r="B16" s="11" t="s">
        <v>39</v>
      </c>
      <c r="C16" s="6" t="s">
        <v>11</v>
      </c>
      <c r="D16" s="7" t="s">
        <v>40</v>
      </c>
      <c r="E16" s="8">
        <v>14085840</v>
      </c>
      <c r="F16" s="9">
        <v>0.08</v>
      </c>
      <c r="G16" s="8">
        <v>1126867</v>
      </c>
      <c r="H16" s="10">
        <f t="shared" si="0"/>
        <v>15212707</v>
      </c>
      <c r="I16" s="11" t="s">
        <v>13</v>
      </c>
      <c r="J16" s="11" t="s">
        <v>14</v>
      </c>
    </row>
    <row r="17" spans="1:10" ht="21" customHeight="1" x14ac:dyDescent="0.2">
      <c r="A17" s="12">
        <v>46139</v>
      </c>
      <c r="B17" s="11" t="s">
        <v>41</v>
      </c>
      <c r="C17" s="6" t="s">
        <v>11</v>
      </c>
      <c r="D17" s="7" t="s">
        <v>42</v>
      </c>
      <c r="E17" s="8">
        <v>3596995</v>
      </c>
      <c r="F17" s="9">
        <v>0.08</v>
      </c>
      <c r="G17" s="8">
        <v>287760</v>
      </c>
      <c r="H17" s="10">
        <f t="shared" si="0"/>
        <v>3884755</v>
      </c>
      <c r="I17" s="11" t="s">
        <v>13</v>
      </c>
      <c r="J17" s="11" t="s">
        <v>14</v>
      </c>
    </row>
    <row r="18" spans="1:10" ht="21" customHeight="1" x14ac:dyDescent="0.2">
      <c r="A18" s="12">
        <v>46139</v>
      </c>
      <c r="B18" s="11" t="s">
        <v>43</v>
      </c>
      <c r="C18" s="6" t="s">
        <v>11</v>
      </c>
      <c r="D18" s="7" t="s">
        <v>44</v>
      </c>
      <c r="E18" s="8">
        <v>3673840</v>
      </c>
      <c r="F18" s="9">
        <v>0.08</v>
      </c>
      <c r="G18" s="8">
        <v>293907</v>
      </c>
      <c r="H18" s="10">
        <f t="shared" si="0"/>
        <v>3967747</v>
      </c>
      <c r="I18" s="11" t="s">
        <v>13</v>
      </c>
      <c r="J18" s="11" t="s">
        <v>14</v>
      </c>
    </row>
    <row r="19" spans="1:10" ht="21" customHeight="1" x14ac:dyDescent="0.2">
      <c r="A19" s="12">
        <v>46141</v>
      </c>
      <c r="B19" s="11" t="s">
        <v>45</v>
      </c>
      <c r="C19" s="6" t="s">
        <v>11</v>
      </c>
      <c r="D19" s="7" t="s">
        <v>46</v>
      </c>
      <c r="E19" s="8">
        <v>4230060</v>
      </c>
      <c r="F19" s="9">
        <v>0.08</v>
      </c>
      <c r="G19" s="8">
        <v>338405</v>
      </c>
      <c r="H19" s="10">
        <f t="shared" si="0"/>
        <v>4568465</v>
      </c>
      <c r="I19" s="11" t="s">
        <v>13</v>
      </c>
      <c r="J19" s="11" t="s">
        <v>14</v>
      </c>
    </row>
    <row r="20" spans="1:10" ht="21" customHeight="1" x14ac:dyDescent="0.25">
      <c r="A20" s="13"/>
      <c r="B20" s="13"/>
      <c r="C20" s="13"/>
      <c r="D20" s="13"/>
      <c r="E20" s="13"/>
      <c r="F20" s="13"/>
      <c r="G20" s="13"/>
      <c r="H20" s="14">
        <f>SUM(H2:H19)</f>
        <v>87357286</v>
      </c>
      <c r="I20" s="13"/>
      <c r="J20" s="13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</vt:lpstr>
      <vt:lpstr>T04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2026-05-06T03:37:11Z</dcterms:created>
  <dcterms:modified xsi:type="dcterms:W3CDTF">2026-05-22T03:41:06Z</dcterms:modified>
</cp:coreProperties>
</file>