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CD457461-C843-4662-908A-EE88F0C9248C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Công nợ" sheetId="1" r:id="rId1"/>
    <sheet name="Công nợ cũ" sheetId="23" state="hidden" r:id="rId2"/>
    <sheet name="T01.2026" sheetId="25" r:id="rId3"/>
  </sheets>
  <definedNames>
    <definedName name="_xlnm._FilterDatabase" localSheetId="2" hidden="1">'T01.2026'!$A$1:$I$17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5" l="1"/>
  <c r="I10" i="25"/>
  <c r="I11" i="25"/>
  <c r="I12" i="25"/>
  <c r="H17" i="25"/>
  <c r="G17" i="25"/>
  <c r="I16" i="25"/>
  <c r="I15" i="25"/>
  <c r="I14" i="25"/>
  <c r="I13" i="25"/>
  <c r="I8" i="25"/>
  <c r="I7" i="25"/>
  <c r="I6" i="25"/>
  <c r="I5" i="25"/>
  <c r="I4" i="25"/>
  <c r="I3" i="25"/>
  <c r="I2" i="25"/>
  <c r="I17" i="25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G11" i="1" l="1"/>
  <c r="C6" i="1" l="1"/>
  <c r="D6" i="1" l="1"/>
  <c r="E8" i="1" l="1"/>
  <c r="G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<sst xmlns="http://schemas.openxmlformats.org/spreadsheetml/2006/main" count="144" uniqueCount="76">
  <si>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</si>
  <si>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</si>
  <si>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</si>
  <si>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</si>
  <si>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</si>
  <si>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</si>
  <si>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</si>
  <si>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</si>
  <si>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</si>
  <si>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</si>
  <si>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</si>
  <si>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</si>
  <si>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</si>
  <si>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</si>
  <si>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</si>
  <si>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</si>
  <si>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</si>
  <si>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</si>
  <si>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</si>
  <si>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</si>
  <si>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</si>
  <si>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</si>
  <si>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</si>
  <si>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</si>
  <si>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</si>
  <si>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</si>
  <si>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</si>
  <si>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</si>
  <si>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</si>
  <si>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</si>
  <si>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</si>
  <si>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</si>
  <si>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</si>
  <si>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</si>
  <si>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</si>
  <si>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</si>
  <si>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</si>
  <si>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</si>
  <si>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</si>
  <si>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</si>
  <si>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</si>
  <si>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</si>
  <si>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</si>
  <si>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</si>
  <si>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</si>
  <si>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</si>
  <si>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</si>
  <si>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</si>
  <si>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</si>
  <si>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</si>
  <si>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</si>
  <si>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MINH CẦU MART TRUNG TÂM</t>
  </si>
  <si>
    <t>Minh cầu Quan Triều</t>
  </si>
  <si>
    <t>THEO DÕI CÔNG NỢ / CTY MINH CẦU - 31/01/2026</t>
  </si>
  <si>
    <t>Bảng kê hóa đơn tháng 01.2026</t>
  </si>
  <si>
    <t>00000057</t>
  </si>
  <si>
    <t>00000056</t>
  </si>
  <si>
    <t>00000058</t>
  </si>
  <si>
    <t>00000114</t>
  </si>
  <si>
    <t>00000586</t>
  </si>
  <si>
    <t>00000686</t>
  </si>
  <si>
    <t>00001846</t>
  </si>
  <si>
    <t>00003140</t>
  </si>
  <si>
    <t>00004754</t>
  </si>
  <si>
    <t>00006014</t>
  </si>
  <si>
    <t>00006013</t>
  </si>
  <si>
    <t>00006103</t>
  </si>
  <si>
    <t>00006813</t>
  </si>
  <si>
    <t>00006834</t>
  </si>
  <si>
    <t>00007206</t>
  </si>
  <si>
    <t>Minh cầu Quan Triều, CK CỐ ĐỊNH 10% + KM GÀ MUỐI 500G X 25% + CHÂN GIÒ 500G X 18% + TAI HEO 200G X 15% TỪ NGÀY 20/12 ĐẾN 20/01</t>
  </si>
  <si>
    <t>SIÊU THỊ MINH CẦU 2, CK CỐ ĐỊNH 10% + KM GÀ MUỐI 500G X 25% + CHÂN GIÒ 500G X 18% + TAI HEO 200G X 15% TỪ NGÀY 20/12 ĐẾN 20/01</t>
  </si>
  <si>
    <t>Minh Cầu 1 (Chị Hà), CK CỐ ĐỊNH 10% + KM GÀ MUỐI 500G X 25% + CHÂN GIÒ 500G X 18% + TAI HEO 200G X 15% TỪ NGÀY 20/12 ĐẾN 20/01</t>
  </si>
  <si>
    <t>MINH CẦU MART TRUNG TÂM, CK CỐ ĐỊNH 10% + CHẠY KM GÀ MUỐI 500G X 25% + CHÂN 500G X 18% + TAI 200G X 15% TỪ NGÀY 20/12 ĐẾN 20/1</t>
  </si>
  <si>
    <t>Minh Cầu 1 (Chị Hà), CK CỐ ĐỊNH 10% + CHẠY KM GÀ MUỐI 500G X 25% + CHÂN 500G X 18% + TAI 200G X 15% TỪ NGÀY 20/12 ĐẾN 20/1</t>
  </si>
  <si>
    <t>Minh Cầu Gang Thép, CK CỐ ĐỊNH 10% + CHẠY KM GÀ MUỐI 500G X 25% + CHÂN 500G X 18% + TAI 200G X 15% TỪ NGÀY 20/12 ĐẾN 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</si>
</sst>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/>
    </xf>
    <xf numFmtId="166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A5" sqref="A5"/>
    </sheetView>
  </sheetViews>
  <sheetFormatPr defaultColWidth="9.125" defaultRowHeight="21" customHeight="1" x14ac:dyDescent="0.25"/>
  <cols>
    <col min="1" max="1" width="6.375" style="11" customWidth="1"/>
    <col min="2" max="2" width="29.375" style="8" customWidth="1"/>
    <col min="3" max="3" width="16.75" style="2" customWidth="1"/>
    <col min="4" max="4" width="15.125" style="2" customWidth="1"/>
    <col min="5" max="5" width="8.25" style="1" bestFit="1" customWidth="1"/>
    <col min="6" max="6" width="16.5" style="1" bestFit="1" customWidth="1"/>
    <col min="7" max="7" width="20.75" style="1" customWidth="1"/>
    <col min="8" max="8" width="19.875" style="1" customWidth="1"/>
    <col min="9" max="9" width="18.625" style="1" customWidth="1"/>
    <col min="10" max="10" width="9.875" style="1" bestFit="1" customWidth="1"/>
    <col min="11" max="16384" width="9.125" style="1"/>
  </cols>
  <sheetData>
    <row r="1" spans="1:9" ht="27" customHeight="1" x14ac:dyDescent="0.3">
      <c r="A1" s="51" t="s">
        <v>53</v>
      </c>
      <c r="B1" s="51"/>
      <c r="C1" s="51"/>
      <c r="D1" s="51"/>
      <c r="E1" s="51"/>
      <c r="F1" s="51"/>
      <c r="G1" s="51"/>
    </row>
    <row r="2" spans="1:9" s="12" customFormat="1" ht="31.5" x14ac:dyDescent="0.2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/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54</v>
      </c>
      <c r="C5" s="14">
        <v>65033210</v>
      </c>
      <c r="D5" s="14">
        <v>5202657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65033210</v>
      </c>
      <c r="D6" s="19">
        <f>SUM(D4:D5)</f>
        <v>5202657</v>
      </c>
      <c r="E6" s="20"/>
      <c r="F6" s="21"/>
      <c r="G6" s="22"/>
      <c r="H6" s="31"/>
      <c r="I6" s="29"/>
    </row>
    <row r="7" spans="1:9" ht="15.75" x14ac:dyDescent="0.25">
      <c r="A7" s="28"/>
      <c r="B7" s="26"/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/>
      <c r="H9"/>
    </row>
    <row r="10" spans="1:9" ht="21" customHeight="1" x14ac:dyDescent="0.25">
      <c r="A10" s="14"/>
      <c r="B10" s="14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70235867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8B1B-92AA-4C06-937A-B9D3A01FB270}">
  <dimension ref="A1:I17"/>
  <sheetViews>
    <sheetView workbookViewId="0"/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2" customWidth="1"/>
    <col min="6" max="6" width="22.875" customWidth="1"/>
    <col min="7" max="7" width="17.125" style="32" customWidth="1"/>
    <col min="8" max="8" width="14.75" customWidth="1"/>
    <col min="9" max="9" width="16.25" customWidth="1"/>
  </cols>
  <sheetData>
    <row r="1" spans="1:9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">
      <c r="A2" s="44">
        <v>1</v>
      </c>
      <c r="B2" s="38" t="s">
        <v>55</v>
      </c>
      <c r="C2" s="39">
        <v>46025</v>
      </c>
      <c r="D2" s="38" t="s">
        <v>26</v>
      </c>
      <c r="E2" s="46" t="s">
        <v>70</v>
      </c>
      <c r="F2" s="46" t="s">
        <v>52</v>
      </c>
      <c r="G2" s="40">
        <v>3200230</v>
      </c>
      <c r="H2" s="40">
        <v>256018</v>
      </c>
      <c r="I2" s="40">
        <f t="shared" ref="I2:I16" si="0">+G2+H2</f>
        <v>3456248</v>
      </c>
    </row>
    <row r="3" spans="1:9" ht="39.75" customHeight="1" x14ac:dyDescent="0.2">
      <c r="A3" s="44">
        <v>2</v>
      </c>
      <c r="B3" s="38" t="s">
        <v>56</v>
      </c>
      <c r="C3" s="39">
        <v>46025</v>
      </c>
      <c r="D3" s="38" t="s">
        <v>26</v>
      </c>
      <c r="E3" s="46" t="s">
        <v>71</v>
      </c>
      <c r="F3" s="46" t="s">
        <v>48</v>
      </c>
      <c r="G3" s="40">
        <v>3648460</v>
      </c>
      <c r="H3" s="40">
        <v>291877</v>
      </c>
      <c r="I3" s="40">
        <f t="shared" si="0"/>
        <v>3940337</v>
      </c>
    </row>
    <row r="4" spans="1:9" ht="39.75" customHeight="1" x14ac:dyDescent="0.2">
      <c r="A4" s="44">
        <v>3</v>
      </c>
      <c r="B4" s="38" t="s">
        <v>57</v>
      </c>
      <c r="C4" s="39">
        <v>46025</v>
      </c>
      <c r="D4" s="38" t="s">
        <v>26</v>
      </c>
      <c r="E4" s="46" t="s">
        <v>72</v>
      </c>
      <c r="F4" s="46" t="s">
        <v>28</v>
      </c>
      <c r="G4" s="40">
        <v>1574240</v>
      </c>
      <c r="H4" s="40">
        <v>125939</v>
      </c>
      <c r="I4" s="40">
        <f t="shared" si="0"/>
        <v>1700179</v>
      </c>
    </row>
    <row r="5" spans="1:9" ht="39.75" customHeight="1" x14ac:dyDescent="0.2">
      <c r="A5" s="44">
        <v>4</v>
      </c>
      <c r="B5" s="38" t="s">
        <v>58</v>
      </c>
      <c r="C5" s="39">
        <v>46027</v>
      </c>
      <c r="D5" s="38" t="s">
        <v>26</v>
      </c>
      <c r="E5" s="46" t="s">
        <v>73</v>
      </c>
      <c r="F5" s="46" t="s">
        <v>51</v>
      </c>
      <c r="G5" s="40">
        <v>1574240</v>
      </c>
      <c r="H5" s="40">
        <v>125939</v>
      </c>
      <c r="I5" s="40">
        <f t="shared" si="0"/>
        <v>1700179</v>
      </c>
    </row>
    <row r="6" spans="1:9" ht="39.75" customHeight="1" x14ac:dyDescent="0.2">
      <c r="A6" s="44">
        <v>5</v>
      </c>
      <c r="B6" s="38" t="s">
        <v>59</v>
      </c>
      <c r="C6" s="39">
        <v>46028</v>
      </c>
      <c r="D6" s="38" t="s">
        <v>26</v>
      </c>
      <c r="E6" s="46" t="s">
        <v>74</v>
      </c>
      <c r="F6" s="46" t="s">
        <v>28</v>
      </c>
      <c r="G6" s="40">
        <v>5940500</v>
      </c>
      <c r="H6" s="40">
        <v>475240</v>
      </c>
      <c r="I6" s="40">
        <f t="shared" si="0"/>
        <v>6415740</v>
      </c>
    </row>
    <row r="7" spans="1:9" ht="39.75" customHeight="1" x14ac:dyDescent="0.2">
      <c r="A7" s="44">
        <v>6</v>
      </c>
      <c r="B7" s="38" t="s">
        <v>60</v>
      </c>
      <c r="C7" s="39">
        <v>46029</v>
      </c>
      <c r="D7" s="38" t="s">
        <v>26</v>
      </c>
      <c r="E7" s="46" t="s">
        <v>75</v>
      </c>
      <c r="F7" s="46" t="s">
        <v>27</v>
      </c>
      <c r="G7" s="40">
        <v>4744980</v>
      </c>
      <c r="H7" s="40">
        <v>379598</v>
      </c>
      <c r="I7" s="40">
        <f t="shared" si="0"/>
        <v>5124578</v>
      </c>
    </row>
    <row r="8" spans="1:9" ht="39.75" customHeight="1" x14ac:dyDescent="0.2">
      <c r="A8" s="44">
        <v>7</v>
      </c>
      <c r="B8" s="38" t="s">
        <v>61</v>
      </c>
      <c r="C8" s="39">
        <v>46034</v>
      </c>
      <c r="D8" s="38" t="s">
        <v>26</v>
      </c>
      <c r="E8" s="46" t="s">
        <v>47</v>
      </c>
      <c r="F8" s="46" t="s">
        <v>47</v>
      </c>
      <c r="G8" s="40">
        <v>4259840</v>
      </c>
      <c r="H8" s="40">
        <v>340787</v>
      </c>
      <c r="I8" s="40">
        <f t="shared" si="0"/>
        <v>4600627</v>
      </c>
    </row>
    <row r="9" spans="1:9" ht="39.75" customHeight="1" x14ac:dyDescent="0.2">
      <c r="A9" s="44">
        <v>8</v>
      </c>
      <c r="B9" s="38" t="s">
        <v>62</v>
      </c>
      <c r="C9" s="39">
        <v>46038</v>
      </c>
      <c r="D9" s="38" t="s">
        <v>26</v>
      </c>
      <c r="E9" s="46" t="s">
        <v>28</v>
      </c>
      <c r="F9" s="46" t="s">
        <v>28</v>
      </c>
      <c r="G9" s="40">
        <v>5061800</v>
      </c>
      <c r="H9" s="40">
        <v>404944</v>
      </c>
      <c r="I9" s="40">
        <f t="shared" ref="I9:I12" si="1">+G9+H9</f>
        <v>5466744</v>
      </c>
    </row>
    <row r="10" spans="1:9" ht="39.75" customHeight="1" x14ac:dyDescent="0.2">
      <c r="A10" s="44">
        <v>9</v>
      </c>
      <c r="B10" s="38" t="s">
        <v>63</v>
      </c>
      <c r="C10" s="39">
        <v>46043</v>
      </c>
      <c r="D10" s="38" t="s">
        <v>26</v>
      </c>
      <c r="E10" s="46" t="s">
        <v>49</v>
      </c>
      <c r="F10" s="46" t="s">
        <v>49</v>
      </c>
      <c r="G10" s="40">
        <v>4514440</v>
      </c>
      <c r="H10" s="40">
        <v>361155</v>
      </c>
      <c r="I10" s="40">
        <f t="shared" si="1"/>
        <v>4875595</v>
      </c>
    </row>
    <row r="11" spans="1:9" ht="39.75" customHeight="1" x14ac:dyDescent="0.2">
      <c r="A11" s="44">
        <v>10</v>
      </c>
      <c r="B11" s="38" t="s">
        <v>64</v>
      </c>
      <c r="C11" s="39">
        <v>46048</v>
      </c>
      <c r="D11" s="38" t="s">
        <v>26</v>
      </c>
      <c r="E11" s="46" t="s">
        <v>52</v>
      </c>
      <c r="F11" s="46" t="s">
        <v>52</v>
      </c>
      <c r="G11" s="40">
        <v>3943210</v>
      </c>
      <c r="H11" s="40">
        <v>315457</v>
      </c>
      <c r="I11" s="40">
        <f t="shared" si="1"/>
        <v>4258667</v>
      </c>
    </row>
    <row r="12" spans="1:9" ht="39.75" customHeight="1" x14ac:dyDescent="0.2">
      <c r="A12" s="44">
        <v>11</v>
      </c>
      <c r="B12" s="38" t="s">
        <v>65</v>
      </c>
      <c r="C12" s="39">
        <v>46048</v>
      </c>
      <c r="D12" s="38" t="s">
        <v>26</v>
      </c>
      <c r="E12" s="46" t="s">
        <v>48</v>
      </c>
      <c r="F12" s="46" t="s">
        <v>48</v>
      </c>
      <c r="G12" s="40">
        <v>3943210</v>
      </c>
      <c r="H12" s="40">
        <v>315457</v>
      </c>
      <c r="I12" s="40">
        <f t="shared" si="1"/>
        <v>4258667</v>
      </c>
    </row>
    <row r="13" spans="1:9" ht="39.75" customHeight="1" x14ac:dyDescent="0.2">
      <c r="A13" s="44">
        <v>12</v>
      </c>
      <c r="B13" s="38" t="s">
        <v>66</v>
      </c>
      <c r="C13" s="39">
        <v>46049</v>
      </c>
      <c r="D13" s="38" t="s">
        <v>26</v>
      </c>
      <c r="E13" s="46" t="s">
        <v>47</v>
      </c>
      <c r="F13" s="46" t="s">
        <v>47</v>
      </c>
      <c r="G13" s="40">
        <v>4503395</v>
      </c>
      <c r="H13" s="40">
        <v>360272</v>
      </c>
      <c r="I13" s="40">
        <f t="shared" si="0"/>
        <v>4863667</v>
      </c>
    </row>
    <row r="14" spans="1:9" ht="39.75" customHeight="1" x14ac:dyDescent="0.2">
      <c r="A14" s="44">
        <v>13</v>
      </c>
      <c r="B14" s="38" t="s">
        <v>67</v>
      </c>
      <c r="C14" s="39">
        <v>46050</v>
      </c>
      <c r="D14" s="38" t="s">
        <v>26</v>
      </c>
      <c r="E14" s="46" t="s">
        <v>27</v>
      </c>
      <c r="F14" s="46" t="s">
        <v>27</v>
      </c>
      <c r="G14" s="40">
        <v>6224820</v>
      </c>
      <c r="H14" s="40">
        <v>497986</v>
      </c>
      <c r="I14" s="40">
        <f t="shared" si="0"/>
        <v>6722806</v>
      </c>
    </row>
    <row r="15" spans="1:9" ht="39.75" customHeight="1" x14ac:dyDescent="0.2">
      <c r="A15" s="44">
        <v>14</v>
      </c>
      <c r="B15" s="38" t="s">
        <v>68</v>
      </c>
      <c r="C15" s="39">
        <v>46051</v>
      </c>
      <c r="D15" s="38" t="s">
        <v>26</v>
      </c>
      <c r="E15" s="46" t="s">
        <v>28</v>
      </c>
      <c r="F15" s="46" t="s">
        <v>28</v>
      </c>
      <c r="G15" s="40">
        <v>7568670</v>
      </c>
      <c r="H15" s="40">
        <v>605494</v>
      </c>
      <c r="I15" s="40">
        <f t="shared" si="0"/>
        <v>8174164</v>
      </c>
    </row>
    <row r="16" spans="1:9" ht="39.75" customHeight="1" x14ac:dyDescent="0.2">
      <c r="A16" s="44">
        <v>15</v>
      </c>
      <c r="B16" s="38" t="s">
        <v>69</v>
      </c>
      <c r="C16" s="39">
        <v>46051</v>
      </c>
      <c r="D16" s="38" t="s">
        <v>26</v>
      </c>
      <c r="E16" s="46" t="s">
        <v>51</v>
      </c>
      <c r="F16" s="46" t="s">
        <v>51</v>
      </c>
      <c r="G16" s="40">
        <v>4331175</v>
      </c>
      <c r="H16" s="40">
        <v>346494</v>
      </c>
      <c r="I16" s="40">
        <f t="shared" si="0"/>
        <v>4677669</v>
      </c>
    </row>
    <row r="17" spans="1:9" ht="20.25" customHeight="1" x14ac:dyDescent="0.2">
      <c r="A17" s="41"/>
      <c r="B17" s="41"/>
      <c r="C17" s="42"/>
      <c r="D17" s="41"/>
      <c r="E17" s="41"/>
      <c r="F17" s="41"/>
      <c r="G17" s="43">
        <f>SUM(G2:G16)</f>
        <v>65033210</v>
      </c>
      <c r="H17" s="43">
        <f>SUM(H2:H16)</f>
        <v>5202657</v>
      </c>
      <c r="I17" s="43">
        <f>SUM(I2:I16)</f>
        <v>70235867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2026-02-03T09:08:54Z</dcterms:modified>
</cp:coreProperties>
</file>