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1CF08C77-4ADB-409C-939C-7F45C8A9253A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T10" sheetId="33" r:id="rId2"/>
    <sheet name="T09" sheetId="32" r:id="rId3"/>
    <sheet name="T08" sheetId="24" r:id="rId4"/>
    <sheet name="T07" sheetId="31" r:id="rId5"/>
    <sheet name="T06" sheetId="30" r:id="rId6"/>
    <sheet name="T05" sheetId="29" r:id="rId7"/>
    <sheet name="T04" sheetId="28" r:id="rId8"/>
    <sheet name="T03" sheetId="27" r:id="rId9"/>
    <sheet name="T02" sheetId="26" r:id="rId10"/>
    <sheet name="T01" sheetId="25" r:id="rId11"/>
    <sheet name="Công nợ cũ" sheetId="23" state="hidden" r:id="rId12"/>
  </sheets>
  <definedNames>
    <definedName name="_xlnm._FilterDatabase" localSheetId="3" hidden="1">'T08'!$A$1:$J$16</definedName>
    <definedName name="_xlnm._FilterDatabase" localSheetId="2" hidden="1">'T09'!$A$1:$J$16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3" l="1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2" i="33"/>
  <c r="H3" i="32"/>
  <c r="H4" i="32"/>
  <c r="H5" i="32"/>
  <c r="H6" i="32"/>
  <c r="H7" i="32"/>
  <c r="H16" i="32" s="1"/>
  <c r="H8" i="32"/>
  <c r="H9" i="32"/>
  <c r="H10" i="32"/>
  <c r="H11" i="32"/>
  <c r="H12" i="32"/>
  <c r="H13" i="32"/>
  <c r="H14" i="32"/>
  <c r="H15" i="32"/>
  <c r="H2" i="32"/>
  <c r="H13" i="31" l="1"/>
  <c r="H20" i="30"/>
  <c r="H13" i="29"/>
  <c r="H20" i="28"/>
  <c r="H13" i="27"/>
  <c r="H17" i="26"/>
  <c r="H17" i="25"/>
  <c r="H16" i="24"/>
  <c r="C16" i="1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F31" i="1" l="1"/>
  <c r="D19" i="1" l="1"/>
  <c r="F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<sst xmlns="http://schemas.openxmlformats.org/spreadsheetml/2006/main" count="1077" uniqueCount="241">
  <si>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</si>
  <si>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</si>
  <si>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</si>
  <si>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</si>
  <si>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</si>
  <si>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</si>
  <si>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</si>
  <si>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</si>
  <si>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</si>
  <si>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</si>
  <si>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</si>
  <si>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</si>
  <si>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</si>
  <si>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</si>
  <si>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</si>
  <si>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</si>
  <si>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</si>
  <si>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</si>
  <si>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</si>
  <si>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</si>
  <si>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</si>
  <si>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</si>
  <si>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</si>
  <si>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</si>
  <si>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</si>
  <si>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</si>
  <si>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</si>
  <si>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</si>
  <si>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</si>
  <si>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</si>
  <si>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</si>
  <si>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</si>
  <si>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</si>
  <si>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</si>
  <si>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</si>
  <si>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</si>
  <si>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</si>
  <si>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</si>
  <si>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</si>
  <si>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</si>
  <si>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</si>
  <si>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</si>
  <si>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</si>
  <si>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</si>
  <si>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</si>
  <si>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</si>
  <si>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</si>
  <si>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</si>
  <si>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</si>
  <si>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</si>
  <si>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</si>
  <si>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</si>
  <si>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</si>
  <si>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</si>
  <si>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</si>
  <si>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</si>
  <si>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</si>
  <si>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</si>
  <si>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</si>
  <si>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</si>
  <si>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</si>
  <si>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00001102</t>
  </si>
  <si>
    <t>1C25TNN</t>
  </si>
  <si>
    <t>Minh Cầu Gang Thép, KM GÀ MUỐI 500G X 20% TỪ NGÀY 15-12 -2024 ĐẾN 15-01-2025</t>
  </si>
  <si>
    <t>8%</t>
  </si>
  <si>
    <t>4601146949</t>
  </si>
  <si>
    <t>00001676</t>
  </si>
  <si>
    <t>SIÊU THỊ MINH CẦU 2, KM GÀ MUỐI 500G X 20% TỪ NGÀY 15-12 -2024 ĐẾN 15-01-2025</t>
  </si>
  <si>
    <t>00001855</t>
  </si>
  <si>
    <t>Minh cầu Thịnh Đán, KM GÀ MUỐI 500G X 20% TỪ NGÀY 15-12 -2024 ĐẾN 15-01-2025</t>
  </si>
  <si>
    <t>00002569</t>
  </si>
  <si>
    <t>Minh Cầu 1 (Chị Hà)</t>
  </si>
  <si>
    <t>00003596</t>
  </si>
  <si>
    <t>Minh cầu Thịnh Đán</t>
  </si>
  <si>
    <t>00004668</t>
  </si>
  <si>
    <t>Minh Cầu Gang Thép</t>
  </si>
  <si>
    <t>00004705</t>
  </si>
  <si>
    <t>00005057</t>
  </si>
  <si>
    <t>Minh Cầu Gia Sàng (Chị Hà)</t>
  </si>
  <si>
    <t>00005075</t>
  </si>
  <si>
    <t>00005137</t>
  </si>
  <si>
    <t>00005228</t>
  </si>
  <si>
    <t>SIÊU THỊ MINH CẦU 2</t>
  </si>
  <si>
    <t>00005256</t>
  </si>
  <si>
    <t>00005398</t>
  </si>
  <si>
    <t>00005399</t>
  </si>
  <si>
    <t>00006850</t>
  </si>
  <si>
    <t>00006851</t>
  </si>
  <si>
    <t>Minh Cầu 1 (Chị Hà), LÌ XÌ ĐẦU NĂM CÁC SP CK 10% CHO ĐƠN ĐẶT NGÀY 3-2-2025</t>
  </si>
  <si>
    <t>00006852</t>
  </si>
  <si>
    <t>Minh cầu Thịnh Đán, LÌ XÌ ĐẦU NĂM CÁC SP CK 10% CHO ĐƠN ĐẶT NGÀY 3-2-2025</t>
  </si>
  <si>
    <t>00006853</t>
  </si>
  <si>
    <t>SIÊU THỊ MINH CẦU 2,  LÌ XÌ ĐẦU NĂM CÁC SP CK 10% CHO ĐƠN ĐẶT NGÀY 3-2-2025</t>
  </si>
  <si>
    <t>00006854</t>
  </si>
  <si>
    <t>Minh Cầu Gang Thép,  LÌ XÌ ĐẦU NĂM CÁC SP CK 10% CHO ĐƠN ĐẶT NGÀY 3-2-2025</t>
  </si>
  <si>
    <t>00006855</t>
  </si>
  <si>
    <t>Minh Cầu Gia Sàng (Chị Hà),  LÌ XÌ ĐẦU NĂM CÁC SP CK 10% CHO ĐƠN ĐẶT NGÀY 3-2-2025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</si>
  <si>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</si>
  <si>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</si>
  <si>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</si>
  <si>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</si>
  <si>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</si>
  <si>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</si>
  <si>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</si>
  <si>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</si>
  <si>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</si>
  <si>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</si>
  <si>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</si>
  <si>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</si>
  <si>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</si>
  <si>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</si>
  <si>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</si>
  <si>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</si>
  <si>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</si>
  <si>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</si>
  <si>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</si>
  <si>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</si>
  <si>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</si>
  <si>
    <t>00020559</t>
  </si>
  <si>
    <t>Minh Cầu 1 (Chị Hà), KM CHÂN 500G X 25% VÀ GÀ MUỐI 500G X 25% TỪ NGÀY 01-04-2025 ĐẾN 01-05-2025</t>
  </si>
  <si>
    <t>00020751</t>
  </si>
  <si>
    <t>Minh Cầu Gia Sàng (Chị Hà), KM CHÂN 500G X 25% VÀ GÀ MUỐI 500G X 25% TỪ NGÀY 01-04-2025 ĐẾN 01-05-2025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</si>
  <si>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</si>
  <si>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</si>
  <si>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</si>
  <si>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</si>
  <si>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</si>
  <si>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</si>
  <si>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</si>
  <si>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</si>
  <si>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</si>
  <si>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</si>
  <si>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</si>
  <si>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</si>
  <si>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</si>
  <si>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</si>
  <si>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</si>
  <si>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</si>
  <si>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</si>
  <si>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</si>
  <si>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</si>
  <si>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</si>
  <si>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</si>
  <si>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</si>
  <si>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</si>
  <si>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</si>
  <si>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</si>
  <si>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</si>
  <si>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</si>
  <si>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00034267</t>
  </si>
  <si>
    <t>Minh Cầu 1 (Chị Hà), KM CHÂN 300G X 20% VÀ TAI HEO 200G X 20% TỪ NGÀY 1-6-2025 ĐẾN 30-6-2025</t>
  </si>
  <si>
    <t>00034384</t>
  </si>
  <si>
    <t>Minh Cầu Gang Thép, KM CHÂN 300G X 20% VÀ TAI HEO 200G X 20% TỪ NGÀY 1-6 ĐẾN 30-6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</si>
  <si>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</si>
  <si>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</si>
  <si>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</si>
  <si>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</si>
  <si>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</si>
  <si>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</si>
  <si>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</si>
  <si>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</si>
  <si>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</si>
  <si>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</si>
  <si>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</si>
  <si>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</si>
  <si>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</si>
  <si>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</si>
  <si>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</si>
  <si>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</si>
  <si>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</si>
  <si>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</si>
  <si>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</si>
  <si>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</si>
  <si>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</si>
  <si>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</si>
  <si>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</si>
  <si>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</si>
  <si>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</si>
  <si>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</si>
  <si>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</si>
  <si>
    <t>00048806</t>
  </si>
  <si>
    <t>00049127</t>
  </si>
  <si>
    <t>00049584</t>
  </si>
  <si>
    <t>Minh Cầu 1 (Chị Hà), KM GÀ MUỐI 500G X 20% VÀ CHÂN GIÒ MUỐI 300G X 15% TỪ NGÀY 05-08-2025 ĐẾN 05-09-2025</t>
  </si>
  <si>
    <t>00050284</t>
  </si>
  <si>
    <t>Minh Cầu Gang Thép, KM GÀ MUỐI 500G X 20% VÀ CHÂN GIÒ MUỐI 300G X 15% TỪ NGÀY 5-8-2025 ĐẾN 5-9-2025</t>
  </si>
  <si>
    <t>00050759</t>
  </si>
  <si>
    <t>Minh Cầu Gia Sàng (Chị Hà), KM GÀ MUỐI 500G X 20% VÀ CHÂN GIÒ MUỐI 300G X 15% TỪ NGÀY 5-8-2025 ĐẾN 2-9-2025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</si>
  <si>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</si>
  <si>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</si>
  <si>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</si>
  <si>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</si>
  <si>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</si>
  <si>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</si>
  <si>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</si>
  <si>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</si>
  <si>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</si>
  <si>
    <t>T09.2025</t>
  </si>
  <si>
    <t>00056431</t>
  </si>
  <si>
    <t>00056563</t>
  </si>
  <si>
    <t>00056564</t>
  </si>
  <si>
    <t>00056569</t>
  </si>
  <si>
    <t>00056743</t>
  </si>
  <si>
    <t>Minh Cầu 1 (Chị Hà), ĐƠN ĐẶT NGÀY 5-9 XUẤT GIÁ KM</t>
  </si>
  <si>
    <t>00057774</t>
  </si>
  <si>
    <t>Minh Cầu Gia Sàng (Chị Hà), ĐƠN ĐẶT NGÀY 6-9</t>
  </si>
  <si>
    <t>00059431</t>
  </si>
  <si>
    <t>SIÊU THỊ MINH CẦU 2, KM CHÂN GIÒ 500G X 18% VÀ TAI HEO MUỐI 200G X 15% TỪ NGÀY 10-9-2025 ĐẾN 10-10-2025</t>
  </si>
  <si>
    <t>00059486</t>
  </si>
  <si>
    <t>Minh cầu Thịnh Đán,  KM CHÂN GIÒ 500G X 18% VÀ TAI HEO MUỐI 200G X 15% TỪ NGÀY 10-9-2025 ĐẾN 10-10-2025</t>
  </si>
  <si>
    <t>00059487</t>
  </si>
  <si>
    <t>00061107</t>
  </si>
  <si>
    <t>Minh Cầu 1 (Chị Hà), KM TỪ NGÀY 10-9 ĐẾN 10-10 SP CHÂN GIÒ MUỐI 500G X 10%</t>
  </si>
  <si>
    <t>00061198</t>
  </si>
  <si>
    <t>00061224</t>
  </si>
  <si>
    <t>MINH CẦU MART TRUNG TÂM, ĐƠN KHAI TRƯƠNG CK 10% + CK CỐ ĐỊNH 10%</t>
  </si>
  <si>
    <t>00061418</t>
  </si>
  <si>
    <t>đtminhcau0007 - SIÊU THỊ MINH CẦU 2</t>
  </si>
  <si>
    <t>00063276</t>
  </si>
  <si>
    <t>Minh Cầu Gia Sàng (Chị Hà), KM CHÂN GIÒ MUỐI 500G X 18% VÀ TAI HEO 200G X 15% TỪ NGÀY 10-9 ĐẾN 10-10</t>
  </si>
  <si>
    <t>THEO DÕI CÔNG NỢ / CTY MINH CẦU - 31/10/2025</t>
  </si>
  <si>
    <t>00063516</t>
  </si>
  <si>
    <t>00065415</t>
  </si>
  <si>
    <t>00065499</t>
  </si>
  <si>
    <t>00065504</t>
  </si>
  <si>
    <t>00066805</t>
  </si>
  <si>
    <t>00066806</t>
  </si>
  <si>
    <t>Minh cầu Quan Triều</t>
  </si>
  <si>
    <t>00066977</t>
  </si>
  <si>
    <t>00067032</t>
  </si>
  <si>
    <t>00067056</t>
  </si>
  <si>
    <t>00067179</t>
  </si>
  <si>
    <t>00068510</t>
  </si>
  <si>
    <t>00069045</t>
  </si>
  <si>
    <t>00069117</t>
  </si>
  <si>
    <t>00069207</t>
  </si>
  <si>
    <t>MINH CẦU MART TRUNG TÂM</t>
  </si>
  <si>
    <t>00071076</t>
  </si>
  <si>
    <t>00071094</t>
  </si>
  <si>
    <t>00071268</t>
  </si>
  <si>
    <t>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</si>
</sst>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71"/>
  <sheetViews>
    <sheetView tabSelected="1" workbookViewId="0">
      <pane ySplit="2" topLeftCell="A10" activePane="bottomLeft" state="frozen"/>
      <selection pane="bottomLeft" activeCell="C14" sqref="C14"/>
    </sheetView>
  </sheetViews>
  <sheetFormatPr defaultColWidth="9.125" defaultRowHeight="21" customHeight="1" x14ac:dyDescent="0.25"/>
  <cols>
    <col min="1" max="1" width="10.125" style="11" customWidth="1"/>
    <col min="2" max="2" width="29.375" style="8" customWidth="1"/>
    <col min="3" max="3" width="16.75" style="2" customWidth="1"/>
    <col min="4" max="4" width="14.75" style="1" customWidth="1"/>
    <col min="5" max="5" width="22.75" style="1" customWidth="1"/>
    <col min="6" max="6" width="20.75" style="1" customWidth="1"/>
    <col min="7" max="7" width="19.875" style="1" customWidth="1"/>
    <col min="8" max="8" width="18.625" style="1" customWidth="1"/>
    <col min="9" max="9" width="9.875" style="1" bestFit="1" customWidth="1"/>
    <col min="10" max="16384" width="9.125" style="1"/>
  </cols>
  <sheetData>
    <row r="1" spans="1:8" ht="27" customHeight="1" x14ac:dyDescent="0.3">
      <c r="A1" s="62" t="s">
        <v>220</v>
      </c>
      <c r="B1" s="62"/>
      <c r="C1" s="62"/>
      <c r="D1" s="62"/>
      <c r="E1" s="62"/>
      <c r="F1" s="62"/>
    </row>
    <row r="2" spans="1:8" s="12" customFormat="1" ht="31.5" x14ac:dyDescent="0.2">
      <c r="A2" s="17" t="s">
        <v>26</v>
      </c>
      <c r="B2" s="18" t="s">
        <v>1</v>
      </c>
      <c r="C2" s="18" t="s">
        <v>52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57834447</v>
      </c>
      <c r="D4" s="28"/>
      <c r="E4" s="28"/>
      <c r="F4" s="28"/>
      <c r="G4" s="48"/>
      <c r="H4" s="34"/>
    </row>
    <row r="5" spans="1:8" ht="16.5" customHeight="1" x14ac:dyDescent="0.25">
      <c r="A5" s="49" t="s">
        <v>43</v>
      </c>
      <c r="B5" s="13" t="s">
        <v>53</v>
      </c>
      <c r="C5" s="14">
        <v>106358100</v>
      </c>
      <c r="D5" s="14"/>
      <c r="E5" s="15"/>
      <c r="F5" s="15"/>
      <c r="G5"/>
      <c r="H5" s="29"/>
    </row>
    <row r="6" spans="1:8" ht="16.5" customHeight="1" x14ac:dyDescent="0.25">
      <c r="A6" s="49" t="s">
        <v>44</v>
      </c>
      <c r="B6" s="13" t="s">
        <v>53</v>
      </c>
      <c r="C6" s="14">
        <v>67346030</v>
      </c>
      <c r="D6" s="14"/>
      <c r="E6" s="15"/>
      <c r="F6" s="15"/>
      <c r="G6"/>
      <c r="H6" s="29"/>
    </row>
    <row r="7" spans="1:8" ht="16.5" customHeight="1" x14ac:dyDescent="0.25">
      <c r="A7" s="49" t="s">
        <v>45</v>
      </c>
      <c r="B7" s="13" t="s">
        <v>53</v>
      </c>
      <c r="C7" s="14">
        <v>48959007</v>
      </c>
      <c r="D7" s="14"/>
      <c r="E7" s="15"/>
      <c r="F7" s="15"/>
      <c r="G7"/>
      <c r="H7" s="29"/>
    </row>
    <row r="8" spans="1:8" ht="16.5" customHeight="1" x14ac:dyDescent="0.25">
      <c r="A8" s="49" t="s">
        <v>46</v>
      </c>
      <c r="B8" s="13" t="s">
        <v>53</v>
      </c>
      <c r="C8" s="14">
        <v>75038885</v>
      </c>
      <c r="D8" s="14"/>
      <c r="E8" s="15"/>
      <c r="F8" s="15"/>
      <c r="G8"/>
      <c r="H8" s="29"/>
    </row>
    <row r="9" spans="1:8" ht="16.5" customHeight="1" x14ac:dyDescent="0.25">
      <c r="A9" s="49" t="s">
        <v>47</v>
      </c>
      <c r="B9" s="13" t="s">
        <v>53</v>
      </c>
      <c r="C9" s="14">
        <v>49169749</v>
      </c>
      <c r="D9" s="14"/>
      <c r="E9" s="15"/>
      <c r="F9" s="15"/>
      <c r="G9"/>
      <c r="H9" s="29"/>
    </row>
    <row r="10" spans="1:8" ht="16.5" customHeight="1" x14ac:dyDescent="0.25">
      <c r="A10" s="49" t="s">
        <v>48</v>
      </c>
      <c r="B10" s="13" t="s">
        <v>53</v>
      </c>
      <c r="C10" s="14">
        <v>76131632</v>
      </c>
      <c r="D10" s="14"/>
      <c r="E10" s="15"/>
      <c r="F10" s="15"/>
      <c r="G10"/>
      <c r="H10" s="29"/>
    </row>
    <row r="11" spans="1:8" ht="16.5" customHeight="1" x14ac:dyDescent="0.25">
      <c r="A11" s="49" t="s">
        <v>49</v>
      </c>
      <c r="B11" s="13" t="s">
        <v>53</v>
      </c>
      <c r="C11" s="14">
        <v>58845886</v>
      </c>
      <c r="D11" s="14"/>
      <c r="E11" s="15"/>
      <c r="F11" s="15"/>
      <c r="G11"/>
      <c r="H11" s="29"/>
    </row>
    <row r="12" spans="1:8" ht="16.5" customHeight="1" x14ac:dyDescent="0.25">
      <c r="A12" s="49" t="s">
        <v>50</v>
      </c>
      <c r="B12" s="13" t="s">
        <v>53</v>
      </c>
      <c r="C12" s="14">
        <v>61314581</v>
      </c>
      <c r="D12" s="14"/>
      <c r="E12" s="15"/>
      <c r="F12" s="15"/>
      <c r="G12"/>
      <c r="H12" s="29"/>
    </row>
    <row r="13" spans="1:8" ht="16.5" customHeight="1" x14ac:dyDescent="0.25">
      <c r="A13" s="49" t="s">
        <v>197</v>
      </c>
      <c r="B13" s="13" t="s">
        <v>53</v>
      </c>
      <c r="C13" s="14">
        <v>80591556</v>
      </c>
      <c r="D13" s="14"/>
      <c r="E13" s="15"/>
      <c r="F13" s="15"/>
      <c r="G13"/>
      <c r="H13" s="29"/>
    </row>
    <row r="14" spans="1:8" ht="16.5" customHeight="1" x14ac:dyDescent="0.25">
      <c r="A14" s="49" t="s">
        <v>240</v>
      </c>
      <c r="B14" s="13" t="s">
        <v>53</v>
      </c>
      <c r="C14" s="14">
        <v>95037338</v>
      </c>
      <c r="D14" s="14"/>
      <c r="E14" s="15"/>
      <c r="F14" s="15"/>
      <c r="G14"/>
      <c r="H14" s="29"/>
    </row>
    <row r="15" spans="1:8" ht="15.75" x14ac:dyDescent="0.25">
      <c r="A15" s="28"/>
      <c r="B15" s="26"/>
      <c r="C15" s="14"/>
      <c r="D15" s="14"/>
      <c r="E15" s="15"/>
      <c r="F15" s="15"/>
      <c r="G15"/>
      <c r="H15" s="29"/>
    </row>
    <row r="16" spans="1:8" ht="15.75" x14ac:dyDescent="0.25">
      <c r="A16" s="63" t="s">
        <v>2</v>
      </c>
      <c r="B16" s="64"/>
      <c r="C16" s="19">
        <f>+SUM(C5:C15)</f>
        <v>718792764</v>
      </c>
      <c r="D16" s="20"/>
      <c r="E16" s="21"/>
      <c r="F16" s="22"/>
      <c r="G16" s="31"/>
      <c r="H16" s="29"/>
    </row>
    <row r="17" spans="1:8" ht="15.75" x14ac:dyDescent="0.25">
      <c r="A17" s="49"/>
      <c r="B17" s="26" t="s">
        <v>51</v>
      </c>
      <c r="C17" s="14"/>
      <c r="D17" s="14"/>
      <c r="E17" s="15"/>
      <c r="F17" s="16"/>
      <c r="G17"/>
      <c r="H17" s="29"/>
    </row>
    <row r="18" spans="1:8" ht="15.75" x14ac:dyDescent="0.25">
      <c r="A18" s="28"/>
      <c r="B18" s="26"/>
      <c r="C18" s="14"/>
      <c r="D18" s="14"/>
      <c r="E18" s="15"/>
      <c r="F18" s="16"/>
      <c r="G18"/>
      <c r="H18" s="29"/>
    </row>
    <row r="19" spans="1:8" ht="21" customHeight="1" x14ac:dyDescent="0.25">
      <c r="A19" s="63" t="s">
        <v>3</v>
      </c>
      <c r="B19" s="64"/>
      <c r="C19" s="19"/>
      <c r="D19" s="19">
        <f>+D17</f>
        <v>0</v>
      </c>
      <c r="E19" s="21"/>
      <c r="F19" s="22"/>
      <c r="G19"/>
      <c r="H19" s="29"/>
    </row>
    <row r="20" spans="1:8" ht="16.5" customHeight="1" x14ac:dyDescent="0.25">
      <c r="A20" s="49" t="s">
        <v>43</v>
      </c>
      <c r="B20" s="13" t="s">
        <v>27</v>
      </c>
      <c r="C20" s="14"/>
      <c r="D20" s="14"/>
      <c r="E20" s="15"/>
      <c r="F20" s="15">
        <v>57834447</v>
      </c>
      <c r="G20"/>
    </row>
    <row r="21" spans="1:8" ht="16.5" customHeight="1" x14ac:dyDescent="0.25">
      <c r="A21" s="49" t="s">
        <v>44</v>
      </c>
      <c r="B21" s="13" t="s">
        <v>27</v>
      </c>
      <c r="C21" s="14"/>
      <c r="D21" s="14"/>
      <c r="E21" s="15"/>
      <c r="F21" s="15">
        <v>106358100</v>
      </c>
      <c r="G21"/>
    </row>
    <row r="22" spans="1:8" ht="16.5" customHeight="1" x14ac:dyDescent="0.25">
      <c r="A22" s="49" t="s">
        <v>45</v>
      </c>
      <c r="B22" s="13" t="s">
        <v>27</v>
      </c>
      <c r="C22" s="14"/>
      <c r="D22" s="14"/>
      <c r="E22" s="15"/>
      <c r="F22" s="15">
        <v>67346030</v>
      </c>
      <c r="G22"/>
    </row>
    <row r="23" spans="1:8" ht="16.5" customHeight="1" x14ac:dyDescent="0.25">
      <c r="A23" s="49" t="s">
        <v>46</v>
      </c>
      <c r="B23" s="13" t="s">
        <v>27</v>
      </c>
      <c r="C23" s="14"/>
      <c r="D23" s="14"/>
      <c r="E23" s="15"/>
      <c r="F23" s="15">
        <v>48959007</v>
      </c>
      <c r="G23"/>
    </row>
    <row r="24" spans="1:8" ht="16.5" customHeight="1" x14ac:dyDescent="0.25">
      <c r="A24" s="49" t="s">
        <v>47</v>
      </c>
      <c r="B24" s="13" t="s">
        <v>27</v>
      </c>
      <c r="C24" s="14"/>
      <c r="D24" s="14"/>
      <c r="E24" s="15"/>
      <c r="F24" s="15">
        <v>75038885</v>
      </c>
      <c r="G24"/>
    </row>
    <row r="25" spans="1:8" ht="16.5" customHeight="1" x14ac:dyDescent="0.25">
      <c r="A25" s="49" t="s">
        <v>48</v>
      </c>
      <c r="B25" s="13" t="s">
        <v>27</v>
      </c>
      <c r="C25" s="14"/>
      <c r="D25" s="14"/>
      <c r="E25" s="15"/>
      <c r="F25" s="15">
        <v>49169749</v>
      </c>
      <c r="G25"/>
    </row>
    <row r="26" spans="1:8" ht="16.5" customHeight="1" x14ac:dyDescent="0.25">
      <c r="A26" s="49" t="s">
        <v>49</v>
      </c>
      <c r="B26" s="13" t="s">
        <v>27</v>
      </c>
      <c r="C26" s="14"/>
      <c r="D26" s="14"/>
      <c r="E26" s="15"/>
      <c r="F26" s="15">
        <v>76131632</v>
      </c>
      <c r="G26"/>
    </row>
    <row r="27" spans="1:8" ht="16.5" customHeight="1" x14ac:dyDescent="0.25">
      <c r="A27" s="49" t="s">
        <v>50</v>
      </c>
      <c r="B27" s="13" t="s">
        <v>27</v>
      </c>
      <c r="C27" s="14"/>
      <c r="D27" s="14"/>
      <c r="E27" s="15"/>
      <c r="F27" s="15">
        <v>58845886</v>
      </c>
      <c r="G27"/>
    </row>
    <row r="28" spans="1:8" ht="16.5" customHeight="1" x14ac:dyDescent="0.25">
      <c r="A28" s="58" t="s">
        <v>197</v>
      </c>
      <c r="B28" s="13" t="s">
        <v>27</v>
      </c>
      <c r="C28" s="14"/>
      <c r="D28" s="14"/>
      <c r="E28" s="15"/>
      <c r="F28" s="15">
        <v>61314581</v>
      </c>
      <c r="G28"/>
    </row>
    <row r="29" spans="1:8" ht="16.5" customHeight="1" x14ac:dyDescent="0.25">
      <c r="A29" s="58" t="s">
        <v>240</v>
      </c>
      <c r="B29" s="13" t="s">
        <v>27</v>
      </c>
      <c r="C29" s="14"/>
      <c r="D29" s="14"/>
      <c r="E29" s="15"/>
      <c r="F29" s="15">
        <v>80591556</v>
      </c>
      <c r="G29"/>
    </row>
    <row r="30" spans="1:8" ht="21" customHeight="1" x14ac:dyDescent="0.25">
      <c r="A30" s="45"/>
      <c r="B30" s="13"/>
      <c r="C30" s="14"/>
      <c r="D30" s="14"/>
      <c r="E30" s="15"/>
      <c r="F30" s="15"/>
      <c r="G30"/>
    </row>
    <row r="31" spans="1:8" ht="21" customHeight="1" x14ac:dyDescent="0.25">
      <c r="A31" s="63" t="s">
        <v>4</v>
      </c>
      <c r="B31" s="64"/>
      <c r="C31" s="23"/>
      <c r="D31" s="20"/>
      <c r="E31" s="22"/>
      <c r="F31" s="24">
        <f>+SUM(F20:F30)</f>
        <v>681589873</v>
      </c>
      <c r="G31"/>
      <c r="H31" s="29"/>
    </row>
    <row r="32" spans="1:8" ht="21" customHeight="1" x14ac:dyDescent="0.25">
      <c r="A32" s="65" t="s">
        <v>5</v>
      </c>
      <c r="B32" s="66"/>
      <c r="C32" s="66"/>
      <c r="D32" s="66"/>
      <c r="E32" s="67"/>
      <c r="F32" s="25">
        <f>+C4+C16+D19-F31</f>
        <v>95037338</v>
      </c>
      <c r="G32"/>
      <c r="H32" s="29"/>
    </row>
    <row r="33" spans="1:8" ht="21" customHeight="1" x14ac:dyDescent="0.25">
      <c r="A33" s="3"/>
      <c r="B33" s="9"/>
      <c r="C33" s="5"/>
      <c r="D33" s="4"/>
      <c r="G33"/>
    </row>
    <row r="34" spans="1:8" ht="21" customHeight="1" x14ac:dyDescent="0.25">
      <c r="A34" s="3"/>
      <c r="B34" s="9" t="s">
        <v>14</v>
      </c>
      <c r="C34" s="5"/>
      <c r="D34" s="4"/>
      <c r="E34" s="61" t="s">
        <v>10</v>
      </c>
      <c r="F34" s="61"/>
      <c r="G34"/>
      <c r="H34" s="29"/>
    </row>
    <row r="35" spans="1:8" ht="21" customHeight="1" x14ac:dyDescent="0.25">
      <c r="A35" s="3"/>
      <c r="B35" s="9" t="s">
        <v>12</v>
      </c>
      <c r="C35" s="5"/>
      <c r="D35" s="4"/>
      <c r="E35" s="1" t="s">
        <v>6</v>
      </c>
      <c r="F35" s="33">
        <v>1027349624</v>
      </c>
      <c r="G35"/>
    </row>
    <row r="36" spans="1:8" ht="21" customHeight="1" x14ac:dyDescent="0.25">
      <c r="A36" s="10"/>
      <c r="B36" s="8" t="s">
        <v>11</v>
      </c>
      <c r="C36" s="6"/>
      <c r="D36" s="7"/>
      <c r="E36" s="1" t="s">
        <v>7</v>
      </c>
      <c r="F36" s="1" t="s">
        <v>15</v>
      </c>
      <c r="G36"/>
    </row>
    <row r="37" spans="1:8" ht="21" customHeight="1" x14ac:dyDescent="0.25">
      <c r="A37" s="1"/>
      <c r="B37" s="1"/>
      <c r="C37" s="1"/>
      <c r="E37" s="1" t="s">
        <v>8</v>
      </c>
      <c r="F37" s="1" t="s">
        <v>16</v>
      </c>
      <c r="G37"/>
    </row>
    <row r="38" spans="1:8" ht="21" customHeight="1" x14ac:dyDescent="0.25">
      <c r="A38" s="1"/>
      <c r="B38" s="1"/>
      <c r="C38" s="1"/>
      <c r="G38"/>
    </row>
    <row r="39" spans="1:8" ht="21" customHeight="1" x14ac:dyDescent="0.25">
      <c r="A39" s="1"/>
      <c r="B39" s="1"/>
      <c r="C39" s="1"/>
      <c r="G39"/>
    </row>
    <row r="40" spans="1:8" ht="21" customHeight="1" x14ac:dyDescent="0.25">
      <c r="A40" s="1"/>
      <c r="B40" s="1"/>
      <c r="C40" s="1"/>
      <c r="G40"/>
    </row>
    <row r="41" spans="1:8" ht="21" customHeight="1" x14ac:dyDescent="0.25">
      <c r="A41" s="1"/>
      <c r="B41" s="1"/>
      <c r="C41" s="1"/>
      <c r="G41"/>
    </row>
    <row r="42" spans="1:8" ht="21" customHeight="1" x14ac:dyDescent="0.25">
      <c r="A42" s="1"/>
      <c r="B42" s="1"/>
      <c r="C42" s="1"/>
      <c r="G42"/>
    </row>
    <row r="43" spans="1:8" ht="21" customHeight="1" x14ac:dyDescent="0.25">
      <c r="A43" s="1"/>
      <c r="B43" s="1"/>
      <c r="C43" s="1"/>
      <c r="G43"/>
    </row>
    <row r="44" spans="1:8" ht="21" customHeight="1" x14ac:dyDescent="0.25">
      <c r="A44" s="1"/>
      <c r="B44" s="1"/>
      <c r="C44" s="1"/>
      <c r="G44"/>
    </row>
    <row r="45" spans="1:8" ht="21" customHeight="1" x14ac:dyDescent="0.25">
      <c r="A45" s="1"/>
      <c r="B45" s="1"/>
      <c r="C45" s="1"/>
      <c r="G45"/>
    </row>
    <row r="46" spans="1:8" ht="21" customHeight="1" x14ac:dyDescent="0.25">
      <c r="A46" s="1"/>
      <c r="B46" s="1"/>
      <c r="C46" s="1"/>
      <c r="G46"/>
    </row>
    <row r="47" spans="1:8" ht="21" customHeight="1" x14ac:dyDescent="0.25">
      <c r="A47" s="1"/>
      <c r="B47" s="1"/>
      <c r="C47" s="1"/>
      <c r="G47"/>
    </row>
    <row r="48" spans="1:8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  <row r="170" spans="1:7" ht="21" customHeight="1" x14ac:dyDescent="0.25">
      <c r="A170" s="1"/>
      <c r="B170" s="1"/>
      <c r="C170" s="1"/>
      <c r="G170"/>
    </row>
    <row r="171" spans="1:7" ht="21" customHeight="1" x14ac:dyDescent="0.25">
      <c r="A171" s="1"/>
      <c r="B171" s="1"/>
      <c r="C171" s="1"/>
      <c r="G171"/>
    </row>
  </sheetData>
  <mergeCells count="6">
    <mergeCell ref="E34:F34"/>
    <mergeCell ref="A1:F1"/>
    <mergeCell ref="A16:B16"/>
    <mergeCell ref="A19:B19"/>
    <mergeCell ref="A31:B31"/>
    <mergeCell ref="A32:E32"/>
  </mergeCells>
  <conditionalFormatting sqref="A33:B35 A3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workbookViewId="0">
      <selection activeCell="H18" sqref="H1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7.87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45691</v>
      </c>
      <c r="B2" s="55" t="s">
        <v>87</v>
      </c>
      <c r="C2" s="55" t="s">
        <v>62</v>
      </c>
      <c r="D2" s="55" t="s">
        <v>88</v>
      </c>
      <c r="E2" s="56">
        <v>7426460</v>
      </c>
      <c r="F2" s="57" t="s">
        <v>64</v>
      </c>
      <c r="G2" s="56">
        <v>594117</v>
      </c>
      <c r="H2" s="56">
        <v>8020577</v>
      </c>
      <c r="I2" s="55" t="s">
        <v>24</v>
      </c>
      <c r="J2" s="55" t="s">
        <v>65</v>
      </c>
    </row>
    <row r="3" spans="1:10" x14ac:dyDescent="0.2">
      <c r="A3" s="54">
        <v>45691</v>
      </c>
      <c r="B3" s="55" t="s">
        <v>89</v>
      </c>
      <c r="C3" s="55" t="s">
        <v>62</v>
      </c>
      <c r="D3" s="55" t="s">
        <v>90</v>
      </c>
      <c r="E3" s="56">
        <v>3343600</v>
      </c>
      <c r="F3" s="57" t="s">
        <v>64</v>
      </c>
      <c r="G3" s="56">
        <v>267488</v>
      </c>
      <c r="H3" s="56">
        <v>3611088</v>
      </c>
      <c r="I3" s="55" t="s">
        <v>24</v>
      </c>
      <c r="J3" s="55" t="s">
        <v>65</v>
      </c>
    </row>
    <row r="4" spans="1:10" x14ac:dyDescent="0.2">
      <c r="A4" s="54">
        <v>45691</v>
      </c>
      <c r="B4" s="55" t="s">
        <v>91</v>
      </c>
      <c r="C4" s="55" t="s">
        <v>62</v>
      </c>
      <c r="D4" s="55" t="s">
        <v>92</v>
      </c>
      <c r="E4" s="56">
        <v>4580905</v>
      </c>
      <c r="F4" s="57" t="s">
        <v>64</v>
      </c>
      <c r="G4" s="56">
        <v>366472</v>
      </c>
      <c r="H4" s="56">
        <v>4947377</v>
      </c>
      <c r="I4" s="55" t="s">
        <v>24</v>
      </c>
      <c r="J4" s="55" t="s">
        <v>65</v>
      </c>
    </row>
    <row r="5" spans="1:10" x14ac:dyDescent="0.2">
      <c r="A5" s="54">
        <v>45691</v>
      </c>
      <c r="B5" s="55" t="s">
        <v>93</v>
      </c>
      <c r="C5" s="55" t="s">
        <v>62</v>
      </c>
      <c r="D5" s="55" t="s">
        <v>94</v>
      </c>
      <c r="E5" s="56">
        <v>4902810</v>
      </c>
      <c r="F5" s="57" t="s">
        <v>64</v>
      </c>
      <c r="G5" s="56">
        <v>392225</v>
      </c>
      <c r="H5" s="56">
        <v>5295035</v>
      </c>
      <c r="I5" s="55" t="s">
        <v>24</v>
      </c>
      <c r="J5" s="55" t="s">
        <v>65</v>
      </c>
    </row>
    <row r="6" spans="1:10" x14ac:dyDescent="0.2">
      <c r="A6" s="54">
        <v>45691</v>
      </c>
      <c r="B6" s="55" t="s">
        <v>95</v>
      </c>
      <c r="C6" s="55" t="s">
        <v>62</v>
      </c>
      <c r="D6" s="55" t="s">
        <v>96</v>
      </c>
      <c r="E6" s="56">
        <v>2636225</v>
      </c>
      <c r="F6" s="57" t="s">
        <v>64</v>
      </c>
      <c r="G6" s="56">
        <v>210898</v>
      </c>
      <c r="H6" s="56">
        <v>2847123</v>
      </c>
      <c r="I6" s="55" t="s">
        <v>24</v>
      </c>
      <c r="J6" s="55" t="s">
        <v>65</v>
      </c>
    </row>
    <row r="7" spans="1:10" x14ac:dyDescent="0.2">
      <c r="A7" s="54">
        <v>45693</v>
      </c>
      <c r="B7" s="55" t="s">
        <v>97</v>
      </c>
      <c r="C7" s="55" t="s">
        <v>62</v>
      </c>
      <c r="D7" s="55" t="s">
        <v>78</v>
      </c>
      <c r="E7" s="56">
        <v>866235</v>
      </c>
      <c r="F7" s="57" t="s">
        <v>64</v>
      </c>
      <c r="G7" s="56">
        <v>69299</v>
      </c>
      <c r="H7" s="56">
        <v>935534</v>
      </c>
      <c r="I7" s="55" t="s">
        <v>24</v>
      </c>
      <c r="J7" s="55" t="s">
        <v>65</v>
      </c>
    </row>
    <row r="8" spans="1:10" x14ac:dyDescent="0.2">
      <c r="A8" s="54">
        <v>45696</v>
      </c>
      <c r="B8" s="55" t="s">
        <v>98</v>
      </c>
      <c r="C8" s="55" t="s">
        <v>62</v>
      </c>
      <c r="D8" s="55" t="s">
        <v>71</v>
      </c>
      <c r="E8" s="56">
        <v>5303440</v>
      </c>
      <c r="F8" s="57" t="s">
        <v>64</v>
      </c>
      <c r="G8" s="56">
        <v>424275</v>
      </c>
      <c r="H8" s="56">
        <v>5727715</v>
      </c>
      <c r="I8" s="55" t="s">
        <v>24</v>
      </c>
      <c r="J8" s="55" t="s">
        <v>65</v>
      </c>
    </row>
    <row r="9" spans="1:10" x14ac:dyDescent="0.2">
      <c r="A9" s="54">
        <v>45698</v>
      </c>
      <c r="B9" s="55" t="s">
        <v>99</v>
      </c>
      <c r="C9" s="55" t="s">
        <v>62</v>
      </c>
      <c r="D9" s="55" t="s">
        <v>71</v>
      </c>
      <c r="E9" s="56">
        <v>3339855</v>
      </c>
      <c r="F9" s="57" t="s">
        <v>64</v>
      </c>
      <c r="G9" s="56">
        <v>267188</v>
      </c>
      <c r="H9" s="56">
        <v>3607043</v>
      </c>
      <c r="I9" s="55" t="s">
        <v>24</v>
      </c>
      <c r="J9" s="55" t="s">
        <v>65</v>
      </c>
    </row>
    <row r="10" spans="1:10" x14ac:dyDescent="0.2">
      <c r="A10" s="54">
        <v>45700</v>
      </c>
      <c r="B10" s="55" t="s">
        <v>100</v>
      </c>
      <c r="C10" s="55" t="s">
        <v>62</v>
      </c>
      <c r="D10" s="55" t="s">
        <v>82</v>
      </c>
      <c r="E10" s="56">
        <v>1982640</v>
      </c>
      <c r="F10" s="57" t="s">
        <v>64</v>
      </c>
      <c r="G10" s="56">
        <v>158611</v>
      </c>
      <c r="H10" s="56">
        <v>2141251</v>
      </c>
      <c r="I10" s="55" t="s">
        <v>24</v>
      </c>
      <c r="J10" s="55" t="s">
        <v>65</v>
      </c>
    </row>
    <row r="11" spans="1:10" x14ac:dyDescent="0.2">
      <c r="A11" s="54">
        <v>45701</v>
      </c>
      <c r="B11" s="55" t="s">
        <v>101</v>
      </c>
      <c r="C11" s="55" t="s">
        <v>62</v>
      </c>
      <c r="D11" s="55" t="s">
        <v>73</v>
      </c>
      <c r="E11" s="56">
        <v>4553510</v>
      </c>
      <c r="F11" s="57" t="s">
        <v>64</v>
      </c>
      <c r="G11" s="56">
        <v>364281</v>
      </c>
      <c r="H11" s="56">
        <v>4917791</v>
      </c>
      <c r="I11" s="55" t="s">
        <v>24</v>
      </c>
      <c r="J11" s="55" t="s">
        <v>65</v>
      </c>
    </row>
    <row r="12" spans="1:10" x14ac:dyDescent="0.2">
      <c r="A12" s="54">
        <v>45703</v>
      </c>
      <c r="B12" s="55" t="s">
        <v>102</v>
      </c>
      <c r="C12" s="55" t="s">
        <v>62</v>
      </c>
      <c r="D12" s="55" t="s">
        <v>71</v>
      </c>
      <c r="E12" s="56">
        <v>6108460</v>
      </c>
      <c r="F12" s="57" t="s">
        <v>64</v>
      </c>
      <c r="G12" s="56">
        <v>488677</v>
      </c>
      <c r="H12" s="56">
        <v>6597137</v>
      </c>
      <c r="I12" s="55" t="s">
        <v>24</v>
      </c>
      <c r="J12" s="55" t="s">
        <v>65</v>
      </c>
    </row>
    <row r="13" spans="1:10" x14ac:dyDescent="0.2">
      <c r="A13" s="54">
        <v>45708</v>
      </c>
      <c r="B13" s="55" t="s">
        <v>103</v>
      </c>
      <c r="C13" s="55" t="s">
        <v>62</v>
      </c>
      <c r="D13" s="55" t="s">
        <v>73</v>
      </c>
      <c r="E13" s="56">
        <v>3152426</v>
      </c>
      <c r="F13" s="57" t="s">
        <v>64</v>
      </c>
      <c r="G13" s="56">
        <v>252194</v>
      </c>
      <c r="H13" s="56">
        <v>3404620</v>
      </c>
      <c r="I13" s="55" t="s">
        <v>24</v>
      </c>
      <c r="J13" s="55" t="s">
        <v>65</v>
      </c>
    </row>
    <row r="14" spans="1:10" x14ac:dyDescent="0.2">
      <c r="A14" s="54">
        <v>45710</v>
      </c>
      <c r="B14" s="55" t="s">
        <v>104</v>
      </c>
      <c r="C14" s="55" t="s">
        <v>62</v>
      </c>
      <c r="D14" s="55" t="s">
        <v>71</v>
      </c>
      <c r="E14" s="56">
        <v>5303440</v>
      </c>
      <c r="F14" s="57" t="s">
        <v>64</v>
      </c>
      <c r="G14" s="56">
        <v>424275</v>
      </c>
      <c r="H14" s="56">
        <v>5727715</v>
      </c>
      <c r="I14" s="55" t="s">
        <v>24</v>
      </c>
      <c r="J14" s="55" t="s">
        <v>65</v>
      </c>
    </row>
    <row r="15" spans="1:10" x14ac:dyDescent="0.2">
      <c r="A15" s="54">
        <v>45710</v>
      </c>
      <c r="B15" s="55" t="s">
        <v>105</v>
      </c>
      <c r="C15" s="55" t="s">
        <v>62</v>
      </c>
      <c r="D15" s="55" t="s">
        <v>75</v>
      </c>
      <c r="E15" s="56">
        <v>4053750</v>
      </c>
      <c r="F15" s="57" t="s">
        <v>64</v>
      </c>
      <c r="G15" s="56">
        <v>324300</v>
      </c>
      <c r="H15" s="56">
        <v>4378050</v>
      </c>
      <c r="I15" s="55" t="s">
        <v>24</v>
      </c>
      <c r="J15" s="55" t="s">
        <v>65</v>
      </c>
    </row>
    <row r="16" spans="1:10" x14ac:dyDescent="0.2">
      <c r="A16" s="54">
        <v>45716</v>
      </c>
      <c r="B16" s="55" t="s">
        <v>106</v>
      </c>
      <c r="C16" s="55" t="s">
        <v>62</v>
      </c>
      <c r="D16" s="55" t="s">
        <v>71</v>
      </c>
      <c r="E16" s="56">
        <v>4803680</v>
      </c>
      <c r="F16" s="57" t="s">
        <v>64</v>
      </c>
      <c r="G16" s="56">
        <v>384294</v>
      </c>
      <c r="H16" s="56">
        <v>5187974</v>
      </c>
      <c r="I16" s="55" t="s">
        <v>24</v>
      </c>
      <c r="J16" s="55" t="s">
        <v>65</v>
      </c>
    </row>
    <row r="17" spans="8:8" x14ac:dyDescent="0.2">
      <c r="H17" s="56">
        <f>SUM(H2:H16)</f>
        <v>67346030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5.37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45660</v>
      </c>
      <c r="B2" s="55" t="s">
        <v>61</v>
      </c>
      <c r="C2" s="55" t="s">
        <v>62</v>
      </c>
      <c r="D2" s="55" t="s">
        <v>63</v>
      </c>
      <c r="E2" s="56">
        <v>4925440</v>
      </c>
      <c r="F2" s="57" t="s">
        <v>64</v>
      </c>
      <c r="G2" s="56">
        <v>394035</v>
      </c>
      <c r="H2" s="56">
        <v>5319475</v>
      </c>
      <c r="I2" s="55" t="s">
        <v>24</v>
      </c>
      <c r="J2" s="55" t="s">
        <v>65</v>
      </c>
    </row>
    <row r="3" spans="1:10" x14ac:dyDescent="0.2">
      <c r="A3" s="54">
        <v>45664</v>
      </c>
      <c r="B3" s="55" t="s">
        <v>66</v>
      </c>
      <c r="C3" s="55" t="s">
        <v>62</v>
      </c>
      <c r="D3" s="55" t="s">
        <v>67</v>
      </c>
      <c r="E3" s="56">
        <v>4925440</v>
      </c>
      <c r="F3" s="57" t="s">
        <v>64</v>
      </c>
      <c r="G3" s="56">
        <v>394035</v>
      </c>
      <c r="H3" s="56">
        <v>5319475</v>
      </c>
      <c r="I3" s="55" t="s">
        <v>24</v>
      </c>
      <c r="J3" s="55" t="s">
        <v>65</v>
      </c>
    </row>
    <row r="4" spans="1:10" x14ac:dyDescent="0.2">
      <c r="A4" s="54">
        <v>45665</v>
      </c>
      <c r="B4" s="55" t="s">
        <v>68</v>
      </c>
      <c r="C4" s="55" t="s">
        <v>62</v>
      </c>
      <c r="D4" s="55" t="s">
        <v>69</v>
      </c>
      <c r="E4" s="56">
        <v>2332892</v>
      </c>
      <c r="F4" s="57" t="s">
        <v>64</v>
      </c>
      <c r="G4" s="56">
        <v>186631</v>
      </c>
      <c r="H4" s="56">
        <v>2519523</v>
      </c>
      <c r="I4" s="55" t="s">
        <v>24</v>
      </c>
      <c r="J4" s="55" t="s">
        <v>65</v>
      </c>
    </row>
    <row r="5" spans="1:10" x14ac:dyDescent="0.2">
      <c r="A5" s="54">
        <v>45666</v>
      </c>
      <c r="B5" s="55" t="s">
        <v>70</v>
      </c>
      <c r="C5" s="55" t="s">
        <v>62</v>
      </c>
      <c r="D5" s="55" t="s">
        <v>71</v>
      </c>
      <c r="E5" s="56">
        <v>5447580</v>
      </c>
      <c r="F5" s="57" t="s">
        <v>64</v>
      </c>
      <c r="G5" s="56">
        <v>435806</v>
      </c>
      <c r="H5" s="56">
        <v>5883386</v>
      </c>
      <c r="I5" s="55" t="s">
        <v>24</v>
      </c>
      <c r="J5" s="55" t="s">
        <v>65</v>
      </c>
    </row>
    <row r="6" spans="1:10" x14ac:dyDescent="0.2">
      <c r="A6" s="54">
        <v>45673</v>
      </c>
      <c r="B6" s="55" t="s">
        <v>72</v>
      </c>
      <c r="C6" s="55" t="s">
        <v>62</v>
      </c>
      <c r="D6" s="55" t="s">
        <v>73</v>
      </c>
      <c r="E6" s="56">
        <v>3179335</v>
      </c>
      <c r="F6" s="57" t="s">
        <v>64</v>
      </c>
      <c r="G6" s="56">
        <v>254347</v>
      </c>
      <c r="H6" s="56">
        <v>3433682</v>
      </c>
      <c r="I6" s="55" t="s">
        <v>24</v>
      </c>
      <c r="J6" s="55" t="s">
        <v>65</v>
      </c>
    </row>
    <row r="7" spans="1:10" x14ac:dyDescent="0.2">
      <c r="A7" s="54">
        <v>45673</v>
      </c>
      <c r="B7" s="55" t="s">
        <v>74</v>
      </c>
      <c r="C7" s="55" t="s">
        <v>62</v>
      </c>
      <c r="D7" s="55" t="s">
        <v>75</v>
      </c>
      <c r="E7" s="56">
        <v>5947340</v>
      </c>
      <c r="F7" s="57" t="s">
        <v>64</v>
      </c>
      <c r="G7" s="56">
        <v>475787</v>
      </c>
      <c r="H7" s="56">
        <v>6423127</v>
      </c>
      <c r="I7" s="55" t="s">
        <v>24</v>
      </c>
      <c r="J7" s="55" t="s">
        <v>65</v>
      </c>
    </row>
    <row r="8" spans="1:10" x14ac:dyDescent="0.2">
      <c r="A8" s="54">
        <v>45674</v>
      </c>
      <c r="B8" s="55" t="s">
        <v>76</v>
      </c>
      <c r="C8" s="55" t="s">
        <v>62</v>
      </c>
      <c r="D8" s="55" t="s">
        <v>71</v>
      </c>
      <c r="E8" s="56">
        <v>7518690</v>
      </c>
      <c r="F8" s="57" t="s">
        <v>64</v>
      </c>
      <c r="G8" s="56">
        <v>601495</v>
      </c>
      <c r="H8" s="56">
        <v>8120185</v>
      </c>
      <c r="I8" s="55" t="s">
        <v>24</v>
      </c>
      <c r="J8" s="55" t="s">
        <v>65</v>
      </c>
    </row>
    <row r="9" spans="1:10" x14ac:dyDescent="0.2">
      <c r="A9" s="54">
        <v>45677</v>
      </c>
      <c r="B9" s="55" t="s">
        <v>77</v>
      </c>
      <c r="C9" s="55" t="s">
        <v>62</v>
      </c>
      <c r="D9" s="55" t="s">
        <v>78</v>
      </c>
      <c r="E9" s="56">
        <v>3928665</v>
      </c>
      <c r="F9" s="57" t="s">
        <v>64</v>
      </c>
      <c r="G9" s="56">
        <v>314293</v>
      </c>
      <c r="H9" s="56">
        <v>4242958</v>
      </c>
      <c r="I9" s="55" t="s">
        <v>24</v>
      </c>
      <c r="J9" s="55" t="s">
        <v>65</v>
      </c>
    </row>
    <row r="10" spans="1:10" x14ac:dyDescent="0.2">
      <c r="A10" s="54">
        <v>45677</v>
      </c>
      <c r="B10" s="55" t="s">
        <v>79</v>
      </c>
      <c r="C10" s="55" t="s">
        <v>62</v>
      </c>
      <c r="D10" s="55" t="s">
        <v>71</v>
      </c>
      <c r="E10" s="56">
        <v>7430220</v>
      </c>
      <c r="F10" s="57" t="s">
        <v>64</v>
      </c>
      <c r="G10" s="56">
        <v>594418</v>
      </c>
      <c r="H10" s="56">
        <v>8024638</v>
      </c>
      <c r="I10" s="55" t="s">
        <v>24</v>
      </c>
      <c r="J10" s="55" t="s">
        <v>65</v>
      </c>
    </row>
    <row r="11" spans="1:10" x14ac:dyDescent="0.2">
      <c r="A11" s="54">
        <v>45678</v>
      </c>
      <c r="B11" s="55" t="s">
        <v>80</v>
      </c>
      <c r="C11" s="55" t="s">
        <v>62</v>
      </c>
      <c r="D11" s="55" t="s">
        <v>75</v>
      </c>
      <c r="E11" s="56">
        <v>4142220</v>
      </c>
      <c r="F11" s="57" t="s">
        <v>64</v>
      </c>
      <c r="G11" s="56">
        <v>331378</v>
      </c>
      <c r="H11" s="56">
        <v>4473598</v>
      </c>
      <c r="I11" s="55" t="s">
        <v>24</v>
      </c>
      <c r="J11" s="55" t="s">
        <v>65</v>
      </c>
    </row>
    <row r="12" spans="1:10" x14ac:dyDescent="0.2">
      <c r="A12" s="54">
        <v>45678</v>
      </c>
      <c r="B12" s="55" t="s">
        <v>81</v>
      </c>
      <c r="C12" s="55" t="s">
        <v>62</v>
      </c>
      <c r="D12" s="55" t="s">
        <v>82</v>
      </c>
      <c r="E12" s="56">
        <v>7269710</v>
      </c>
      <c r="F12" s="57" t="s">
        <v>64</v>
      </c>
      <c r="G12" s="56">
        <v>581577</v>
      </c>
      <c r="H12" s="56">
        <v>7851287</v>
      </c>
      <c r="I12" s="55" t="s">
        <v>24</v>
      </c>
      <c r="J12" s="55" t="s">
        <v>65</v>
      </c>
    </row>
    <row r="13" spans="1:10" x14ac:dyDescent="0.2">
      <c r="A13" s="54">
        <v>45679</v>
      </c>
      <c r="B13" s="55" t="s">
        <v>83</v>
      </c>
      <c r="C13" s="55" t="s">
        <v>62</v>
      </c>
      <c r="D13" s="55" t="s">
        <v>78</v>
      </c>
      <c r="E13" s="56">
        <v>8447340</v>
      </c>
      <c r="F13" s="57" t="s">
        <v>64</v>
      </c>
      <c r="G13" s="56">
        <v>675787</v>
      </c>
      <c r="H13" s="56">
        <v>9123127</v>
      </c>
      <c r="I13" s="55" t="s">
        <v>24</v>
      </c>
      <c r="J13" s="55" t="s">
        <v>65</v>
      </c>
    </row>
    <row r="14" spans="1:10" x14ac:dyDescent="0.2">
      <c r="A14" s="54">
        <v>45680</v>
      </c>
      <c r="B14" s="55" t="s">
        <v>84</v>
      </c>
      <c r="C14" s="55" t="s">
        <v>62</v>
      </c>
      <c r="D14" s="55" t="s">
        <v>73</v>
      </c>
      <c r="E14" s="56">
        <v>8518210</v>
      </c>
      <c r="F14" s="57" t="s">
        <v>64</v>
      </c>
      <c r="G14" s="56">
        <v>681457</v>
      </c>
      <c r="H14" s="56">
        <v>9199667</v>
      </c>
      <c r="I14" s="55" t="s">
        <v>24</v>
      </c>
      <c r="J14" s="55" t="s">
        <v>65</v>
      </c>
    </row>
    <row r="15" spans="1:10" x14ac:dyDescent="0.2">
      <c r="A15" s="54">
        <v>45680</v>
      </c>
      <c r="B15" s="55" t="s">
        <v>85</v>
      </c>
      <c r="C15" s="55" t="s">
        <v>62</v>
      </c>
      <c r="D15" s="55" t="s">
        <v>71</v>
      </c>
      <c r="E15" s="56">
        <v>17036420</v>
      </c>
      <c r="F15" s="57" t="s">
        <v>64</v>
      </c>
      <c r="G15" s="56">
        <v>1362914</v>
      </c>
      <c r="H15" s="56">
        <v>18399334</v>
      </c>
      <c r="I15" s="55" t="s">
        <v>24</v>
      </c>
      <c r="J15" s="55" t="s">
        <v>65</v>
      </c>
    </row>
    <row r="16" spans="1:10" x14ac:dyDescent="0.2">
      <c r="A16" s="54">
        <v>45683</v>
      </c>
      <c r="B16" s="55" t="s">
        <v>86</v>
      </c>
      <c r="C16" s="55" t="s">
        <v>62</v>
      </c>
      <c r="D16" s="55" t="s">
        <v>75</v>
      </c>
      <c r="E16" s="56">
        <v>7430220</v>
      </c>
      <c r="F16" s="57" t="s">
        <v>64</v>
      </c>
      <c r="G16" s="56">
        <v>594418</v>
      </c>
      <c r="H16" s="56">
        <v>8024638</v>
      </c>
      <c r="I16" s="55" t="s">
        <v>24</v>
      </c>
      <c r="J16" s="55" t="s">
        <v>65</v>
      </c>
    </row>
    <row r="17" spans="8:8" x14ac:dyDescent="0.2">
      <c r="H17" s="56">
        <f>SUM(H2:H16)</f>
        <v>106358100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8F0A-798A-43CE-842A-6B5D5AF63D51}">
  <sheetPr>
    <outlinePr summaryBelow="0"/>
  </sheetPr>
  <dimension ref="A1:J19"/>
  <sheetViews>
    <sheetView zoomScaleNormal="100" workbookViewId="0"/>
  </sheetViews>
  <sheetFormatPr defaultColWidth="9.125" defaultRowHeight="14.25" outlineLevelRow="1" x14ac:dyDescent="0.2"/>
  <cols>
    <col min="1" max="1" width="14.25" style="59" customWidth="1"/>
    <col min="2" max="3" width="11.375" customWidth="1"/>
    <col min="4" max="4" width="57.125" customWidth="1"/>
    <col min="5" max="5" width="17.125" style="60" customWidth="1"/>
    <col min="6" max="6" width="11.375" customWidth="1"/>
    <col min="7" max="8" width="15.75" style="60" customWidth="1"/>
    <col min="9" max="9" width="50" customWidth="1"/>
    <col min="10" max="10" width="21.375" customWidth="1"/>
  </cols>
  <sheetData>
    <row r="1" spans="1:10" ht="24.75" customHeight="1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outlineLevel="1" x14ac:dyDescent="0.2">
      <c r="A2" s="54">
        <v>45932</v>
      </c>
      <c r="B2" s="55" t="s">
        <v>221</v>
      </c>
      <c r="C2" s="55" t="s">
        <v>62</v>
      </c>
      <c r="D2" s="55" t="s">
        <v>71</v>
      </c>
      <c r="E2" s="56">
        <v>5279620</v>
      </c>
      <c r="F2" s="57" t="s">
        <v>64</v>
      </c>
      <c r="G2" s="56">
        <v>422370</v>
      </c>
      <c r="H2" s="56">
        <f>+E2+G2</f>
        <v>5701990</v>
      </c>
      <c r="I2" s="55" t="s">
        <v>24</v>
      </c>
      <c r="J2" s="55" t="s">
        <v>65</v>
      </c>
    </row>
    <row r="3" spans="1:10" outlineLevel="1" x14ac:dyDescent="0.2">
      <c r="A3" s="54">
        <v>45934</v>
      </c>
      <c r="B3" s="55" t="s">
        <v>222</v>
      </c>
      <c r="C3" s="55" t="s">
        <v>62</v>
      </c>
      <c r="D3" s="55" t="s">
        <v>82</v>
      </c>
      <c r="E3" s="56">
        <v>4300210</v>
      </c>
      <c r="F3" s="57" t="s">
        <v>64</v>
      </c>
      <c r="G3" s="56">
        <v>344017</v>
      </c>
      <c r="H3" s="56">
        <f t="shared" ref="H3:H18" si="0">+E3+G3</f>
        <v>4644227</v>
      </c>
      <c r="I3" s="55" t="s">
        <v>24</v>
      </c>
      <c r="J3" s="55" t="s">
        <v>65</v>
      </c>
    </row>
    <row r="4" spans="1:10" outlineLevel="1" x14ac:dyDescent="0.2">
      <c r="A4" s="54">
        <v>45936</v>
      </c>
      <c r="B4" s="55" t="s">
        <v>223</v>
      </c>
      <c r="C4" s="55" t="s">
        <v>62</v>
      </c>
      <c r="D4" s="55" t="s">
        <v>73</v>
      </c>
      <c r="E4" s="56">
        <v>4486915</v>
      </c>
      <c r="F4" s="57" t="s">
        <v>64</v>
      </c>
      <c r="G4" s="56">
        <v>358953</v>
      </c>
      <c r="H4" s="56">
        <f t="shared" si="0"/>
        <v>4845868</v>
      </c>
      <c r="I4" s="55" t="s">
        <v>24</v>
      </c>
      <c r="J4" s="55" t="s">
        <v>65</v>
      </c>
    </row>
    <row r="5" spans="1:10" outlineLevel="1" x14ac:dyDescent="0.2">
      <c r="A5" s="54">
        <v>45936</v>
      </c>
      <c r="B5" s="55" t="s">
        <v>224</v>
      </c>
      <c r="C5" s="55" t="s">
        <v>62</v>
      </c>
      <c r="D5" s="55" t="s">
        <v>71</v>
      </c>
      <c r="E5" s="56">
        <v>10357820</v>
      </c>
      <c r="F5" s="57" t="s">
        <v>64</v>
      </c>
      <c r="G5" s="56">
        <v>828626</v>
      </c>
      <c r="H5" s="56">
        <f t="shared" si="0"/>
        <v>11186446</v>
      </c>
      <c r="I5" s="55" t="s">
        <v>24</v>
      </c>
      <c r="J5" s="55" t="s">
        <v>65</v>
      </c>
    </row>
    <row r="6" spans="1:10" outlineLevel="1" x14ac:dyDescent="0.2">
      <c r="A6" s="54">
        <v>45940</v>
      </c>
      <c r="B6" s="55" t="s">
        <v>225</v>
      </c>
      <c r="C6" s="55" t="s">
        <v>62</v>
      </c>
      <c r="D6" s="55" t="s">
        <v>75</v>
      </c>
      <c r="E6" s="56">
        <v>3907230</v>
      </c>
      <c r="F6" s="57" t="s">
        <v>64</v>
      </c>
      <c r="G6" s="56">
        <v>312578</v>
      </c>
      <c r="H6" s="56">
        <f t="shared" si="0"/>
        <v>4219808</v>
      </c>
      <c r="I6" s="55" t="s">
        <v>24</v>
      </c>
      <c r="J6" s="55" t="s">
        <v>65</v>
      </c>
    </row>
    <row r="7" spans="1:10" outlineLevel="1" x14ac:dyDescent="0.2">
      <c r="A7" s="54">
        <v>45940</v>
      </c>
      <c r="B7" s="55" t="s">
        <v>226</v>
      </c>
      <c r="C7" s="55" t="s">
        <v>62</v>
      </c>
      <c r="D7" s="55" t="s">
        <v>227</v>
      </c>
      <c r="E7" s="56">
        <v>4125050</v>
      </c>
      <c r="F7" s="57" t="s">
        <v>64</v>
      </c>
      <c r="G7" s="56">
        <v>330004</v>
      </c>
      <c r="H7" s="56">
        <f t="shared" si="0"/>
        <v>4455054</v>
      </c>
      <c r="I7" s="55" t="s">
        <v>24</v>
      </c>
      <c r="J7" s="55" t="s">
        <v>65</v>
      </c>
    </row>
    <row r="8" spans="1:10" outlineLevel="1" x14ac:dyDescent="0.2">
      <c r="A8" s="54">
        <v>45940</v>
      </c>
      <c r="B8" s="55" t="s">
        <v>228</v>
      </c>
      <c r="C8" s="55" t="s">
        <v>62</v>
      </c>
      <c r="D8" s="55" t="s">
        <v>82</v>
      </c>
      <c r="E8" s="56">
        <v>5225280</v>
      </c>
      <c r="F8" s="57" t="s">
        <v>64</v>
      </c>
      <c r="G8" s="56">
        <v>418022</v>
      </c>
      <c r="H8" s="56">
        <f t="shared" si="0"/>
        <v>5643302</v>
      </c>
      <c r="I8" s="55" t="s">
        <v>24</v>
      </c>
      <c r="J8" s="55" t="s">
        <v>65</v>
      </c>
    </row>
    <row r="9" spans="1:10" outlineLevel="1" x14ac:dyDescent="0.2">
      <c r="A9" s="54">
        <v>45941</v>
      </c>
      <c r="B9" s="55" t="s">
        <v>229</v>
      </c>
      <c r="C9" s="55" t="s">
        <v>62</v>
      </c>
      <c r="D9" s="55" t="s">
        <v>78</v>
      </c>
      <c r="E9" s="56">
        <v>5089905</v>
      </c>
      <c r="F9" s="57" t="s">
        <v>64</v>
      </c>
      <c r="G9" s="56">
        <v>407192</v>
      </c>
      <c r="H9" s="56">
        <f t="shared" si="0"/>
        <v>5497097</v>
      </c>
      <c r="I9" s="55" t="s">
        <v>24</v>
      </c>
      <c r="J9" s="55" t="s">
        <v>65</v>
      </c>
    </row>
    <row r="10" spans="1:10" outlineLevel="1" x14ac:dyDescent="0.2">
      <c r="A10" s="54">
        <v>45943</v>
      </c>
      <c r="B10" s="55" t="s">
        <v>230</v>
      </c>
      <c r="C10" s="55" t="s">
        <v>62</v>
      </c>
      <c r="D10" s="55" t="s">
        <v>227</v>
      </c>
      <c r="E10" s="56">
        <v>3224150</v>
      </c>
      <c r="F10" s="57" t="s">
        <v>64</v>
      </c>
      <c r="G10" s="56">
        <v>257932</v>
      </c>
      <c r="H10" s="56">
        <f t="shared" si="0"/>
        <v>3482082</v>
      </c>
      <c r="I10" s="55" t="s">
        <v>24</v>
      </c>
      <c r="J10" s="55" t="s">
        <v>65</v>
      </c>
    </row>
    <row r="11" spans="1:10" outlineLevel="1" x14ac:dyDescent="0.2">
      <c r="A11" s="54">
        <v>45945</v>
      </c>
      <c r="B11" s="55" t="s">
        <v>231</v>
      </c>
      <c r="C11" s="55" t="s">
        <v>62</v>
      </c>
      <c r="D11" s="55" t="s">
        <v>82</v>
      </c>
      <c r="E11" s="56">
        <v>8518210</v>
      </c>
      <c r="F11" s="57" t="s">
        <v>64</v>
      </c>
      <c r="G11" s="56">
        <v>681457</v>
      </c>
      <c r="H11" s="56">
        <f t="shared" si="0"/>
        <v>9199667</v>
      </c>
      <c r="I11" s="55" t="s">
        <v>24</v>
      </c>
      <c r="J11" s="55" t="s">
        <v>65</v>
      </c>
    </row>
    <row r="12" spans="1:10" outlineLevel="1" x14ac:dyDescent="0.2">
      <c r="A12" s="54">
        <v>45947</v>
      </c>
      <c r="B12" s="55" t="s">
        <v>232</v>
      </c>
      <c r="C12" s="55" t="s">
        <v>62</v>
      </c>
      <c r="D12" s="55" t="s">
        <v>75</v>
      </c>
      <c r="E12" s="56">
        <v>6447100</v>
      </c>
      <c r="F12" s="57" t="s">
        <v>64</v>
      </c>
      <c r="G12" s="56">
        <v>515768</v>
      </c>
      <c r="H12" s="56">
        <f t="shared" si="0"/>
        <v>6962868</v>
      </c>
      <c r="I12" s="55" t="s">
        <v>24</v>
      </c>
      <c r="J12" s="55" t="s">
        <v>65</v>
      </c>
    </row>
    <row r="13" spans="1:10" outlineLevel="1" x14ac:dyDescent="0.2">
      <c r="A13" s="54">
        <v>45950</v>
      </c>
      <c r="B13" s="55" t="s">
        <v>233</v>
      </c>
      <c r="C13" s="55" t="s">
        <v>62</v>
      </c>
      <c r="D13" s="55" t="s">
        <v>78</v>
      </c>
      <c r="E13" s="56">
        <v>4053750</v>
      </c>
      <c r="F13" s="57" t="s">
        <v>64</v>
      </c>
      <c r="G13" s="56">
        <v>324300</v>
      </c>
      <c r="H13" s="56">
        <f t="shared" si="0"/>
        <v>4378050</v>
      </c>
      <c r="I13" s="55" t="s">
        <v>24</v>
      </c>
      <c r="J13" s="55" t="s">
        <v>65</v>
      </c>
    </row>
    <row r="14" spans="1:10" outlineLevel="1" x14ac:dyDescent="0.2">
      <c r="A14" s="54">
        <v>45951</v>
      </c>
      <c r="B14" s="55" t="s">
        <v>234</v>
      </c>
      <c r="C14" s="55" t="s">
        <v>62</v>
      </c>
      <c r="D14" s="55" t="s">
        <v>73</v>
      </c>
      <c r="E14" s="56">
        <v>5544840</v>
      </c>
      <c r="F14" s="57" t="s">
        <v>64</v>
      </c>
      <c r="G14" s="56">
        <v>443587</v>
      </c>
      <c r="H14" s="56">
        <f t="shared" si="0"/>
        <v>5988427</v>
      </c>
      <c r="I14" s="55" t="s">
        <v>24</v>
      </c>
      <c r="J14" s="55" t="s">
        <v>65</v>
      </c>
    </row>
    <row r="15" spans="1:10" outlineLevel="1" x14ac:dyDescent="0.2">
      <c r="A15" s="54">
        <v>45952</v>
      </c>
      <c r="B15" s="55" t="s">
        <v>235</v>
      </c>
      <c r="C15" s="55" t="s">
        <v>62</v>
      </c>
      <c r="D15" s="55" t="s">
        <v>236</v>
      </c>
      <c r="E15" s="56">
        <v>4597745</v>
      </c>
      <c r="F15" s="57" t="s">
        <v>64</v>
      </c>
      <c r="G15" s="56">
        <v>367820</v>
      </c>
      <c r="H15" s="56">
        <f t="shared" si="0"/>
        <v>4965565</v>
      </c>
      <c r="I15" s="55" t="s">
        <v>24</v>
      </c>
      <c r="J15" s="55" t="s">
        <v>65</v>
      </c>
    </row>
    <row r="16" spans="1:10" outlineLevel="1" x14ac:dyDescent="0.2">
      <c r="A16" s="54">
        <v>45957</v>
      </c>
      <c r="B16" s="55" t="s">
        <v>237</v>
      </c>
      <c r="C16" s="55" t="s">
        <v>62</v>
      </c>
      <c r="D16" s="55" t="s">
        <v>71</v>
      </c>
      <c r="E16" s="56">
        <v>6963840</v>
      </c>
      <c r="F16" s="57" t="s">
        <v>64</v>
      </c>
      <c r="G16" s="56">
        <v>557107</v>
      </c>
      <c r="H16" s="56">
        <f t="shared" si="0"/>
        <v>7520947</v>
      </c>
      <c r="I16" s="55" t="s">
        <v>24</v>
      </c>
      <c r="J16" s="55" t="s">
        <v>65</v>
      </c>
    </row>
    <row r="17" spans="1:10" outlineLevel="1" x14ac:dyDescent="0.2">
      <c r="A17" s="54">
        <v>45957</v>
      </c>
      <c r="B17" s="55" t="s">
        <v>238</v>
      </c>
      <c r="C17" s="55" t="s">
        <v>62</v>
      </c>
      <c r="D17" s="55" t="s">
        <v>227</v>
      </c>
      <c r="E17" s="56">
        <v>3392870</v>
      </c>
      <c r="F17" s="57" t="s">
        <v>64</v>
      </c>
      <c r="G17" s="56">
        <v>271430</v>
      </c>
      <c r="H17" s="56">
        <f t="shared" si="0"/>
        <v>3664300</v>
      </c>
      <c r="I17" s="55" t="s">
        <v>24</v>
      </c>
      <c r="J17" s="55" t="s">
        <v>65</v>
      </c>
    </row>
    <row r="18" spans="1:10" outlineLevel="1" x14ac:dyDescent="0.2">
      <c r="A18" s="54">
        <v>45959</v>
      </c>
      <c r="B18" s="55" t="s">
        <v>239</v>
      </c>
      <c r="C18" s="55" t="s">
        <v>62</v>
      </c>
      <c r="D18" s="55" t="s">
        <v>82</v>
      </c>
      <c r="E18" s="56">
        <v>2483000</v>
      </c>
      <c r="F18" s="57" t="s">
        <v>64</v>
      </c>
      <c r="G18" s="56">
        <v>198640</v>
      </c>
      <c r="H18" s="56">
        <f t="shared" si="0"/>
        <v>2681640</v>
      </c>
      <c r="I18" s="55" t="s">
        <v>24</v>
      </c>
      <c r="J18" s="55" t="s">
        <v>65</v>
      </c>
    </row>
    <row r="19" spans="1:10" x14ac:dyDescent="0.2">
      <c r="H19" s="56">
        <f>SUM(H2:H18)</f>
        <v>95037338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opLeftCell="E1" workbookViewId="0">
      <selection activeCell="J2" sqref="J2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9.12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45903</v>
      </c>
      <c r="B2" s="55" t="s">
        <v>198</v>
      </c>
      <c r="C2" s="55" t="s">
        <v>62</v>
      </c>
      <c r="D2" s="55" t="s">
        <v>71</v>
      </c>
      <c r="E2" s="56">
        <v>8184510</v>
      </c>
      <c r="F2" s="57" t="s">
        <v>64</v>
      </c>
      <c r="G2" s="56">
        <v>654761</v>
      </c>
      <c r="H2" s="56">
        <f>+E2+G2</f>
        <v>8839271</v>
      </c>
      <c r="I2" s="55" t="s">
        <v>24</v>
      </c>
      <c r="J2" s="55" t="s">
        <v>65</v>
      </c>
    </row>
    <row r="3" spans="1:10" x14ac:dyDescent="0.2">
      <c r="A3" s="54">
        <v>45904</v>
      </c>
      <c r="B3" s="55" t="s">
        <v>199</v>
      </c>
      <c r="C3" s="55" t="s">
        <v>62</v>
      </c>
      <c r="D3" s="55" t="s">
        <v>75</v>
      </c>
      <c r="E3" s="56">
        <v>4416135</v>
      </c>
      <c r="F3" s="57" t="s">
        <v>64</v>
      </c>
      <c r="G3" s="56">
        <v>353291</v>
      </c>
      <c r="H3" s="56">
        <f t="shared" ref="H3:H15" si="0">+E3+G3</f>
        <v>4769426</v>
      </c>
      <c r="I3" s="55" t="s">
        <v>24</v>
      </c>
      <c r="J3" s="55" t="s">
        <v>65</v>
      </c>
    </row>
    <row r="4" spans="1:10" x14ac:dyDescent="0.2">
      <c r="A4" s="54">
        <v>45904</v>
      </c>
      <c r="B4" s="55" t="s">
        <v>200</v>
      </c>
      <c r="C4" s="55" t="s">
        <v>62</v>
      </c>
      <c r="D4" s="55" t="s">
        <v>73</v>
      </c>
      <c r="E4" s="56">
        <v>3530505</v>
      </c>
      <c r="F4" s="57" t="s">
        <v>64</v>
      </c>
      <c r="G4" s="56">
        <v>282440</v>
      </c>
      <c r="H4" s="56">
        <f t="shared" si="0"/>
        <v>3812945</v>
      </c>
      <c r="I4" s="55" t="s">
        <v>24</v>
      </c>
      <c r="J4" s="55" t="s">
        <v>65</v>
      </c>
    </row>
    <row r="5" spans="1:10" x14ac:dyDescent="0.2">
      <c r="A5" s="54">
        <v>45904</v>
      </c>
      <c r="B5" s="55" t="s">
        <v>201</v>
      </c>
      <c r="C5" s="55" t="s">
        <v>62</v>
      </c>
      <c r="D5" s="55" t="s">
        <v>75</v>
      </c>
      <c r="E5" s="56">
        <v>799620</v>
      </c>
      <c r="F5" s="57" t="s">
        <v>64</v>
      </c>
      <c r="G5" s="56">
        <v>63970</v>
      </c>
      <c r="H5" s="56">
        <f t="shared" si="0"/>
        <v>863590</v>
      </c>
      <c r="I5" s="55" t="s">
        <v>24</v>
      </c>
      <c r="J5" s="55" t="s">
        <v>65</v>
      </c>
    </row>
    <row r="6" spans="1:10" x14ac:dyDescent="0.2">
      <c r="A6" s="54">
        <v>45906</v>
      </c>
      <c r="B6" s="55" t="s">
        <v>202</v>
      </c>
      <c r="C6" s="55" t="s">
        <v>62</v>
      </c>
      <c r="D6" s="55" t="s">
        <v>203</v>
      </c>
      <c r="E6" s="56">
        <v>7112920</v>
      </c>
      <c r="F6" s="57" t="s">
        <v>64</v>
      </c>
      <c r="G6" s="56">
        <v>569034</v>
      </c>
      <c r="H6" s="56">
        <f t="shared" si="0"/>
        <v>7681954</v>
      </c>
      <c r="I6" s="55" t="s">
        <v>24</v>
      </c>
      <c r="J6" s="55" t="s">
        <v>65</v>
      </c>
    </row>
    <row r="7" spans="1:10" x14ac:dyDescent="0.2">
      <c r="A7" s="54">
        <v>45906</v>
      </c>
      <c r="B7" s="55" t="s">
        <v>204</v>
      </c>
      <c r="C7" s="55" t="s">
        <v>62</v>
      </c>
      <c r="D7" s="55" t="s">
        <v>205</v>
      </c>
      <c r="E7" s="56">
        <v>4554110</v>
      </c>
      <c r="F7" s="57" t="s">
        <v>64</v>
      </c>
      <c r="G7" s="56">
        <v>364329</v>
      </c>
      <c r="H7" s="56">
        <f t="shared" si="0"/>
        <v>4918439</v>
      </c>
      <c r="I7" s="55" t="s">
        <v>24</v>
      </c>
      <c r="J7" s="55" t="s">
        <v>65</v>
      </c>
    </row>
    <row r="8" spans="1:10" x14ac:dyDescent="0.2">
      <c r="A8" s="54">
        <v>45913</v>
      </c>
      <c r="B8" s="55" t="s">
        <v>206</v>
      </c>
      <c r="C8" s="55" t="s">
        <v>62</v>
      </c>
      <c r="D8" s="55" t="s">
        <v>207</v>
      </c>
      <c r="E8" s="56">
        <v>3786410</v>
      </c>
      <c r="F8" s="57" t="s">
        <v>64</v>
      </c>
      <c r="G8" s="56">
        <v>302913</v>
      </c>
      <c r="H8" s="56">
        <f t="shared" si="0"/>
        <v>4089323</v>
      </c>
      <c r="I8" s="55" t="s">
        <v>24</v>
      </c>
      <c r="J8" s="55" t="s">
        <v>65</v>
      </c>
    </row>
    <row r="9" spans="1:10" x14ac:dyDescent="0.2">
      <c r="A9" s="54">
        <v>45915</v>
      </c>
      <c r="B9" s="55" t="s">
        <v>208</v>
      </c>
      <c r="C9" s="55" t="s">
        <v>62</v>
      </c>
      <c r="D9" s="55" t="s">
        <v>209</v>
      </c>
      <c r="E9" s="56">
        <v>5664630</v>
      </c>
      <c r="F9" s="57" t="s">
        <v>64</v>
      </c>
      <c r="G9" s="56">
        <v>453170</v>
      </c>
      <c r="H9" s="56">
        <f t="shared" si="0"/>
        <v>6117800</v>
      </c>
      <c r="I9" s="55" t="s">
        <v>24</v>
      </c>
      <c r="J9" s="55" t="s">
        <v>65</v>
      </c>
    </row>
    <row r="10" spans="1:10" x14ac:dyDescent="0.2">
      <c r="A10" s="54">
        <v>45915</v>
      </c>
      <c r="B10" s="55" t="s">
        <v>210</v>
      </c>
      <c r="C10" s="55" t="s">
        <v>62</v>
      </c>
      <c r="D10" s="55" t="s">
        <v>71</v>
      </c>
      <c r="E10" s="56">
        <v>5464560</v>
      </c>
      <c r="F10" s="57" t="s">
        <v>64</v>
      </c>
      <c r="G10" s="56">
        <v>437165</v>
      </c>
      <c r="H10" s="56">
        <f t="shared" si="0"/>
        <v>5901725</v>
      </c>
      <c r="I10" s="55" t="s">
        <v>24</v>
      </c>
      <c r="J10" s="55" t="s">
        <v>65</v>
      </c>
    </row>
    <row r="11" spans="1:10" x14ac:dyDescent="0.2">
      <c r="A11" s="54">
        <v>45919</v>
      </c>
      <c r="B11" s="55" t="s">
        <v>211</v>
      </c>
      <c r="C11" s="55" t="s">
        <v>62</v>
      </c>
      <c r="D11" s="55" t="s">
        <v>212</v>
      </c>
      <c r="E11" s="56">
        <v>6601380</v>
      </c>
      <c r="F11" s="57" t="s">
        <v>64</v>
      </c>
      <c r="G11" s="56">
        <v>528110</v>
      </c>
      <c r="H11" s="56">
        <f t="shared" si="0"/>
        <v>7129490</v>
      </c>
      <c r="I11" s="55" t="s">
        <v>24</v>
      </c>
      <c r="J11" s="55" t="s">
        <v>65</v>
      </c>
    </row>
    <row r="12" spans="1:10" x14ac:dyDescent="0.2">
      <c r="A12" s="54">
        <v>45920</v>
      </c>
      <c r="B12" s="55" t="s">
        <v>213</v>
      </c>
      <c r="C12" s="55" t="s">
        <v>62</v>
      </c>
      <c r="D12" s="55" t="s">
        <v>75</v>
      </c>
      <c r="E12" s="56">
        <v>6061320</v>
      </c>
      <c r="F12" s="57" t="s">
        <v>64</v>
      </c>
      <c r="G12" s="56">
        <v>484906</v>
      </c>
      <c r="H12" s="56">
        <f t="shared" si="0"/>
        <v>6546226</v>
      </c>
      <c r="I12" s="55" t="s">
        <v>24</v>
      </c>
      <c r="J12" s="55" t="s">
        <v>65</v>
      </c>
    </row>
    <row r="13" spans="1:10" x14ac:dyDescent="0.2">
      <c r="A13" s="54">
        <v>45920</v>
      </c>
      <c r="B13" s="55" t="s">
        <v>214</v>
      </c>
      <c r="C13" s="55" t="s">
        <v>62</v>
      </c>
      <c r="D13" s="55" t="s">
        <v>215</v>
      </c>
      <c r="E13" s="56">
        <v>11025810</v>
      </c>
      <c r="F13" s="57" t="s">
        <v>64</v>
      </c>
      <c r="G13" s="56">
        <v>882065</v>
      </c>
      <c r="H13" s="56">
        <f t="shared" si="0"/>
        <v>11907875</v>
      </c>
      <c r="I13" s="55" t="s">
        <v>24</v>
      </c>
      <c r="J13" s="55" t="s">
        <v>65</v>
      </c>
    </row>
    <row r="14" spans="1:10" x14ac:dyDescent="0.2">
      <c r="A14" s="54">
        <v>45924</v>
      </c>
      <c r="B14" s="55" t="s">
        <v>216</v>
      </c>
      <c r="C14" s="55" t="s">
        <v>62</v>
      </c>
      <c r="D14" s="55" t="s">
        <v>217</v>
      </c>
      <c r="E14" s="56">
        <v>3246350</v>
      </c>
      <c r="F14" s="57" t="s">
        <v>64</v>
      </c>
      <c r="G14" s="56">
        <v>259708</v>
      </c>
      <c r="H14" s="56">
        <f t="shared" si="0"/>
        <v>3506058</v>
      </c>
      <c r="I14" s="55" t="s">
        <v>24</v>
      </c>
      <c r="J14" s="55" t="s">
        <v>65</v>
      </c>
    </row>
    <row r="15" spans="1:10" x14ac:dyDescent="0.2">
      <c r="A15" s="54">
        <v>45929</v>
      </c>
      <c r="B15" s="55" t="s">
        <v>218</v>
      </c>
      <c r="C15" s="55" t="s">
        <v>62</v>
      </c>
      <c r="D15" s="55" t="s">
        <v>219</v>
      </c>
      <c r="E15" s="56">
        <v>4173550</v>
      </c>
      <c r="F15" s="57" t="s">
        <v>64</v>
      </c>
      <c r="G15" s="56">
        <v>333884</v>
      </c>
      <c r="H15" s="56">
        <f t="shared" si="0"/>
        <v>4507434</v>
      </c>
      <c r="I15" s="55" t="s">
        <v>24</v>
      </c>
      <c r="J15" s="55" t="s">
        <v>65</v>
      </c>
    </row>
    <row r="16" spans="1:10" x14ac:dyDescent="0.2">
      <c r="H16" s="56">
        <f>SUM(H2:H15)</f>
        <v>80591556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9.12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45870</v>
      </c>
      <c r="B2" s="55" t="s">
        <v>180</v>
      </c>
      <c r="C2" s="55" t="s">
        <v>62</v>
      </c>
      <c r="D2" s="55" t="s">
        <v>73</v>
      </c>
      <c r="E2" s="56">
        <v>2606905</v>
      </c>
      <c r="F2" s="57" t="s">
        <v>64</v>
      </c>
      <c r="G2" s="56">
        <v>208552</v>
      </c>
      <c r="H2" s="56">
        <v>2815457</v>
      </c>
      <c r="I2" s="55" t="s">
        <v>24</v>
      </c>
      <c r="J2" s="55" t="s">
        <v>65</v>
      </c>
    </row>
    <row r="3" spans="1:10" x14ac:dyDescent="0.2">
      <c r="A3" s="54">
        <v>45873</v>
      </c>
      <c r="B3" s="55" t="s">
        <v>181</v>
      </c>
      <c r="C3" s="55" t="s">
        <v>62</v>
      </c>
      <c r="D3" s="55" t="s">
        <v>71</v>
      </c>
      <c r="E3" s="56">
        <v>3304400</v>
      </c>
      <c r="F3" s="57" t="s">
        <v>64</v>
      </c>
      <c r="G3" s="56">
        <v>264352</v>
      </c>
      <c r="H3" s="56">
        <v>3568752</v>
      </c>
      <c r="I3" s="55" t="s">
        <v>24</v>
      </c>
      <c r="J3" s="55" t="s">
        <v>65</v>
      </c>
    </row>
    <row r="4" spans="1:10" x14ac:dyDescent="0.2">
      <c r="A4" s="54">
        <v>45876</v>
      </c>
      <c r="B4" s="55" t="s">
        <v>182</v>
      </c>
      <c r="C4" s="55" t="s">
        <v>62</v>
      </c>
      <c r="D4" s="55" t="s">
        <v>183</v>
      </c>
      <c r="E4" s="56">
        <v>8984130</v>
      </c>
      <c r="F4" s="57" t="s">
        <v>64</v>
      </c>
      <c r="G4" s="56">
        <v>718730</v>
      </c>
      <c r="H4" s="56">
        <v>9702860</v>
      </c>
      <c r="I4" s="55" t="s">
        <v>24</v>
      </c>
      <c r="J4" s="55" t="s">
        <v>65</v>
      </c>
    </row>
    <row r="5" spans="1:10" x14ac:dyDescent="0.2">
      <c r="A5" s="54">
        <v>45877</v>
      </c>
      <c r="B5" s="55" t="s">
        <v>184</v>
      </c>
      <c r="C5" s="55" t="s">
        <v>62</v>
      </c>
      <c r="D5" s="55" t="s">
        <v>185</v>
      </c>
      <c r="E5" s="56">
        <v>3556460</v>
      </c>
      <c r="F5" s="57" t="s">
        <v>64</v>
      </c>
      <c r="G5" s="56">
        <v>284517</v>
      </c>
      <c r="H5" s="56">
        <v>3840977</v>
      </c>
      <c r="I5" s="55" t="s">
        <v>24</v>
      </c>
      <c r="J5" s="55" t="s">
        <v>65</v>
      </c>
    </row>
    <row r="6" spans="1:10" x14ac:dyDescent="0.2">
      <c r="A6" s="54">
        <v>45880</v>
      </c>
      <c r="B6" s="55" t="s">
        <v>186</v>
      </c>
      <c r="C6" s="55" t="s">
        <v>62</v>
      </c>
      <c r="D6" s="55" t="s">
        <v>187</v>
      </c>
      <c r="E6" s="56">
        <v>2994710</v>
      </c>
      <c r="F6" s="57" t="s">
        <v>64</v>
      </c>
      <c r="G6" s="56">
        <v>239577</v>
      </c>
      <c r="H6" s="56">
        <v>3234287</v>
      </c>
      <c r="I6" s="55" t="s">
        <v>24</v>
      </c>
      <c r="J6" s="55" t="s">
        <v>65</v>
      </c>
    </row>
    <row r="7" spans="1:10" x14ac:dyDescent="0.2">
      <c r="A7" s="54">
        <v>45882</v>
      </c>
      <c r="B7" s="55" t="s">
        <v>188</v>
      </c>
      <c r="C7" s="55" t="s">
        <v>62</v>
      </c>
      <c r="D7" s="55" t="s">
        <v>82</v>
      </c>
      <c r="E7" s="56">
        <v>2484870</v>
      </c>
      <c r="F7" s="57" t="s">
        <v>64</v>
      </c>
      <c r="G7" s="56">
        <v>198790</v>
      </c>
      <c r="H7" s="56">
        <v>2683660</v>
      </c>
      <c r="I7" s="55" t="s">
        <v>24</v>
      </c>
      <c r="J7" s="55" t="s">
        <v>65</v>
      </c>
    </row>
    <row r="8" spans="1:10" x14ac:dyDescent="0.2">
      <c r="A8" s="54">
        <v>45883</v>
      </c>
      <c r="B8" s="55" t="s">
        <v>189</v>
      </c>
      <c r="C8" s="55" t="s">
        <v>62</v>
      </c>
      <c r="D8" s="55" t="s">
        <v>73</v>
      </c>
      <c r="E8" s="56">
        <v>4347175</v>
      </c>
      <c r="F8" s="57" t="s">
        <v>64</v>
      </c>
      <c r="G8" s="56">
        <v>347774</v>
      </c>
      <c r="H8" s="56">
        <v>4694949</v>
      </c>
      <c r="I8" s="55" t="s">
        <v>24</v>
      </c>
      <c r="J8" s="55" t="s">
        <v>65</v>
      </c>
    </row>
    <row r="9" spans="1:10" x14ac:dyDescent="0.2">
      <c r="A9" s="54">
        <v>45885</v>
      </c>
      <c r="B9" s="55" t="s">
        <v>190</v>
      </c>
      <c r="C9" s="55" t="s">
        <v>62</v>
      </c>
      <c r="D9" s="55" t="s">
        <v>71</v>
      </c>
      <c r="E9" s="56">
        <v>2808750</v>
      </c>
      <c r="F9" s="57" t="s">
        <v>64</v>
      </c>
      <c r="G9" s="56">
        <v>224700</v>
      </c>
      <c r="H9" s="56">
        <v>3033450</v>
      </c>
      <c r="I9" s="55" t="s">
        <v>24</v>
      </c>
      <c r="J9" s="55" t="s">
        <v>65</v>
      </c>
    </row>
    <row r="10" spans="1:10" x14ac:dyDescent="0.2">
      <c r="A10" s="54">
        <v>45890</v>
      </c>
      <c r="B10" s="55" t="s">
        <v>191</v>
      </c>
      <c r="C10" s="55" t="s">
        <v>62</v>
      </c>
      <c r="D10" s="55" t="s">
        <v>75</v>
      </c>
      <c r="E10" s="56">
        <v>5079770</v>
      </c>
      <c r="F10" s="57" t="s">
        <v>64</v>
      </c>
      <c r="G10" s="56">
        <v>406382</v>
      </c>
      <c r="H10" s="56">
        <v>5486152</v>
      </c>
      <c r="I10" s="55" t="s">
        <v>24</v>
      </c>
      <c r="J10" s="55" t="s">
        <v>65</v>
      </c>
    </row>
    <row r="11" spans="1:10" x14ac:dyDescent="0.2">
      <c r="A11" s="54">
        <v>45894</v>
      </c>
      <c r="B11" s="55" t="s">
        <v>192</v>
      </c>
      <c r="C11" s="55" t="s">
        <v>62</v>
      </c>
      <c r="D11" s="55" t="s">
        <v>73</v>
      </c>
      <c r="E11" s="56">
        <v>3284490</v>
      </c>
      <c r="F11" s="57" t="s">
        <v>64</v>
      </c>
      <c r="G11" s="56">
        <v>262759</v>
      </c>
      <c r="H11" s="56">
        <v>3547249</v>
      </c>
      <c r="I11" s="55" t="s">
        <v>24</v>
      </c>
      <c r="J11" s="55" t="s">
        <v>65</v>
      </c>
    </row>
    <row r="12" spans="1:10" x14ac:dyDescent="0.2">
      <c r="A12" s="54">
        <v>45894</v>
      </c>
      <c r="B12" s="55" t="s">
        <v>193</v>
      </c>
      <c r="C12" s="55" t="s">
        <v>62</v>
      </c>
      <c r="D12" s="55" t="s">
        <v>71</v>
      </c>
      <c r="E12" s="56">
        <v>7648715</v>
      </c>
      <c r="F12" s="57" t="s">
        <v>64</v>
      </c>
      <c r="G12" s="56">
        <v>611897</v>
      </c>
      <c r="H12" s="56">
        <v>8260612</v>
      </c>
      <c r="I12" s="55" t="s">
        <v>24</v>
      </c>
      <c r="J12" s="55" t="s">
        <v>65</v>
      </c>
    </row>
    <row r="13" spans="1:10" x14ac:dyDescent="0.2">
      <c r="A13" s="54">
        <v>45897</v>
      </c>
      <c r="B13" s="55" t="s">
        <v>194</v>
      </c>
      <c r="C13" s="55" t="s">
        <v>62</v>
      </c>
      <c r="D13" s="55" t="s">
        <v>82</v>
      </c>
      <c r="E13" s="56">
        <v>4056820</v>
      </c>
      <c r="F13" s="57" t="s">
        <v>64</v>
      </c>
      <c r="G13" s="56">
        <v>324546</v>
      </c>
      <c r="H13" s="56">
        <v>4381366</v>
      </c>
      <c r="I13" s="55" t="s">
        <v>24</v>
      </c>
      <c r="J13" s="55" t="s">
        <v>65</v>
      </c>
    </row>
    <row r="14" spans="1:10" x14ac:dyDescent="0.2">
      <c r="A14" s="54">
        <v>45898</v>
      </c>
      <c r="B14" s="55" t="s">
        <v>195</v>
      </c>
      <c r="C14" s="55" t="s">
        <v>62</v>
      </c>
      <c r="D14" s="55" t="s">
        <v>75</v>
      </c>
      <c r="E14" s="56">
        <v>2322930</v>
      </c>
      <c r="F14" s="57" t="s">
        <v>64</v>
      </c>
      <c r="G14" s="56">
        <v>185834</v>
      </c>
      <c r="H14" s="56">
        <v>2508764</v>
      </c>
      <c r="I14" s="55" t="s">
        <v>24</v>
      </c>
      <c r="J14" s="55" t="s">
        <v>65</v>
      </c>
    </row>
    <row r="15" spans="1:10" x14ac:dyDescent="0.2">
      <c r="A15" s="54">
        <v>45899</v>
      </c>
      <c r="B15" s="55" t="s">
        <v>196</v>
      </c>
      <c r="C15" s="55" t="s">
        <v>62</v>
      </c>
      <c r="D15" s="55" t="s">
        <v>78</v>
      </c>
      <c r="E15" s="56">
        <v>3292635</v>
      </c>
      <c r="F15" s="57" t="s">
        <v>64</v>
      </c>
      <c r="G15" s="56">
        <v>263411</v>
      </c>
      <c r="H15" s="56">
        <v>3556046</v>
      </c>
      <c r="I15" s="55" t="s">
        <v>24</v>
      </c>
      <c r="J15" s="55" t="s">
        <v>65</v>
      </c>
    </row>
    <row r="16" spans="1:10" x14ac:dyDescent="0.2">
      <c r="H16" s="56">
        <f>SUM(H2:H15)</f>
        <v>61314581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45847</v>
      </c>
      <c r="B2" s="55" t="s">
        <v>169</v>
      </c>
      <c r="C2" s="55" t="s">
        <v>62</v>
      </c>
      <c r="D2" s="55" t="s">
        <v>71</v>
      </c>
      <c r="E2" s="56">
        <v>7482655</v>
      </c>
      <c r="F2" s="57" t="s">
        <v>64</v>
      </c>
      <c r="G2" s="56">
        <v>598612</v>
      </c>
      <c r="H2" s="56">
        <v>8081267</v>
      </c>
      <c r="I2" s="55" t="s">
        <v>24</v>
      </c>
      <c r="J2" s="55" t="s">
        <v>65</v>
      </c>
    </row>
    <row r="3" spans="1:10" x14ac:dyDescent="0.2">
      <c r="A3" s="54">
        <v>45848</v>
      </c>
      <c r="B3" s="55" t="s">
        <v>170</v>
      </c>
      <c r="C3" s="55" t="s">
        <v>62</v>
      </c>
      <c r="D3" s="55" t="s">
        <v>82</v>
      </c>
      <c r="E3" s="56">
        <v>4053750</v>
      </c>
      <c r="F3" s="57" t="s">
        <v>64</v>
      </c>
      <c r="G3" s="56">
        <v>324300</v>
      </c>
      <c r="H3" s="56">
        <v>4378050</v>
      </c>
      <c r="I3" s="55" t="s">
        <v>24</v>
      </c>
      <c r="J3" s="55" t="s">
        <v>65</v>
      </c>
    </row>
    <row r="4" spans="1:10" x14ac:dyDescent="0.2">
      <c r="A4" s="54">
        <v>45852</v>
      </c>
      <c r="B4" s="55" t="s">
        <v>171</v>
      </c>
      <c r="C4" s="55" t="s">
        <v>62</v>
      </c>
      <c r="D4" s="55" t="s">
        <v>75</v>
      </c>
      <c r="E4" s="56">
        <v>4089785</v>
      </c>
      <c r="F4" s="57" t="s">
        <v>64</v>
      </c>
      <c r="G4" s="56">
        <v>327183</v>
      </c>
      <c r="H4" s="56">
        <v>4416968</v>
      </c>
      <c r="I4" s="55" t="s">
        <v>24</v>
      </c>
      <c r="J4" s="55" t="s">
        <v>65</v>
      </c>
    </row>
    <row r="5" spans="1:10" x14ac:dyDescent="0.2">
      <c r="A5" s="54">
        <v>45855</v>
      </c>
      <c r="B5" s="55" t="s">
        <v>172</v>
      </c>
      <c r="C5" s="55" t="s">
        <v>62</v>
      </c>
      <c r="D5" s="55" t="s">
        <v>71</v>
      </c>
      <c r="E5" s="56">
        <v>5983375</v>
      </c>
      <c r="F5" s="57" t="s">
        <v>64</v>
      </c>
      <c r="G5" s="56">
        <v>478670</v>
      </c>
      <c r="H5" s="56">
        <v>6462045</v>
      </c>
      <c r="I5" s="55" t="s">
        <v>24</v>
      </c>
      <c r="J5" s="55" t="s">
        <v>65</v>
      </c>
    </row>
    <row r="6" spans="1:10" x14ac:dyDescent="0.2">
      <c r="A6" s="54">
        <v>45855</v>
      </c>
      <c r="B6" s="55" t="s">
        <v>173</v>
      </c>
      <c r="C6" s="55" t="s">
        <v>62</v>
      </c>
      <c r="D6" s="55" t="s">
        <v>73</v>
      </c>
      <c r="E6" s="56">
        <v>2606905</v>
      </c>
      <c r="F6" s="57" t="s">
        <v>64</v>
      </c>
      <c r="G6" s="56">
        <v>208553</v>
      </c>
      <c r="H6" s="56">
        <v>2815458</v>
      </c>
      <c r="I6" s="55" t="s">
        <v>24</v>
      </c>
      <c r="J6" s="55" t="s">
        <v>65</v>
      </c>
    </row>
    <row r="7" spans="1:10" x14ac:dyDescent="0.2">
      <c r="A7" s="54">
        <v>45859</v>
      </c>
      <c r="B7" s="55" t="s">
        <v>174</v>
      </c>
      <c r="C7" s="55" t="s">
        <v>62</v>
      </c>
      <c r="D7" s="55" t="s">
        <v>71</v>
      </c>
      <c r="E7" s="56">
        <v>9589800</v>
      </c>
      <c r="F7" s="57" t="s">
        <v>64</v>
      </c>
      <c r="G7" s="56">
        <v>767184</v>
      </c>
      <c r="H7" s="56">
        <v>10356984</v>
      </c>
      <c r="I7" s="55" t="s">
        <v>24</v>
      </c>
      <c r="J7" s="55" t="s">
        <v>65</v>
      </c>
    </row>
    <row r="8" spans="1:10" x14ac:dyDescent="0.2">
      <c r="A8" s="54">
        <v>45859</v>
      </c>
      <c r="B8" s="55" t="s">
        <v>175</v>
      </c>
      <c r="C8" s="55" t="s">
        <v>62</v>
      </c>
      <c r="D8" s="55" t="s">
        <v>78</v>
      </c>
      <c r="E8" s="56">
        <v>3554590</v>
      </c>
      <c r="F8" s="57" t="s">
        <v>64</v>
      </c>
      <c r="G8" s="56">
        <v>284367</v>
      </c>
      <c r="H8" s="56">
        <v>3838957</v>
      </c>
      <c r="I8" s="55" t="s">
        <v>24</v>
      </c>
      <c r="J8" s="55" t="s">
        <v>65</v>
      </c>
    </row>
    <row r="9" spans="1:10" x14ac:dyDescent="0.2">
      <c r="A9" s="54">
        <v>45860</v>
      </c>
      <c r="B9" s="55" t="s">
        <v>176</v>
      </c>
      <c r="C9" s="55" t="s">
        <v>62</v>
      </c>
      <c r="D9" s="55" t="s">
        <v>73</v>
      </c>
      <c r="E9" s="56">
        <v>3482520</v>
      </c>
      <c r="F9" s="57" t="s">
        <v>64</v>
      </c>
      <c r="G9" s="56">
        <v>278602</v>
      </c>
      <c r="H9" s="56">
        <v>3761122</v>
      </c>
      <c r="I9" s="55" t="s">
        <v>24</v>
      </c>
      <c r="J9" s="55" t="s">
        <v>65</v>
      </c>
    </row>
    <row r="10" spans="1:10" x14ac:dyDescent="0.2">
      <c r="A10" s="54">
        <v>45862</v>
      </c>
      <c r="B10" s="55" t="s">
        <v>177</v>
      </c>
      <c r="C10" s="55" t="s">
        <v>62</v>
      </c>
      <c r="D10" s="55" t="s">
        <v>82</v>
      </c>
      <c r="E10" s="56">
        <v>5786220</v>
      </c>
      <c r="F10" s="57" t="s">
        <v>64</v>
      </c>
      <c r="G10" s="56">
        <v>462898</v>
      </c>
      <c r="H10" s="56">
        <v>6249118</v>
      </c>
      <c r="I10" s="55" t="s">
        <v>24</v>
      </c>
      <c r="J10" s="55" t="s">
        <v>65</v>
      </c>
    </row>
    <row r="11" spans="1:10" x14ac:dyDescent="0.2">
      <c r="A11" s="54">
        <v>45866</v>
      </c>
      <c r="B11" s="55" t="s">
        <v>178</v>
      </c>
      <c r="C11" s="55" t="s">
        <v>62</v>
      </c>
      <c r="D11" s="55" t="s">
        <v>75</v>
      </c>
      <c r="E11" s="56">
        <v>3392870</v>
      </c>
      <c r="F11" s="57" t="s">
        <v>64</v>
      </c>
      <c r="G11" s="56">
        <v>271430</v>
      </c>
      <c r="H11" s="56">
        <v>3664300</v>
      </c>
      <c r="I11" s="55" t="s">
        <v>24</v>
      </c>
      <c r="J11" s="55" t="s">
        <v>65</v>
      </c>
    </row>
    <row r="12" spans="1:10" x14ac:dyDescent="0.2">
      <c r="A12" s="54">
        <v>45867</v>
      </c>
      <c r="B12" s="55" t="s">
        <v>179</v>
      </c>
      <c r="C12" s="55" t="s">
        <v>62</v>
      </c>
      <c r="D12" s="55" t="s">
        <v>71</v>
      </c>
      <c r="E12" s="56">
        <v>4464460</v>
      </c>
      <c r="F12" s="57" t="s">
        <v>64</v>
      </c>
      <c r="G12" s="56">
        <v>357157</v>
      </c>
      <c r="H12" s="56">
        <v>4821617</v>
      </c>
      <c r="I12" s="55" t="s">
        <v>24</v>
      </c>
      <c r="J12" s="55" t="s">
        <v>65</v>
      </c>
    </row>
    <row r="13" spans="1:10" x14ac:dyDescent="0.2">
      <c r="H13" s="56">
        <f>SUM(H2:H12)</f>
        <v>58845886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opLeftCell="B2" workbookViewId="0">
      <selection activeCell="H21" sqref="H2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6.1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45810</v>
      </c>
      <c r="B2" s="55" t="s">
        <v>149</v>
      </c>
      <c r="C2" s="55" t="s">
        <v>62</v>
      </c>
      <c r="D2" s="55" t="s">
        <v>150</v>
      </c>
      <c r="E2" s="56">
        <v>3172200</v>
      </c>
      <c r="F2" s="57" t="s">
        <v>64</v>
      </c>
      <c r="G2" s="56">
        <v>253776</v>
      </c>
      <c r="H2" s="56">
        <v>3425976</v>
      </c>
      <c r="I2" s="55" t="s">
        <v>24</v>
      </c>
      <c r="J2" s="55" t="s">
        <v>65</v>
      </c>
    </row>
    <row r="3" spans="1:10" x14ac:dyDescent="0.2">
      <c r="A3" s="54">
        <v>45811</v>
      </c>
      <c r="B3" s="55" t="s">
        <v>151</v>
      </c>
      <c r="C3" s="55" t="s">
        <v>62</v>
      </c>
      <c r="D3" s="55" t="s">
        <v>152</v>
      </c>
      <c r="E3" s="56">
        <v>4593295</v>
      </c>
      <c r="F3" s="57" t="s">
        <v>64</v>
      </c>
      <c r="G3" s="56">
        <v>367464</v>
      </c>
      <c r="H3" s="56">
        <v>4960759</v>
      </c>
      <c r="I3" s="55" t="s">
        <v>24</v>
      </c>
      <c r="J3" s="55" t="s">
        <v>65</v>
      </c>
    </row>
    <row r="4" spans="1:10" x14ac:dyDescent="0.2">
      <c r="A4" s="54">
        <v>45811</v>
      </c>
      <c r="B4" s="55" t="s">
        <v>153</v>
      </c>
      <c r="C4" s="55" t="s">
        <v>62</v>
      </c>
      <c r="D4" s="55" t="s">
        <v>82</v>
      </c>
      <c r="E4" s="56">
        <v>2657690</v>
      </c>
      <c r="F4" s="57" t="s">
        <v>64</v>
      </c>
      <c r="G4" s="56">
        <v>212615</v>
      </c>
      <c r="H4" s="56">
        <v>2870305</v>
      </c>
      <c r="I4" s="55" t="s">
        <v>24</v>
      </c>
      <c r="J4" s="55" t="s">
        <v>65</v>
      </c>
    </row>
    <row r="5" spans="1:10" x14ac:dyDescent="0.2">
      <c r="A5" s="54">
        <v>45814</v>
      </c>
      <c r="B5" s="55" t="s">
        <v>154</v>
      </c>
      <c r="C5" s="55" t="s">
        <v>62</v>
      </c>
      <c r="D5" s="55" t="s">
        <v>73</v>
      </c>
      <c r="E5" s="56">
        <v>2128990</v>
      </c>
      <c r="F5" s="57" t="s">
        <v>64</v>
      </c>
      <c r="G5" s="56">
        <v>170319</v>
      </c>
      <c r="H5" s="56">
        <v>2299309</v>
      </c>
      <c r="I5" s="55" t="s">
        <v>24</v>
      </c>
      <c r="J5" s="55" t="s">
        <v>65</v>
      </c>
    </row>
    <row r="6" spans="1:10" x14ac:dyDescent="0.2">
      <c r="A6" s="54">
        <v>45817</v>
      </c>
      <c r="B6" s="55" t="s">
        <v>155</v>
      </c>
      <c r="C6" s="55" t="s">
        <v>62</v>
      </c>
      <c r="D6" s="55" t="s">
        <v>78</v>
      </c>
      <c r="E6" s="56">
        <v>3193485</v>
      </c>
      <c r="F6" s="57" t="s">
        <v>64</v>
      </c>
      <c r="G6" s="56">
        <v>255479</v>
      </c>
      <c r="H6" s="56">
        <v>3448964</v>
      </c>
      <c r="I6" s="55" t="s">
        <v>24</v>
      </c>
      <c r="J6" s="55" t="s">
        <v>65</v>
      </c>
    </row>
    <row r="7" spans="1:10" x14ac:dyDescent="0.2">
      <c r="A7" s="54">
        <v>45818</v>
      </c>
      <c r="B7" s="55" t="s">
        <v>156</v>
      </c>
      <c r="C7" s="55" t="s">
        <v>62</v>
      </c>
      <c r="D7" s="55" t="s">
        <v>71</v>
      </c>
      <c r="E7" s="56">
        <v>3172200</v>
      </c>
      <c r="F7" s="57" t="s">
        <v>64</v>
      </c>
      <c r="G7" s="56">
        <v>253776</v>
      </c>
      <c r="H7" s="56">
        <v>3425976</v>
      </c>
      <c r="I7" s="55" t="s">
        <v>24</v>
      </c>
      <c r="J7" s="55" t="s">
        <v>65</v>
      </c>
    </row>
    <row r="8" spans="1:10" x14ac:dyDescent="0.2">
      <c r="A8" s="54">
        <v>45820</v>
      </c>
      <c r="B8" s="55" t="s">
        <v>157</v>
      </c>
      <c r="C8" s="55" t="s">
        <v>62</v>
      </c>
      <c r="D8" s="55" t="s">
        <v>73</v>
      </c>
      <c r="E8" s="56">
        <v>2056920</v>
      </c>
      <c r="F8" s="57" t="s">
        <v>64</v>
      </c>
      <c r="G8" s="56">
        <v>164554</v>
      </c>
      <c r="H8" s="56">
        <v>2221474</v>
      </c>
      <c r="I8" s="55" t="s">
        <v>24</v>
      </c>
      <c r="J8" s="55" t="s">
        <v>65</v>
      </c>
    </row>
    <row r="9" spans="1:10" x14ac:dyDescent="0.2">
      <c r="A9" s="54">
        <v>45822</v>
      </c>
      <c r="B9" s="55" t="s">
        <v>158</v>
      </c>
      <c r="C9" s="55" t="s">
        <v>62</v>
      </c>
      <c r="D9" s="55" t="s">
        <v>82</v>
      </c>
      <c r="E9" s="56">
        <v>3007195</v>
      </c>
      <c r="F9" s="57" t="s">
        <v>64</v>
      </c>
      <c r="G9" s="56">
        <v>240576</v>
      </c>
      <c r="H9" s="56">
        <v>3247771</v>
      </c>
      <c r="I9" s="55" t="s">
        <v>24</v>
      </c>
      <c r="J9" s="55" t="s">
        <v>65</v>
      </c>
    </row>
    <row r="10" spans="1:10" x14ac:dyDescent="0.2">
      <c r="A10" s="54">
        <v>45824</v>
      </c>
      <c r="B10" s="55" t="s">
        <v>159</v>
      </c>
      <c r="C10" s="55" t="s">
        <v>62</v>
      </c>
      <c r="D10" s="55" t="s">
        <v>75</v>
      </c>
      <c r="E10" s="56">
        <v>3657210</v>
      </c>
      <c r="F10" s="57" t="s">
        <v>64</v>
      </c>
      <c r="G10" s="56">
        <v>292577</v>
      </c>
      <c r="H10" s="56">
        <v>3949787</v>
      </c>
      <c r="I10" s="55" t="s">
        <v>24</v>
      </c>
      <c r="J10" s="55" t="s">
        <v>65</v>
      </c>
    </row>
    <row r="11" spans="1:10" x14ac:dyDescent="0.2">
      <c r="A11" s="54">
        <v>45826</v>
      </c>
      <c r="B11" s="55" t="s">
        <v>160</v>
      </c>
      <c r="C11" s="55" t="s">
        <v>62</v>
      </c>
      <c r="D11" s="55" t="s">
        <v>71</v>
      </c>
      <c r="E11" s="56">
        <v>7850215</v>
      </c>
      <c r="F11" s="57" t="s">
        <v>64</v>
      </c>
      <c r="G11" s="56">
        <v>628017</v>
      </c>
      <c r="H11" s="56">
        <v>8478232</v>
      </c>
      <c r="I11" s="55" t="s">
        <v>24</v>
      </c>
      <c r="J11" s="55" t="s">
        <v>65</v>
      </c>
    </row>
    <row r="12" spans="1:10" x14ac:dyDescent="0.2">
      <c r="A12" s="54">
        <v>45827</v>
      </c>
      <c r="B12" s="55" t="s">
        <v>161</v>
      </c>
      <c r="C12" s="55" t="s">
        <v>62</v>
      </c>
      <c r="D12" s="55" t="s">
        <v>73</v>
      </c>
      <c r="E12" s="56">
        <v>2671880</v>
      </c>
      <c r="F12" s="57" t="s">
        <v>64</v>
      </c>
      <c r="G12" s="56">
        <v>213750</v>
      </c>
      <c r="H12" s="56">
        <v>2885630</v>
      </c>
      <c r="I12" s="55" t="s">
        <v>24</v>
      </c>
      <c r="J12" s="55" t="s">
        <v>65</v>
      </c>
    </row>
    <row r="13" spans="1:10" x14ac:dyDescent="0.2">
      <c r="A13" s="54">
        <v>45831</v>
      </c>
      <c r="B13" s="55" t="s">
        <v>162</v>
      </c>
      <c r="C13" s="55" t="s">
        <v>62</v>
      </c>
      <c r="D13" s="55" t="s">
        <v>82</v>
      </c>
      <c r="E13" s="56">
        <v>5657790</v>
      </c>
      <c r="F13" s="57" t="s">
        <v>64</v>
      </c>
      <c r="G13" s="56">
        <v>452623</v>
      </c>
      <c r="H13" s="56">
        <v>6110413</v>
      </c>
      <c r="I13" s="55" t="s">
        <v>24</v>
      </c>
      <c r="J13" s="55" t="s">
        <v>65</v>
      </c>
    </row>
    <row r="14" spans="1:10" x14ac:dyDescent="0.2">
      <c r="A14" s="54">
        <v>45834</v>
      </c>
      <c r="B14" s="55" t="s">
        <v>163</v>
      </c>
      <c r="C14" s="55" t="s">
        <v>62</v>
      </c>
      <c r="D14" s="55" t="s">
        <v>71</v>
      </c>
      <c r="E14" s="56">
        <v>6785720</v>
      </c>
      <c r="F14" s="57" t="s">
        <v>64</v>
      </c>
      <c r="G14" s="56">
        <v>542858</v>
      </c>
      <c r="H14" s="56">
        <v>7328578</v>
      </c>
      <c r="I14" s="55" t="s">
        <v>24</v>
      </c>
      <c r="J14" s="55" t="s">
        <v>65</v>
      </c>
    </row>
    <row r="15" spans="1:10" x14ac:dyDescent="0.2">
      <c r="A15" s="54">
        <v>45834</v>
      </c>
      <c r="B15" s="55" t="s">
        <v>164</v>
      </c>
      <c r="C15" s="55" t="s">
        <v>62</v>
      </c>
      <c r="D15" s="55" t="s">
        <v>78</v>
      </c>
      <c r="E15" s="56">
        <v>2585620</v>
      </c>
      <c r="F15" s="57" t="s">
        <v>64</v>
      </c>
      <c r="G15" s="56">
        <v>206850</v>
      </c>
      <c r="H15" s="56">
        <v>2792470</v>
      </c>
      <c r="I15" s="55" t="s">
        <v>24</v>
      </c>
      <c r="J15" s="55" t="s">
        <v>65</v>
      </c>
    </row>
    <row r="16" spans="1:10" x14ac:dyDescent="0.2">
      <c r="A16" s="54">
        <v>45835</v>
      </c>
      <c r="B16" s="55" t="s">
        <v>165</v>
      </c>
      <c r="C16" s="55" t="s">
        <v>62</v>
      </c>
      <c r="D16" s="55" t="s">
        <v>71</v>
      </c>
      <c r="E16" s="56">
        <v>7430180</v>
      </c>
      <c r="F16" s="57" t="s">
        <v>64</v>
      </c>
      <c r="G16" s="56">
        <v>594414</v>
      </c>
      <c r="H16" s="56">
        <v>8024594</v>
      </c>
      <c r="I16" s="55" t="s">
        <v>24</v>
      </c>
      <c r="J16" s="55" t="s">
        <v>65</v>
      </c>
    </row>
    <row r="17" spans="1:10" x14ac:dyDescent="0.2">
      <c r="A17" s="54">
        <v>45835</v>
      </c>
      <c r="B17" s="55" t="s">
        <v>166</v>
      </c>
      <c r="C17" s="55" t="s">
        <v>62</v>
      </c>
      <c r="D17" s="55" t="s">
        <v>73</v>
      </c>
      <c r="E17" s="56">
        <v>3643020</v>
      </c>
      <c r="F17" s="57" t="s">
        <v>64</v>
      </c>
      <c r="G17" s="56">
        <v>291442</v>
      </c>
      <c r="H17" s="56">
        <v>3934462</v>
      </c>
      <c r="I17" s="55" t="s">
        <v>24</v>
      </c>
      <c r="J17" s="55" t="s">
        <v>65</v>
      </c>
    </row>
    <row r="18" spans="1:10" x14ac:dyDescent="0.2">
      <c r="A18" s="54">
        <v>45835</v>
      </c>
      <c r="B18" s="55" t="s">
        <v>167</v>
      </c>
      <c r="C18" s="55" t="s">
        <v>62</v>
      </c>
      <c r="D18" s="55" t="s">
        <v>78</v>
      </c>
      <c r="E18" s="56">
        <v>2585620</v>
      </c>
      <c r="F18" s="57" t="s">
        <v>64</v>
      </c>
      <c r="G18" s="56">
        <v>206850</v>
      </c>
      <c r="H18" s="56">
        <v>2792470</v>
      </c>
      <c r="I18" s="55" t="s">
        <v>24</v>
      </c>
      <c r="J18" s="55" t="s">
        <v>65</v>
      </c>
    </row>
    <row r="19" spans="1:10" x14ac:dyDescent="0.2">
      <c r="A19" s="54">
        <v>45835</v>
      </c>
      <c r="B19" s="55" t="s">
        <v>168</v>
      </c>
      <c r="C19" s="55" t="s">
        <v>62</v>
      </c>
      <c r="D19" s="55" t="s">
        <v>75</v>
      </c>
      <c r="E19" s="56">
        <v>3643020</v>
      </c>
      <c r="F19" s="57" t="s">
        <v>64</v>
      </c>
      <c r="G19" s="56">
        <v>291442</v>
      </c>
      <c r="H19" s="56">
        <v>3934462</v>
      </c>
      <c r="I19" s="55" t="s">
        <v>24</v>
      </c>
      <c r="J19" s="55" t="s">
        <v>65</v>
      </c>
    </row>
    <row r="20" spans="1:10" x14ac:dyDescent="0.2">
      <c r="H20" s="56">
        <f>SUM(H2:H19)</f>
        <v>76131632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45779</v>
      </c>
      <c r="B2" s="55" t="s">
        <v>138</v>
      </c>
      <c r="C2" s="55" t="s">
        <v>62</v>
      </c>
      <c r="D2" s="55" t="s">
        <v>78</v>
      </c>
      <c r="E2" s="56">
        <v>4090385</v>
      </c>
      <c r="F2" s="57" t="s">
        <v>64</v>
      </c>
      <c r="G2" s="56">
        <v>327231</v>
      </c>
      <c r="H2" s="56">
        <v>4417616</v>
      </c>
      <c r="I2" s="55" t="s">
        <v>24</v>
      </c>
      <c r="J2" s="55" t="s">
        <v>65</v>
      </c>
    </row>
    <row r="3" spans="1:10" x14ac:dyDescent="0.2">
      <c r="A3" s="54">
        <v>45784</v>
      </c>
      <c r="B3" s="55" t="s">
        <v>139</v>
      </c>
      <c r="C3" s="55" t="s">
        <v>62</v>
      </c>
      <c r="D3" s="55" t="s">
        <v>71</v>
      </c>
      <c r="E3" s="56">
        <v>5447580</v>
      </c>
      <c r="F3" s="57" t="s">
        <v>64</v>
      </c>
      <c r="G3" s="56">
        <v>435806</v>
      </c>
      <c r="H3" s="56">
        <v>5883386</v>
      </c>
      <c r="I3" s="55" t="s">
        <v>24</v>
      </c>
      <c r="J3" s="55" t="s">
        <v>65</v>
      </c>
    </row>
    <row r="4" spans="1:10" x14ac:dyDescent="0.2">
      <c r="A4" s="54">
        <v>45789</v>
      </c>
      <c r="B4" s="55" t="s">
        <v>140</v>
      </c>
      <c r="C4" s="55" t="s">
        <v>62</v>
      </c>
      <c r="D4" s="55" t="s">
        <v>75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">
      <c r="A5" s="54">
        <v>45793</v>
      </c>
      <c r="B5" s="55" t="s">
        <v>141</v>
      </c>
      <c r="C5" s="55" t="s">
        <v>62</v>
      </c>
      <c r="D5" s="55" t="s">
        <v>82</v>
      </c>
      <c r="E5" s="56">
        <v>4639941</v>
      </c>
      <c r="F5" s="57" t="s">
        <v>64</v>
      </c>
      <c r="G5" s="56">
        <v>371195</v>
      </c>
      <c r="H5" s="56">
        <v>5011136</v>
      </c>
      <c r="I5" s="55" t="s">
        <v>24</v>
      </c>
      <c r="J5" s="55" t="s">
        <v>65</v>
      </c>
    </row>
    <row r="6" spans="1:10" x14ac:dyDescent="0.2">
      <c r="A6" s="54">
        <v>45793</v>
      </c>
      <c r="B6" s="55" t="s">
        <v>142</v>
      </c>
      <c r="C6" s="55" t="s">
        <v>62</v>
      </c>
      <c r="D6" s="55" t="s">
        <v>78</v>
      </c>
      <c r="E6" s="56">
        <v>3392870</v>
      </c>
      <c r="F6" s="57" t="s">
        <v>64</v>
      </c>
      <c r="G6" s="56">
        <v>271430</v>
      </c>
      <c r="H6" s="56">
        <v>3664300</v>
      </c>
      <c r="I6" s="55" t="s">
        <v>24</v>
      </c>
      <c r="J6" s="55" t="s">
        <v>65</v>
      </c>
    </row>
    <row r="7" spans="1:10" x14ac:dyDescent="0.2">
      <c r="A7" s="54">
        <v>45796</v>
      </c>
      <c r="B7" s="55" t="s">
        <v>143</v>
      </c>
      <c r="C7" s="55" t="s">
        <v>62</v>
      </c>
      <c r="D7" s="55" t="s">
        <v>73</v>
      </c>
      <c r="E7" s="56">
        <v>2393350</v>
      </c>
      <c r="F7" s="57" t="s">
        <v>64</v>
      </c>
      <c r="G7" s="56">
        <v>191468</v>
      </c>
      <c r="H7" s="56">
        <v>2584818</v>
      </c>
      <c r="I7" s="55" t="s">
        <v>24</v>
      </c>
      <c r="J7" s="55" t="s">
        <v>65</v>
      </c>
    </row>
    <row r="8" spans="1:10" x14ac:dyDescent="0.2">
      <c r="A8" s="54">
        <v>45796</v>
      </c>
      <c r="B8" s="55" t="s">
        <v>144</v>
      </c>
      <c r="C8" s="55" t="s">
        <v>62</v>
      </c>
      <c r="D8" s="55" t="s">
        <v>71</v>
      </c>
      <c r="E8" s="56">
        <v>6447100</v>
      </c>
      <c r="F8" s="57" t="s">
        <v>64</v>
      </c>
      <c r="G8" s="56">
        <v>515768</v>
      </c>
      <c r="H8" s="56">
        <v>6962868</v>
      </c>
      <c r="I8" s="55" t="s">
        <v>24</v>
      </c>
      <c r="J8" s="55" t="s">
        <v>65</v>
      </c>
    </row>
    <row r="9" spans="1:10" x14ac:dyDescent="0.2">
      <c r="A9" s="54">
        <v>45803</v>
      </c>
      <c r="B9" s="55" t="s">
        <v>145</v>
      </c>
      <c r="C9" s="55" t="s">
        <v>62</v>
      </c>
      <c r="D9" s="55" t="s">
        <v>71</v>
      </c>
      <c r="E9" s="56">
        <v>5463980</v>
      </c>
      <c r="F9" s="57" t="s">
        <v>64</v>
      </c>
      <c r="G9" s="56">
        <v>437118</v>
      </c>
      <c r="H9" s="56">
        <v>5901098</v>
      </c>
      <c r="I9" s="55" t="s">
        <v>24</v>
      </c>
      <c r="J9" s="55" t="s">
        <v>65</v>
      </c>
    </row>
    <row r="10" spans="1:10" x14ac:dyDescent="0.2">
      <c r="A10" s="54">
        <v>45804</v>
      </c>
      <c r="B10" s="55" t="s">
        <v>146</v>
      </c>
      <c r="C10" s="55" t="s">
        <v>62</v>
      </c>
      <c r="D10" s="55" t="s">
        <v>75</v>
      </c>
      <c r="E10" s="56">
        <v>3062430</v>
      </c>
      <c r="F10" s="57" t="s">
        <v>64</v>
      </c>
      <c r="G10" s="56">
        <v>244994</v>
      </c>
      <c r="H10" s="56">
        <v>3307424</v>
      </c>
      <c r="I10" s="55" t="s">
        <v>24</v>
      </c>
      <c r="J10" s="55" t="s">
        <v>65</v>
      </c>
    </row>
    <row r="11" spans="1:10" x14ac:dyDescent="0.2">
      <c r="A11" s="54">
        <v>45804</v>
      </c>
      <c r="B11" s="55" t="s">
        <v>147</v>
      </c>
      <c r="C11" s="55" t="s">
        <v>62</v>
      </c>
      <c r="D11" s="55" t="s">
        <v>73</v>
      </c>
      <c r="E11" s="56">
        <v>2571460</v>
      </c>
      <c r="F11" s="57" t="s">
        <v>64</v>
      </c>
      <c r="G11" s="56">
        <v>205717</v>
      </c>
      <c r="H11" s="56">
        <v>2777177</v>
      </c>
      <c r="I11" s="55" t="s">
        <v>24</v>
      </c>
      <c r="J11" s="55" t="s">
        <v>65</v>
      </c>
    </row>
    <row r="12" spans="1:10" x14ac:dyDescent="0.2">
      <c r="A12" s="54">
        <v>45808</v>
      </c>
      <c r="B12" s="55" t="s">
        <v>148</v>
      </c>
      <c r="C12" s="55" t="s">
        <v>62</v>
      </c>
      <c r="D12" s="55" t="s">
        <v>71</v>
      </c>
      <c r="E12" s="56">
        <v>4714050</v>
      </c>
      <c r="F12" s="57" t="s">
        <v>64</v>
      </c>
      <c r="G12" s="56">
        <v>377124</v>
      </c>
      <c r="H12" s="56">
        <v>5091174</v>
      </c>
      <c r="I12" s="55" t="s">
        <v>24</v>
      </c>
      <c r="J12" s="55" t="s">
        <v>65</v>
      </c>
    </row>
    <row r="13" spans="1:10" x14ac:dyDescent="0.2">
      <c r="H13" s="56">
        <f>SUM(H2:H12)</f>
        <v>49169749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4.87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45748</v>
      </c>
      <c r="B2" s="55" t="s">
        <v>118</v>
      </c>
      <c r="C2" s="55" t="s">
        <v>62</v>
      </c>
      <c r="D2" s="55" t="s">
        <v>119</v>
      </c>
      <c r="E2" s="56">
        <v>6553870</v>
      </c>
      <c r="F2" s="57" t="s">
        <v>64</v>
      </c>
      <c r="G2" s="56">
        <v>524310</v>
      </c>
      <c r="H2" s="56">
        <v>7078180</v>
      </c>
      <c r="I2" s="55" t="s">
        <v>24</v>
      </c>
      <c r="J2" s="55" t="s">
        <v>65</v>
      </c>
    </row>
    <row r="3" spans="1:10" x14ac:dyDescent="0.2">
      <c r="A3" s="54">
        <v>45749</v>
      </c>
      <c r="B3" s="55" t="s">
        <v>120</v>
      </c>
      <c r="C3" s="55" t="s">
        <v>62</v>
      </c>
      <c r="D3" s="55" t="s">
        <v>121</v>
      </c>
      <c r="E3" s="56">
        <v>2875090</v>
      </c>
      <c r="F3" s="57" t="s">
        <v>64</v>
      </c>
      <c r="G3" s="56">
        <v>230007</v>
      </c>
      <c r="H3" s="56">
        <v>3105097</v>
      </c>
      <c r="I3" s="55" t="s">
        <v>24</v>
      </c>
      <c r="J3" s="55" t="s">
        <v>65</v>
      </c>
    </row>
    <row r="4" spans="1:10" x14ac:dyDescent="0.2">
      <c r="A4" s="54">
        <v>45752</v>
      </c>
      <c r="B4" s="55" t="s">
        <v>122</v>
      </c>
      <c r="C4" s="55" t="s">
        <v>62</v>
      </c>
      <c r="D4" s="55" t="s">
        <v>71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">
      <c r="A5" s="54">
        <v>45755</v>
      </c>
      <c r="B5" s="55" t="s">
        <v>123</v>
      </c>
      <c r="C5" s="55" t="s">
        <v>62</v>
      </c>
      <c r="D5" s="55" t="s">
        <v>82</v>
      </c>
      <c r="E5" s="56">
        <v>2483000</v>
      </c>
      <c r="F5" s="57" t="s">
        <v>64</v>
      </c>
      <c r="G5" s="56">
        <v>198640</v>
      </c>
      <c r="H5" s="56">
        <v>2681640</v>
      </c>
      <c r="I5" s="55" t="s">
        <v>24</v>
      </c>
      <c r="J5" s="55" t="s">
        <v>65</v>
      </c>
    </row>
    <row r="6" spans="1:10" x14ac:dyDescent="0.2">
      <c r="A6" s="54">
        <v>45755</v>
      </c>
      <c r="B6" s="55" t="s">
        <v>124</v>
      </c>
      <c r="C6" s="55" t="s">
        <v>62</v>
      </c>
      <c r="D6" s="55" t="s">
        <v>75</v>
      </c>
      <c r="E6" s="56">
        <v>5661420</v>
      </c>
      <c r="F6" s="57" t="s">
        <v>64</v>
      </c>
      <c r="G6" s="56">
        <v>452914</v>
      </c>
      <c r="H6" s="56">
        <v>6114334</v>
      </c>
      <c r="I6" s="55" t="s">
        <v>24</v>
      </c>
      <c r="J6" s="55" t="s">
        <v>65</v>
      </c>
    </row>
    <row r="7" spans="1:10" x14ac:dyDescent="0.2">
      <c r="A7" s="54">
        <v>45756</v>
      </c>
      <c r="B7" s="55" t="s">
        <v>125</v>
      </c>
      <c r="C7" s="55" t="s">
        <v>62</v>
      </c>
      <c r="D7" s="55" t="s">
        <v>73</v>
      </c>
      <c r="E7" s="56">
        <v>2786330</v>
      </c>
      <c r="F7" s="57" t="s">
        <v>64</v>
      </c>
      <c r="G7" s="56">
        <v>222906</v>
      </c>
      <c r="H7" s="56">
        <v>3009236</v>
      </c>
      <c r="I7" s="55" t="s">
        <v>24</v>
      </c>
      <c r="J7" s="55" t="s">
        <v>65</v>
      </c>
    </row>
    <row r="8" spans="1:10" x14ac:dyDescent="0.2">
      <c r="A8" s="54">
        <v>45759</v>
      </c>
      <c r="B8" s="55" t="s">
        <v>126</v>
      </c>
      <c r="C8" s="55" t="s">
        <v>62</v>
      </c>
      <c r="D8" s="55" t="s">
        <v>71</v>
      </c>
      <c r="E8" s="56">
        <v>3849055</v>
      </c>
      <c r="F8" s="57" t="s">
        <v>64</v>
      </c>
      <c r="G8" s="56">
        <v>307924</v>
      </c>
      <c r="H8" s="56">
        <v>4156979</v>
      </c>
      <c r="I8" s="55" t="s">
        <v>24</v>
      </c>
      <c r="J8" s="55" t="s">
        <v>65</v>
      </c>
    </row>
    <row r="9" spans="1:10" x14ac:dyDescent="0.2">
      <c r="A9" s="54">
        <v>45762</v>
      </c>
      <c r="B9" s="55" t="s">
        <v>127</v>
      </c>
      <c r="C9" s="55" t="s">
        <v>62</v>
      </c>
      <c r="D9" s="55" t="s">
        <v>78</v>
      </c>
      <c r="E9" s="56">
        <v>2375630</v>
      </c>
      <c r="F9" s="57" t="s">
        <v>64</v>
      </c>
      <c r="G9" s="56">
        <v>190050</v>
      </c>
      <c r="H9" s="56">
        <v>2565680</v>
      </c>
      <c r="I9" s="55" t="s">
        <v>24</v>
      </c>
      <c r="J9" s="55" t="s">
        <v>65</v>
      </c>
    </row>
    <row r="10" spans="1:10" x14ac:dyDescent="0.2">
      <c r="A10" s="54">
        <v>45764</v>
      </c>
      <c r="B10" s="55" t="s">
        <v>128</v>
      </c>
      <c r="C10" s="55" t="s">
        <v>62</v>
      </c>
      <c r="D10" s="55" t="s">
        <v>73</v>
      </c>
      <c r="E10" s="56">
        <v>2205355</v>
      </c>
      <c r="F10" s="57" t="s">
        <v>64</v>
      </c>
      <c r="G10" s="56">
        <v>176428</v>
      </c>
      <c r="H10" s="56">
        <v>2381783</v>
      </c>
      <c r="I10" s="55" t="s">
        <v>24</v>
      </c>
      <c r="J10" s="55" t="s">
        <v>65</v>
      </c>
    </row>
    <row r="11" spans="1:10" x14ac:dyDescent="0.2">
      <c r="A11" s="54">
        <v>45765</v>
      </c>
      <c r="B11" s="55" t="s">
        <v>129</v>
      </c>
      <c r="C11" s="55" t="s">
        <v>62</v>
      </c>
      <c r="D11" s="55" t="s">
        <v>82</v>
      </c>
      <c r="E11" s="56">
        <v>3276935</v>
      </c>
      <c r="F11" s="57" t="s">
        <v>64</v>
      </c>
      <c r="G11" s="56">
        <v>262155</v>
      </c>
      <c r="H11" s="56">
        <v>3539090</v>
      </c>
      <c r="I11" s="55" t="s">
        <v>24</v>
      </c>
      <c r="J11" s="55" t="s">
        <v>65</v>
      </c>
    </row>
    <row r="12" spans="1:10" x14ac:dyDescent="0.2">
      <c r="A12" s="54">
        <v>45765</v>
      </c>
      <c r="B12" s="55" t="s">
        <v>130</v>
      </c>
      <c r="C12" s="55" t="s">
        <v>62</v>
      </c>
      <c r="D12" s="55" t="s">
        <v>73</v>
      </c>
      <c r="E12" s="56">
        <v>991320</v>
      </c>
      <c r="F12" s="57" t="s">
        <v>64</v>
      </c>
      <c r="G12" s="56">
        <v>79306</v>
      </c>
      <c r="H12" s="56">
        <v>1070626</v>
      </c>
      <c r="I12" s="55" t="s">
        <v>24</v>
      </c>
      <c r="J12" s="55" t="s">
        <v>65</v>
      </c>
    </row>
    <row r="13" spans="1:10" x14ac:dyDescent="0.2">
      <c r="A13" s="54">
        <v>45766</v>
      </c>
      <c r="B13" s="55" t="s">
        <v>131</v>
      </c>
      <c r="C13" s="55" t="s">
        <v>62</v>
      </c>
      <c r="D13" s="55" t="s">
        <v>71</v>
      </c>
      <c r="E13" s="56">
        <v>5804230</v>
      </c>
      <c r="F13" s="57" t="s">
        <v>64</v>
      </c>
      <c r="G13" s="56">
        <v>464338</v>
      </c>
      <c r="H13" s="56">
        <v>6268568</v>
      </c>
      <c r="I13" s="55" t="s">
        <v>24</v>
      </c>
      <c r="J13" s="55" t="s">
        <v>65</v>
      </c>
    </row>
    <row r="14" spans="1:10" x14ac:dyDescent="0.2">
      <c r="A14" s="54">
        <v>45770</v>
      </c>
      <c r="B14" s="55" t="s">
        <v>132</v>
      </c>
      <c r="C14" s="55" t="s">
        <v>62</v>
      </c>
      <c r="D14" s="55" t="s">
        <v>75</v>
      </c>
      <c r="E14" s="56">
        <v>6536600</v>
      </c>
      <c r="F14" s="57" t="s">
        <v>64</v>
      </c>
      <c r="G14" s="56">
        <v>522928</v>
      </c>
      <c r="H14" s="56">
        <v>7059528</v>
      </c>
      <c r="I14" s="55" t="s">
        <v>24</v>
      </c>
      <c r="J14" s="55" t="s">
        <v>65</v>
      </c>
    </row>
    <row r="15" spans="1:10" x14ac:dyDescent="0.2">
      <c r="A15" s="54">
        <v>45772</v>
      </c>
      <c r="B15" s="55" t="s">
        <v>133</v>
      </c>
      <c r="C15" s="55" t="s">
        <v>62</v>
      </c>
      <c r="D15" s="55" t="s">
        <v>71</v>
      </c>
      <c r="E15" s="56">
        <v>7500810</v>
      </c>
      <c r="F15" s="57" t="s">
        <v>64</v>
      </c>
      <c r="G15" s="56">
        <v>600065</v>
      </c>
      <c r="H15" s="56">
        <v>8100875</v>
      </c>
      <c r="I15" s="55" t="s">
        <v>24</v>
      </c>
      <c r="J15" s="55" t="s">
        <v>65</v>
      </c>
    </row>
    <row r="16" spans="1:10" x14ac:dyDescent="0.2">
      <c r="A16" s="54">
        <v>45775</v>
      </c>
      <c r="B16" s="55" t="s">
        <v>134</v>
      </c>
      <c r="C16" s="55" t="s">
        <v>62</v>
      </c>
      <c r="D16" s="55" t="s">
        <v>82</v>
      </c>
      <c r="E16" s="56">
        <v>4848875</v>
      </c>
      <c r="F16" s="57" t="s">
        <v>64</v>
      </c>
      <c r="G16" s="56">
        <v>387910</v>
      </c>
      <c r="H16" s="56">
        <v>5236785</v>
      </c>
      <c r="I16" s="55" t="s">
        <v>24</v>
      </c>
      <c r="J16" s="55" t="s">
        <v>65</v>
      </c>
    </row>
    <row r="17" spans="1:10" x14ac:dyDescent="0.2">
      <c r="A17" s="54">
        <v>45775</v>
      </c>
      <c r="B17" s="55" t="s">
        <v>135</v>
      </c>
      <c r="C17" s="55" t="s">
        <v>62</v>
      </c>
      <c r="D17" s="55" t="s">
        <v>73</v>
      </c>
      <c r="E17" s="56">
        <v>2963850</v>
      </c>
      <c r="F17" s="57" t="s">
        <v>64</v>
      </c>
      <c r="G17" s="56">
        <v>237108</v>
      </c>
      <c r="H17" s="56">
        <v>3200958</v>
      </c>
      <c r="I17" s="55" t="s">
        <v>24</v>
      </c>
      <c r="J17" s="55" t="s">
        <v>65</v>
      </c>
    </row>
    <row r="18" spans="1:10" x14ac:dyDescent="0.2">
      <c r="A18" s="54">
        <v>45776</v>
      </c>
      <c r="B18" s="55" t="s">
        <v>136</v>
      </c>
      <c r="C18" s="55" t="s">
        <v>62</v>
      </c>
      <c r="D18" s="55" t="s">
        <v>75</v>
      </c>
      <c r="E18" s="56">
        <v>3910350</v>
      </c>
      <c r="F18" s="57" t="s">
        <v>64</v>
      </c>
      <c r="G18" s="56">
        <v>312828</v>
      </c>
      <c r="H18" s="56">
        <v>4223178</v>
      </c>
      <c r="I18" s="55" t="s">
        <v>24</v>
      </c>
      <c r="J18" s="55" t="s">
        <v>65</v>
      </c>
    </row>
    <row r="19" spans="1:10" x14ac:dyDescent="0.2">
      <c r="A19" s="54">
        <v>45776</v>
      </c>
      <c r="B19" s="55" t="s">
        <v>137</v>
      </c>
      <c r="C19" s="55" t="s">
        <v>62</v>
      </c>
      <c r="D19" s="55" t="s">
        <v>73</v>
      </c>
      <c r="E19" s="56">
        <v>1553330</v>
      </c>
      <c r="F19" s="57" t="s">
        <v>64</v>
      </c>
      <c r="G19" s="56">
        <v>124266</v>
      </c>
      <c r="H19" s="56">
        <v>1677596</v>
      </c>
      <c r="I19" s="55" t="s">
        <v>24</v>
      </c>
      <c r="J19" s="55" t="s">
        <v>65</v>
      </c>
    </row>
    <row r="20" spans="1:10" x14ac:dyDescent="0.2">
      <c r="H20" s="56">
        <f>SUM(H2:H19)</f>
        <v>75038885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45722</v>
      </c>
      <c r="B2" s="55" t="s">
        <v>107</v>
      </c>
      <c r="C2" s="55" t="s">
        <v>62</v>
      </c>
      <c r="D2" s="55" t="s">
        <v>73</v>
      </c>
      <c r="E2" s="56">
        <v>2598705</v>
      </c>
      <c r="F2" s="57" t="s">
        <v>64</v>
      </c>
      <c r="G2" s="56">
        <v>207896</v>
      </c>
      <c r="H2" s="56">
        <v>2806601</v>
      </c>
      <c r="I2" s="55" t="s">
        <v>24</v>
      </c>
      <c r="J2" s="55" t="s">
        <v>65</v>
      </c>
    </row>
    <row r="3" spans="1:10" x14ac:dyDescent="0.2">
      <c r="A3" s="54">
        <v>45723</v>
      </c>
      <c r="B3" s="55" t="s">
        <v>108</v>
      </c>
      <c r="C3" s="55" t="s">
        <v>62</v>
      </c>
      <c r="D3" s="55" t="s">
        <v>71</v>
      </c>
      <c r="E3" s="56">
        <v>6647010</v>
      </c>
      <c r="F3" s="57" t="s">
        <v>64</v>
      </c>
      <c r="G3" s="56">
        <v>531761</v>
      </c>
      <c r="H3" s="56">
        <v>7178771</v>
      </c>
      <c r="I3" s="55" t="s">
        <v>24</v>
      </c>
      <c r="J3" s="55" t="s">
        <v>65</v>
      </c>
    </row>
    <row r="4" spans="1:10" x14ac:dyDescent="0.2">
      <c r="A4" s="54">
        <v>45724</v>
      </c>
      <c r="B4" s="55" t="s">
        <v>109</v>
      </c>
      <c r="C4" s="55" t="s">
        <v>62</v>
      </c>
      <c r="D4" s="55" t="s">
        <v>78</v>
      </c>
      <c r="E4" s="56">
        <v>3192970</v>
      </c>
      <c r="F4" s="57" t="s">
        <v>64</v>
      </c>
      <c r="G4" s="56">
        <v>255438</v>
      </c>
      <c r="H4" s="56">
        <v>3448408</v>
      </c>
      <c r="I4" s="55" t="s">
        <v>24</v>
      </c>
      <c r="J4" s="55" t="s">
        <v>65</v>
      </c>
    </row>
    <row r="5" spans="1:10" x14ac:dyDescent="0.2">
      <c r="A5" s="54">
        <v>45726</v>
      </c>
      <c r="B5" s="55" t="s">
        <v>110</v>
      </c>
      <c r="C5" s="55" t="s">
        <v>62</v>
      </c>
      <c r="D5" s="55" t="s">
        <v>82</v>
      </c>
      <c r="E5" s="56">
        <v>3728765</v>
      </c>
      <c r="F5" s="57" t="s">
        <v>64</v>
      </c>
      <c r="G5" s="56">
        <v>298301</v>
      </c>
      <c r="H5" s="56">
        <v>4027066</v>
      </c>
      <c r="I5" s="55" t="s">
        <v>24</v>
      </c>
      <c r="J5" s="55" t="s">
        <v>65</v>
      </c>
    </row>
    <row r="6" spans="1:10" x14ac:dyDescent="0.2">
      <c r="A6" s="54">
        <v>45726</v>
      </c>
      <c r="B6" s="55" t="s">
        <v>111</v>
      </c>
      <c r="C6" s="55" t="s">
        <v>62</v>
      </c>
      <c r="D6" s="55" t="s">
        <v>75</v>
      </c>
      <c r="E6" s="56">
        <v>3853850</v>
      </c>
      <c r="F6" s="57" t="s">
        <v>64</v>
      </c>
      <c r="G6" s="56">
        <v>308308</v>
      </c>
      <c r="H6" s="56">
        <v>4162158</v>
      </c>
      <c r="I6" s="55" t="s">
        <v>24</v>
      </c>
      <c r="J6" s="55" t="s">
        <v>65</v>
      </c>
    </row>
    <row r="7" spans="1:10" x14ac:dyDescent="0.2">
      <c r="A7" s="54">
        <v>45730</v>
      </c>
      <c r="B7" s="55" t="s">
        <v>112</v>
      </c>
      <c r="C7" s="55" t="s">
        <v>62</v>
      </c>
      <c r="D7" s="55" t="s">
        <v>73</v>
      </c>
      <c r="E7" s="56">
        <v>3362890</v>
      </c>
      <c r="F7" s="57" t="s">
        <v>64</v>
      </c>
      <c r="G7" s="56">
        <v>269031</v>
      </c>
      <c r="H7" s="56">
        <v>3631921</v>
      </c>
      <c r="I7" s="55" t="s">
        <v>24</v>
      </c>
      <c r="J7" s="55" t="s">
        <v>65</v>
      </c>
    </row>
    <row r="8" spans="1:10" x14ac:dyDescent="0.2">
      <c r="A8" s="54">
        <v>45730</v>
      </c>
      <c r="B8" s="55" t="s">
        <v>113</v>
      </c>
      <c r="C8" s="55" t="s">
        <v>62</v>
      </c>
      <c r="D8" s="55" t="s">
        <v>71</v>
      </c>
      <c r="E8" s="56">
        <v>7318790</v>
      </c>
      <c r="F8" s="57" t="s">
        <v>64</v>
      </c>
      <c r="G8" s="56">
        <v>585503</v>
      </c>
      <c r="H8" s="56">
        <v>7904293</v>
      </c>
      <c r="I8" s="55" t="s">
        <v>24</v>
      </c>
      <c r="J8" s="55" t="s">
        <v>65</v>
      </c>
    </row>
    <row r="9" spans="1:10" x14ac:dyDescent="0.2">
      <c r="A9" s="54">
        <v>45737</v>
      </c>
      <c r="B9" s="55" t="s">
        <v>114</v>
      </c>
      <c r="C9" s="55" t="s">
        <v>62</v>
      </c>
      <c r="D9" s="55" t="s">
        <v>75</v>
      </c>
      <c r="E9" s="56">
        <v>4925440</v>
      </c>
      <c r="F9" s="57" t="s">
        <v>64</v>
      </c>
      <c r="G9" s="56">
        <v>394035</v>
      </c>
      <c r="H9" s="56">
        <v>5319475</v>
      </c>
      <c r="I9" s="55" t="s">
        <v>24</v>
      </c>
      <c r="J9" s="55" t="s">
        <v>65</v>
      </c>
    </row>
    <row r="10" spans="1:10" x14ac:dyDescent="0.2">
      <c r="A10" s="54">
        <v>45740</v>
      </c>
      <c r="B10" s="55" t="s">
        <v>115</v>
      </c>
      <c r="C10" s="55" t="s">
        <v>62</v>
      </c>
      <c r="D10" s="55" t="s">
        <v>82</v>
      </c>
      <c r="E10" s="56">
        <v>3454040</v>
      </c>
      <c r="F10" s="57" t="s">
        <v>64</v>
      </c>
      <c r="G10" s="56">
        <v>276323</v>
      </c>
      <c r="H10" s="56">
        <v>3730363</v>
      </c>
      <c r="I10" s="55" t="s">
        <v>24</v>
      </c>
      <c r="J10" s="55" t="s">
        <v>65</v>
      </c>
    </row>
    <row r="11" spans="1:10" x14ac:dyDescent="0.2">
      <c r="A11" s="54">
        <v>45741</v>
      </c>
      <c r="B11" s="55" t="s">
        <v>116</v>
      </c>
      <c r="C11" s="55" t="s">
        <v>62</v>
      </c>
      <c r="D11" s="55" t="s">
        <v>71</v>
      </c>
      <c r="E11" s="56">
        <v>2121380</v>
      </c>
      <c r="F11" s="57" t="s">
        <v>64</v>
      </c>
      <c r="G11" s="56">
        <v>169710</v>
      </c>
      <c r="H11" s="56">
        <v>2291090</v>
      </c>
      <c r="I11" s="55" t="s">
        <v>24</v>
      </c>
      <c r="J11" s="55" t="s">
        <v>65</v>
      </c>
    </row>
    <row r="12" spans="1:10" x14ac:dyDescent="0.2">
      <c r="A12" s="54">
        <v>45743</v>
      </c>
      <c r="B12" s="55" t="s">
        <v>117</v>
      </c>
      <c r="C12" s="55" t="s">
        <v>62</v>
      </c>
      <c r="D12" s="55" t="s">
        <v>73</v>
      </c>
      <c r="E12" s="56">
        <v>4128575</v>
      </c>
      <c r="F12" s="57" t="s">
        <v>64</v>
      </c>
      <c r="G12" s="56">
        <v>330286</v>
      </c>
      <c r="H12" s="56">
        <v>4458861</v>
      </c>
      <c r="I12" s="55" t="s">
        <v>24</v>
      </c>
      <c r="J12" s="55" t="s">
        <v>65</v>
      </c>
    </row>
    <row r="13" spans="1:10" x14ac:dyDescent="0.2">
      <c r="H13" s="56">
        <f>SUM(H2:H12)</f>
        <v>48959007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2025-11-13T04:13:18Z</dcterms:modified>
</cp:coreProperties>
</file>