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 activeTab="2"/>
  </bookViews>
  <sheets>
    <sheet name="Công nợ" sheetId="1" r:id="rId1"/>
    <sheet name="Công nợ cũ" sheetId="23" state="hidden" r:id="rId2"/>
    <sheet name="T10.2024" sheetId="17" r:id="rId3"/>
  </sheets>
  <definedNames>
    <definedName name="_xlnm._FilterDatabase" localSheetId="2" hidden="1">T10.2024!$A$1:$I$18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7" l="1"/>
  <c r="H18" i="17"/>
  <c r="I16" i="17"/>
  <c r="I17" i="17"/>
  <c r="I18" i="17" l="1"/>
  <c r="I12" i="17"/>
  <c r="I13" i="17"/>
  <c r="I3" i="17" l="1"/>
  <c r="I4" i="17"/>
  <c r="I5" i="17"/>
  <c r="I6" i="17"/>
  <c r="I7" i="17"/>
  <c r="I8" i="17"/>
  <c r="I9" i="17"/>
  <c r="I15" i="17" l="1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11" i="17" l="1"/>
  <c r="I14" i="17"/>
  <c r="I2" i="17" l="1"/>
  <c r="G11" i="1" l="1"/>
  <c r="I10" i="17" l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<sst xmlns="http://schemas.openxmlformats.org/spreadsheetml/2006/main" count="149" uniqueCount="81">
  <si>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</si>
  <si>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</si>
  <si>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</si>
  <si>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</si>
  <si>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</si>
  <si>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</si>
  <si>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</si>
  <si>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</si>
  <si>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</si>
  <si>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</si>
  <si>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</si>
  <si>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</si>
  <si>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</si>
  <si>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</si>
  <si>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</si>
  <si>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</si>
  <si>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</si>
  <si>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</si>
  <si>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</si>
  <si>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</si>
  <si>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</si>
  <si>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</si>
  <si>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</si>
  <si>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</si>
  <si>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</si>
  <si>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</si>
  <si>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</si>
  <si>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</si>
  <si>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</si>
  <si>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</si>
  <si>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</si>
  <si>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</si>
  <si>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</si>
  <si>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</si>
  <si>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</si>
  <si>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</si>
  <si>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</si>
  <si>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</si>
  <si>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</si>
  <si>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</si>
  <si>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</si>
  <si>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</si>
  <si>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</si>
  <si>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</si>
  <si>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</si>
  <si>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</si>
  <si>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</si>
  <si>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</si>
  <si>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</si>
  <si>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</si>
  <si>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</si>
  <si>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THEO DÕI CÔNG NỢ / CTY MINH CẦU - 31/10/2024</t>
  </si>
  <si>
    <t>Bảng kê hóa đơn tháng 10.2024</t>
  </si>
  <si>
    <t>Hàng trả T10.2024</t>
  </si>
  <si>
    <t>00053567</t>
  </si>
  <si>
    <t>00054860</t>
  </si>
  <si>
    <t>00054886</t>
  </si>
  <si>
    <t>00055198</t>
  </si>
  <si>
    <t>00056942</t>
  </si>
  <si>
    <t>00057533</t>
  </si>
  <si>
    <t>00058414</t>
  </si>
  <si>
    <t>00058561</t>
  </si>
  <si>
    <t>00058966</t>
  </si>
  <si>
    <t>00059014</t>
  </si>
  <si>
    <t>00060293</t>
  </si>
  <si>
    <t>00060611</t>
  </si>
  <si>
    <t>00060649</t>
  </si>
  <si>
    <t>00061564</t>
  </si>
  <si>
    <t>Bán hàng Minh Cầu 1 (Chị Hà) theo hóa đơn 00053567 , KM GÀ MUỐI 500G X 10% + CHÂN GIÒ MUỐI 300G X 10% TỪ NGÀY 1-10 ĐẾN 30-10</t>
  </si>
  <si>
    <t>Minh cầu Thịnh Đán theo hóa đơn 00054860 , KM GÀ MUỐI 500G X 10% + CHÂN GIÒ MUỐI 300G X 10%</t>
  </si>
  <si>
    <t>SIÊU THỊ MINH CẦU 2, KM GÀ MUỐI 500G X 10% + CHÂN GIÒ MUỐI 300G X 10%</t>
  </si>
  <si>
    <t>Minh Cầu Gang Thép, KM GÀ MUỐI 500G X 10% + CHÂN GIÒ MUỐI 300G X 10%</t>
  </si>
  <si>
    <t>Minh Cầu 1 (Chị Hà), KM GÀ MUỐI 500G X 10% + CHÂN GIÒ MUỐI 300G X 10%</t>
  </si>
  <si>
    <t>Minh Cầu Gia Sàng (Chị Hà) , KM GÀ MUỐI 500G X 10% + CHÂN GIÒ MUỐI 300G X 10%</t>
  </si>
  <si>
    <t>Minh cầu Thịnh Đán , KM GÀ MUỐI 500G X 10% + CHÂN GIÒ MUỐI 300G X 10%</t>
  </si>
  <si>
    <t>Minh Cầu Gia Sàng (Chị Hà), KM GÀ MUỐI 500G X 10% + CHÂN GIÒ MUỐI 300G X 10%</t>
  </si>
  <si>
    <t>Minh Cầu 1 (Chị Hà), KM GÀ MUỐI 500G X 10% + CHÂN GIÒ MUỐI 300G X 10% TỪ NGÀY 1-10 ĐẾN 30-10</t>
  </si>
  <si>
    <t>00001947</t>
  </si>
  <si>
    <t>00071817</t>
  </si>
  <si>
    <t>Minh Cầu Gang Thép - Điều chỉnh giảm do giao sai số lượng</t>
  </si>
  <si>
    <t>Minh Cầu Gang Thép - Điều chỉnh tăng do giao sai 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</si>
</sst>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workbookViewId="0">
      <pane ySplit="2" topLeftCell="A3" activePane="bottomLeft" state="frozen"/>
      <selection pane="bottomLeft" activeCell="G12" sqref="G12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31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47</v>
      </c>
      <c r="C4" s="57"/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52</v>
      </c>
      <c r="C5" s="14">
        <v>56130753</v>
      </c>
      <c r="D5" s="14">
        <v>4490461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56130753</v>
      </c>
      <c r="D6" s="19">
        <f>SUM(D4:D5)</f>
        <v>4490461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53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32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60621214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0" t="s">
        <v>12</v>
      </c>
      <c r="G14" s="50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41</v>
      </c>
      <c r="H1" s="37" t="s">
        <v>25</v>
      </c>
      <c r="I1" s="37" t="s">
        <v>26</v>
      </c>
      <c r="J1" s="37" t="s">
        <v>38</v>
      </c>
    </row>
    <row r="2" spans="1:10" ht="19.5" customHeight="1" x14ac:dyDescent="0.25">
      <c r="A2" s="44">
        <v>1</v>
      </c>
      <c r="B2" s="38" t="s">
        <v>35</v>
      </c>
      <c r="C2" s="39">
        <v>45093</v>
      </c>
      <c r="D2" s="38" t="s">
        <v>27</v>
      </c>
      <c r="E2" s="38" t="s">
        <v>36</v>
      </c>
      <c r="F2" s="38" t="s">
        <v>30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27</v>
      </c>
      <c r="E3" s="38" t="s">
        <v>37</v>
      </c>
      <c r="F3" s="38" t="s">
        <v>30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39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27</v>
      </c>
      <c r="E4" s="38" t="s">
        <v>33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40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27</v>
      </c>
      <c r="E5" s="38" t="s">
        <v>34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40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27</v>
      </c>
      <c r="E6" s="38" t="s">
        <v>34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40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27</v>
      </c>
      <c r="E12" s="38" t="s">
        <v>33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42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27</v>
      </c>
      <c r="E13" s="38" t="s">
        <v>33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43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27</v>
      </c>
      <c r="E14" s="38" t="s">
        <v>34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43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27</v>
      </c>
      <c r="E15" s="38" t="s">
        <v>37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43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27</v>
      </c>
      <c r="E16" s="38" t="s">
        <v>34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43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27</v>
      </c>
      <c r="E18" s="38" t="s">
        <v>44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43</v>
      </c>
    </row>
    <row r="19" spans="1:10" x14ac:dyDescent="0.25">
      <c r="A19" s="44"/>
      <c r="B19" s="38"/>
      <c r="C19" s="39">
        <v>45299</v>
      </c>
      <c r="D19" s="38" t="s">
        <v>27</v>
      </c>
      <c r="E19" s="38" t="s">
        <v>44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45</v>
      </c>
    </row>
    <row r="20" spans="1:10" x14ac:dyDescent="0.25">
      <c r="A20" s="44"/>
      <c r="B20" s="38"/>
      <c r="C20" s="39">
        <v>45307</v>
      </c>
      <c r="D20" s="38" t="s">
        <v>27</v>
      </c>
      <c r="E20" s="38" t="s">
        <v>46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45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G1" sqref="G1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54</v>
      </c>
      <c r="C2" s="39">
        <v>45566</v>
      </c>
      <c r="D2" s="38" t="s">
        <v>27</v>
      </c>
      <c r="E2" s="46" t="s">
        <v>68</v>
      </c>
      <c r="F2" s="46" t="s">
        <v>29</v>
      </c>
      <c r="G2" s="40">
        <v>6916270</v>
      </c>
      <c r="H2" s="40">
        <v>553302</v>
      </c>
      <c r="I2" s="40">
        <f t="shared" ref="I2:I10" si="0">+G2+H2</f>
        <v>7469572</v>
      </c>
    </row>
    <row r="3" spans="1:9" ht="39.75" customHeight="1" x14ac:dyDescent="0.25">
      <c r="A3" s="44">
        <v>2</v>
      </c>
      <c r="B3" s="38" t="s">
        <v>55</v>
      </c>
      <c r="C3" s="39">
        <v>45568</v>
      </c>
      <c r="D3" s="38" t="s">
        <v>27</v>
      </c>
      <c r="E3" s="46" t="s">
        <v>69</v>
      </c>
      <c r="F3" s="46" t="s">
        <v>48</v>
      </c>
      <c r="G3" s="40">
        <v>2089150</v>
      </c>
      <c r="H3" s="40">
        <v>167132</v>
      </c>
      <c r="I3" s="40">
        <f t="shared" ref="I3:I9" si="1">+G3+H3</f>
        <v>2256282</v>
      </c>
    </row>
    <row r="4" spans="1:9" ht="39.75" customHeight="1" x14ac:dyDescent="0.25">
      <c r="A4" s="44">
        <v>3</v>
      </c>
      <c r="B4" s="38" t="s">
        <v>56</v>
      </c>
      <c r="C4" s="39">
        <v>45569</v>
      </c>
      <c r="D4" s="38" t="s">
        <v>27</v>
      </c>
      <c r="E4" s="46" t="s">
        <v>70</v>
      </c>
      <c r="F4" s="46" t="s">
        <v>49</v>
      </c>
      <c r="G4" s="40">
        <v>3297325</v>
      </c>
      <c r="H4" s="40">
        <v>263786</v>
      </c>
      <c r="I4" s="40">
        <f t="shared" si="1"/>
        <v>3561111</v>
      </c>
    </row>
    <row r="5" spans="1:9" ht="39.75" customHeight="1" x14ac:dyDescent="0.25">
      <c r="A5" s="44">
        <v>4</v>
      </c>
      <c r="B5" s="38" t="s">
        <v>57</v>
      </c>
      <c r="C5" s="39">
        <v>45572</v>
      </c>
      <c r="D5" s="38" t="s">
        <v>27</v>
      </c>
      <c r="E5" s="46" t="s">
        <v>71</v>
      </c>
      <c r="F5" s="46" t="s">
        <v>28</v>
      </c>
      <c r="G5" s="40">
        <v>4827120</v>
      </c>
      <c r="H5" s="40">
        <v>386170</v>
      </c>
      <c r="I5" s="40">
        <f t="shared" si="1"/>
        <v>5213290</v>
      </c>
    </row>
    <row r="6" spans="1:9" ht="39.75" customHeight="1" x14ac:dyDescent="0.25">
      <c r="A6" s="44">
        <v>5</v>
      </c>
      <c r="B6" s="38" t="s">
        <v>58</v>
      </c>
      <c r="C6" s="39">
        <v>45576</v>
      </c>
      <c r="D6" s="38" t="s">
        <v>27</v>
      </c>
      <c r="E6" s="46" t="s">
        <v>72</v>
      </c>
      <c r="F6" s="46" t="s">
        <v>29</v>
      </c>
      <c r="G6" s="40">
        <v>5117130</v>
      </c>
      <c r="H6" s="40">
        <v>409370</v>
      </c>
      <c r="I6" s="40">
        <f t="shared" si="1"/>
        <v>5526500</v>
      </c>
    </row>
    <row r="7" spans="1:9" ht="39.75" customHeight="1" x14ac:dyDescent="0.25">
      <c r="A7" s="44">
        <v>6</v>
      </c>
      <c r="B7" s="38" t="s">
        <v>59</v>
      </c>
      <c r="C7" s="39">
        <v>45581</v>
      </c>
      <c r="D7" s="38" t="s">
        <v>27</v>
      </c>
      <c r="E7" s="46" t="s">
        <v>73</v>
      </c>
      <c r="F7" s="46" t="s">
        <v>50</v>
      </c>
      <c r="G7" s="40">
        <v>3696535</v>
      </c>
      <c r="H7" s="40">
        <v>295723</v>
      </c>
      <c r="I7" s="40">
        <f t="shared" si="1"/>
        <v>3992258</v>
      </c>
    </row>
    <row r="8" spans="1:9" ht="39.75" customHeight="1" x14ac:dyDescent="0.25">
      <c r="A8" s="44">
        <v>7</v>
      </c>
      <c r="B8" s="38" t="s">
        <v>60</v>
      </c>
      <c r="C8" s="39">
        <v>45582</v>
      </c>
      <c r="D8" s="38" t="s">
        <v>27</v>
      </c>
      <c r="E8" s="46" t="s">
        <v>74</v>
      </c>
      <c r="F8" s="46" t="s">
        <v>48</v>
      </c>
      <c r="G8" s="40">
        <v>3313130</v>
      </c>
      <c r="H8" s="40">
        <v>265050</v>
      </c>
      <c r="I8" s="40">
        <f t="shared" si="1"/>
        <v>3578180</v>
      </c>
    </row>
    <row r="9" spans="1:9" ht="39.75" customHeight="1" x14ac:dyDescent="0.25">
      <c r="A9" s="44">
        <v>8</v>
      </c>
      <c r="B9" s="38" t="s">
        <v>61</v>
      </c>
      <c r="C9" s="39">
        <v>45583</v>
      </c>
      <c r="D9" s="38" t="s">
        <v>27</v>
      </c>
      <c r="E9" s="46" t="s">
        <v>72</v>
      </c>
      <c r="F9" s="46" t="s">
        <v>29</v>
      </c>
      <c r="G9" s="40">
        <v>5276905</v>
      </c>
      <c r="H9" s="40">
        <v>422152</v>
      </c>
      <c r="I9" s="40">
        <f t="shared" si="1"/>
        <v>5699057</v>
      </c>
    </row>
    <row r="10" spans="1:9" ht="39.75" customHeight="1" x14ac:dyDescent="0.25">
      <c r="A10" s="44">
        <v>9</v>
      </c>
      <c r="B10" s="38" t="s">
        <v>62</v>
      </c>
      <c r="C10" s="39">
        <v>45586</v>
      </c>
      <c r="D10" s="38" t="s">
        <v>27</v>
      </c>
      <c r="E10" s="46" t="s">
        <v>28</v>
      </c>
      <c r="F10" s="46" t="s">
        <v>28</v>
      </c>
      <c r="G10" s="40">
        <v>4827120</v>
      </c>
      <c r="H10" s="40">
        <v>386170</v>
      </c>
      <c r="I10" s="40">
        <f t="shared" si="0"/>
        <v>5213290</v>
      </c>
    </row>
    <row r="11" spans="1:9" ht="39.75" customHeight="1" x14ac:dyDescent="0.25">
      <c r="A11" s="44">
        <v>10</v>
      </c>
      <c r="B11" s="38" t="s">
        <v>63</v>
      </c>
      <c r="C11" s="39">
        <v>45586</v>
      </c>
      <c r="D11" s="38" t="s">
        <v>27</v>
      </c>
      <c r="E11" s="46" t="s">
        <v>70</v>
      </c>
      <c r="F11" s="46" t="s">
        <v>49</v>
      </c>
      <c r="G11" s="40">
        <v>2639658</v>
      </c>
      <c r="H11" s="40">
        <v>211173</v>
      </c>
      <c r="I11" s="40">
        <f t="shared" ref="I11:I14" si="2">+G11+H11</f>
        <v>2850831</v>
      </c>
    </row>
    <row r="12" spans="1:9" ht="39.75" customHeight="1" x14ac:dyDescent="0.25">
      <c r="A12" s="44">
        <v>11</v>
      </c>
      <c r="B12" s="38" t="s">
        <v>64</v>
      </c>
      <c r="C12" s="39">
        <v>45589</v>
      </c>
      <c r="D12" s="38" t="s">
        <v>27</v>
      </c>
      <c r="E12" s="46" t="s">
        <v>72</v>
      </c>
      <c r="F12" s="46" t="s">
        <v>29</v>
      </c>
      <c r="G12" s="40">
        <v>3873520</v>
      </c>
      <c r="H12" s="40">
        <v>309882</v>
      </c>
      <c r="I12" s="40">
        <f t="shared" ref="I12:I13" si="3">+G12+H12</f>
        <v>4183402</v>
      </c>
    </row>
    <row r="13" spans="1:9" ht="39.75" customHeight="1" x14ac:dyDescent="0.25">
      <c r="A13" s="44">
        <v>12</v>
      </c>
      <c r="B13" s="38" t="s">
        <v>65</v>
      </c>
      <c r="C13" s="39">
        <v>45591</v>
      </c>
      <c r="D13" s="38" t="s">
        <v>27</v>
      </c>
      <c r="E13" s="46" t="s">
        <v>75</v>
      </c>
      <c r="F13" s="46" t="s">
        <v>50</v>
      </c>
      <c r="G13" s="40">
        <v>3094360</v>
      </c>
      <c r="H13" s="40">
        <v>247549</v>
      </c>
      <c r="I13" s="40">
        <f t="shared" si="3"/>
        <v>3341909</v>
      </c>
    </row>
    <row r="14" spans="1:9" ht="39.75" customHeight="1" x14ac:dyDescent="0.25">
      <c r="A14" s="44">
        <v>13</v>
      </c>
      <c r="B14" s="38" t="s">
        <v>66</v>
      </c>
      <c r="C14" s="39">
        <v>45593</v>
      </c>
      <c r="D14" s="38" t="s">
        <v>27</v>
      </c>
      <c r="E14" s="46" t="s">
        <v>48</v>
      </c>
      <c r="F14" s="46" t="s">
        <v>48</v>
      </c>
      <c r="G14" s="40">
        <v>2437120</v>
      </c>
      <c r="H14" s="40">
        <v>194970</v>
      </c>
      <c r="I14" s="40">
        <f t="shared" si="2"/>
        <v>2632090</v>
      </c>
    </row>
    <row r="15" spans="1:9" ht="39.75" customHeight="1" x14ac:dyDescent="0.25">
      <c r="A15" s="44">
        <v>14</v>
      </c>
      <c r="B15" s="38" t="s">
        <v>67</v>
      </c>
      <c r="C15" s="39">
        <v>45595</v>
      </c>
      <c r="D15" s="38" t="s">
        <v>27</v>
      </c>
      <c r="E15" s="46" t="s">
        <v>76</v>
      </c>
      <c r="F15" s="46" t="s">
        <v>29</v>
      </c>
      <c r="G15" s="40">
        <v>4773090</v>
      </c>
      <c r="H15" s="40">
        <v>381847</v>
      </c>
      <c r="I15" s="40">
        <f t="shared" ref="I15:I17" si="4">+G15+H15</f>
        <v>5154937</v>
      </c>
    </row>
    <row r="16" spans="1:9" ht="39.75" customHeight="1" x14ac:dyDescent="0.25">
      <c r="A16" s="44">
        <v>15</v>
      </c>
      <c r="B16" s="38" t="s">
        <v>77</v>
      </c>
      <c r="C16" s="39">
        <v>45643</v>
      </c>
      <c r="D16" s="38" t="s">
        <v>27</v>
      </c>
      <c r="E16" s="46" t="s">
        <v>79</v>
      </c>
      <c r="F16" s="46" t="s">
        <v>28</v>
      </c>
      <c r="G16" s="40">
        <v>-107159</v>
      </c>
      <c r="H16" s="40">
        <v>-8573</v>
      </c>
      <c r="I16" s="40">
        <f t="shared" si="4"/>
        <v>-115732</v>
      </c>
    </row>
    <row r="17" spans="1:9" ht="39.75" customHeight="1" x14ac:dyDescent="0.25">
      <c r="A17" s="44">
        <v>16</v>
      </c>
      <c r="B17" s="38" t="s">
        <v>78</v>
      </c>
      <c r="C17" s="39">
        <v>45643</v>
      </c>
      <c r="D17" s="38" t="s">
        <v>27</v>
      </c>
      <c r="E17" s="46" t="s">
        <v>80</v>
      </c>
      <c r="F17" s="46" t="s">
        <v>28</v>
      </c>
      <c r="G17" s="40">
        <v>59479</v>
      </c>
      <c r="H17" s="40">
        <v>4758</v>
      </c>
      <c r="I17" s="40">
        <f t="shared" si="4"/>
        <v>64237</v>
      </c>
    </row>
    <row r="18" spans="1:9" ht="20.25" customHeight="1" x14ac:dyDescent="0.25">
      <c r="A18" s="41"/>
      <c r="B18" s="41"/>
      <c r="C18" s="42"/>
      <c r="D18" s="41"/>
      <c r="E18" s="41"/>
      <c r="F18" s="41"/>
      <c r="G18" s="43">
        <f>SUM(G2:G17)</f>
        <v>56130753</v>
      </c>
      <c r="H18" s="43">
        <f>SUM(H2:H17)</f>
        <v>4490461</v>
      </c>
      <c r="I18" s="43">
        <f>SUM(I2:I17)</f>
        <v>60621214</v>
      </c>
    </row>
  </sheetData>
  <autoFilter ref="A1:I1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2024-12-17T03:48:30Z</dcterms:modified>
</cp:coreProperties>
</file>