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Chi tiết mua " sheetId="17" r:id="rId3"/>
    <sheet name="Hàng trả" sheetId="21" r:id="rId4"/>
  </sheets>
  <definedNames>
    <definedName name="_xlnm._FilterDatabase" localSheetId="3" hidden="1">'Hàng trả'!$A$1:$G$3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1" l="1"/>
  <c r="I3" i="17" l="1"/>
  <c r="I4" i="17"/>
  <c r="I5" i="17"/>
  <c r="I6" i="17"/>
  <c r="I7" i="17"/>
  <c r="I8" i="17"/>
  <c r="I9" i="17"/>
  <c r="I13" i="17" l="1"/>
  <c r="I14" i="17"/>
  <c r="I16" i="17" l="1"/>
  <c r="H17" i="17" l="1"/>
  <c r="G17" i="17"/>
  <c r="I22" i="23" l="1"/>
  <c r="I20" i="23"/>
  <c r="I19" i="23"/>
  <c r="I18" i="23" l="1"/>
  <c r="I15" i="17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11" i="17" l="1"/>
  <c r="I12" i="17"/>
  <c r="I2" i="17" l="1"/>
  <c r="G11" i="1" l="1"/>
  <c r="I10" i="17" l="1"/>
  <c r="I17" i="17" s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<sst xmlns="http://schemas.openxmlformats.org/spreadsheetml/2006/main" count="155" uniqueCount="81">
  <si>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</si>
  <si>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</si>
  <si>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</si>
  <si>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</si>
  <si>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</si>
  <si>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</si>
  <si>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</si>
  <si>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</si>
  <si>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</si>
  <si>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</si>
  <si>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</si>
  <si>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</si>
  <si>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</si>
  <si>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</si>
  <si>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</si>
  <si>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</si>
  <si>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</si>
  <si>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</si>
  <si>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</si>
  <si>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</si>
  <si>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Thành tiền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</si>
  <si>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</si>
  <si>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</si>
  <si>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</si>
  <si>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</si>
  <si>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</si>
  <si>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</si>
  <si>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</si>
  <si>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</si>
  <si>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</si>
  <si>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</si>
  <si>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</si>
  <si>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</si>
  <si>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</si>
  <si>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Số tiền chưa thuế GTGT</t>
  </si>
  <si>
    <t>Thuế GTGT</t>
  </si>
  <si>
    <t>Tên người mua</t>
  </si>
  <si>
    <t>Mã số thuế người mua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</si>
  <si>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</si>
  <si>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</si>
  <si>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</si>
  <si>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</si>
  <si>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</si>
  <si>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</si>
  <si>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</si>
  <si>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</si>
  <si>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</si>
  <si>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</si>
  <si>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</si>
  <si>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</si>
  <si>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</si>
  <si>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</si>
  <si>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</si>
  <si>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</si>
  <si>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</si>
  <si>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THEO DÕI CÔNG NỢ / CTY MINH CẦU - 31/07/2024</t>
  </si>
  <si>
    <t>Bảng kê hóa đơn tháng 07.2024</t>
  </si>
  <si>
    <t>Hàng trả T07.2024</t>
  </si>
  <si>
    <t>00032096</t>
  </si>
  <si>
    <t>00032097</t>
  </si>
  <si>
    <t>00032318</t>
  </si>
  <si>
    <t>00033208</t>
  </si>
  <si>
    <t>00033736</t>
  </si>
  <si>
    <t>00033737</t>
  </si>
  <si>
    <t>00035103</t>
  </si>
  <si>
    <t>00035114</t>
  </si>
  <si>
    <t>00035303</t>
  </si>
  <si>
    <t>00036596</t>
  </si>
  <si>
    <t>00036835</t>
  </si>
  <si>
    <t>00036836</t>
  </si>
  <si>
    <t>00036872</t>
  </si>
  <si>
    <t>00038114</t>
  </si>
  <si>
    <t>00038550</t>
  </si>
  <si>
    <t>Minh cầu Thịnh Đán , CK CỐ ĐỊNH 10% +  KM 15% CÁC SẢN PHẨM ÁP DỤNG CHO NTD TỪ NGÀY 30-6 ĐẾN 15-7 , ĐỔI GÀ MUỐI 500G X 1 TÚI ( LCK)</t>
  </si>
  <si>
    <t>Minh Cầu 1 (Chị Hà) , CK CỐ ĐỊNH 10% + KM 15% CÁC SẢN PHẨM ÁP DỤNG CHO NTD TỪ NGÀY 30-6 ĐẾN 15-7 , ĐỔI GÀ MUỐI 500G X 2 TÚI ( LCK)</t>
  </si>
  <si>
    <t>Minh Cầu Gang Thép, CK CỐ ĐỊNH 10% + KM 15% CÁC SẢN PHẨM ÁP DỤNG CHO NTD TỪ NGÀY 30-6 ĐẾN 15-7 , ĐỔI GÀ MUỐI 500G X 2 TÚI ( LCK)</t>
  </si>
  <si>
    <t>Minh Cầu 1 (Chị Hà) , CK CỐ ĐỊNH 10% + KM 15% CÁC SẢN PHẨM ÁP DỤNG CHO NTD TỪ NGÀY 30-6 ĐẾN 15-7</t>
  </si>
  <si>
    <t>Minh cầu Thịnh Đán , CK CỐ ĐỊNH 10% +  KM 15% CÁC SẢN PHẨM ÁP DỤNG CHO NTD TỪ NGÀY 30-6 ĐẾN 15-7</t>
  </si>
  <si>
    <t>SIÊU THỊ MINH CẦU 2, CK CỐ ĐỊNH 10% + KM 15% CÁC SẢN PHẨM ÁP DỤNG CHO NTD TỪ NGÀY 30-6 ĐẾN 15-7</t>
  </si>
  <si>
    <t>Hàng trả - Siêu thị Minh Cầu Đán</t>
  </si>
  <si>
    <t>4601146949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</si>
</sst>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38" fontId="14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sqref="A1:G1"/>
    </sheetView>
  </sheetViews>
  <sheetFormatPr defaultRowHeight="21" customHeight="1" x14ac:dyDescent="0.25"/>
  <cols>
    <col min="1" max="1" width="8.42578125" style="11" customWidth="1"/>
    <col min="2" max="2" width="29.4257812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8" t="s">
        <v>55</v>
      </c>
      <c r="B1" s="58"/>
      <c r="C1" s="58"/>
      <c r="D1" s="58"/>
      <c r="E1" s="58"/>
      <c r="F1" s="58"/>
      <c r="G1" s="58"/>
    </row>
    <row r="2" spans="1:9" s="12" customFormat="1" ht="31.5" x14ac:dyDescent="0.25">
      <c r="A2" s="17" t="s">
        <v>32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52</v>
      </c>
      <c r="C4" s="64"/>
      <c r="D4" s="65"/>
      <c r="E4" s="28"/>
      <c r="F4" s="28"/>
      <c r="G4" s="28"/>
      <c r="H4" s="56"/>
      <c r="I4" s="34"/>
    </row>
    <row r="5" spans="1:9" ht="15.75" x14ac:dyDescent="0.25">
      <c r="A5" s="28"/>
      <c r="B5" s="13" t="s">
        <v>56</v>
      </c>
      <c r="C5" s="14">
        <v>49571294</v>
      </c>
      <c r="D5" s="14">
        <v>3965705</v>
      </c>
      <c r="E5" s="14"/>
      <c r="F5" s="15"/>
      <c r="G5" s="15"/>
      <c r="H5"/>
      <c r="I5" s="29"/>
    </row>
    <row r="6" spans="1:9" ht="15.75" x14ac:dyDescent="0.25">
      <c r="A6" s="59" t="s">
        <v>3</v>
      </c>
      <c r="B6" s="60"/>
      <c r="C6" s="19">
        <f>+C5</f>
        <v>49571294</v>
      </c>
      <c r="D6" s="19">
        <f>SUM(D4:D5)</f>
        <v>3965705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57</v>
      </c>
      <c r="C7" s="14"/>
      <c r="D7" s="14"/>
      <c r="E7" s="14">
        <v>-863585</v>
      </c>
      <c r="F7" s="15"/>
      <c r="G7" s="16"/>
      <c r="H7"/>
      <c r="I7" s="29"/>
    </row>
    <row r="8" spans="1:9" ht="21" customHeight="1" x14ac:dyDescent="0.25">
      <c r="A8" s="59" t="s">
        <v>4</v>
      </c>
      <c r="B8" s="60"/>
      <c r="C8" s="19"/>
      <c r="D8" s="19"/>
      <c r="E8" s="19">
        <f>+E7</f>
        <v>-863585</v>
      </c>
      <c r="F8" s="21"/>
      <c r="G8" s="22"/>
      <c r="H8"/>
      <c r="I8" s="29"/>
    </row>
    <row r="9" spans="1:9" ht="21" customHeight="1" x14ac:dyDescent="0.25">
      <c r="A9" s="45"/>
      <c r="B9" s="13" t="s">
        <v>33</v>
      </c>
      <c r="C9" s="14"/>
      <c r="D9" s="14"/>
      <c r="E9" s="14"/>
      <c r="F9" s="15"/>
      <c r="G9" s="15"/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9" t="s">
        <v>5</v>
      </c>
      <c r="B11" s="60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61" t="s">
        <v>6</v>
      </c>
      <c r="B12" s="62"/>
      <c r="C12" s="62"/>
      <c r="D12" s="62"/>
      <c r="E12" s="62"/>
      <c r="F12" s="63"/>
      <c r="G12" s="25">
        <f>+C4+C5+D5+E8-G11</f>
        <v>52673414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57" t="s">
        <v>12</v>
      </c>
      <c r="G14" s="57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32</v>
      </c>
      <c r="B1" s="35" t="s">
        <v>21</v>
      </c>
      <c r="C1" s="36" t="s">
        <v>22</v>
      </c>
      <c r="D1" s="35" t="s">
        <v>23</v>
      </c>
      <c r="E1" s="35" t="s">
        <v>24</v>
      </c>
      <c r="F1" s="35" t="s">
        <v>25</v>
      </c>
      <c r="G1" s="37" t="s">
        <v>46</v>
      </c>
      <c r="H1" s="37" t="s">
        <v>26</v>
      </c>
      <c r="I1" s="37" t="s">
        <v>27</v>
      </c>
      <c r="J1" s="37" t="s">
        <v>43</v>
      </c>
    </row>
    <row r="2" spans="1:10" ht="19.5" customHeight="1" x14ac:dyDescent="0.25">
      <c r="A2" s="44">
        <v>1</v>
      </c>
      <c r="B2" s="38" t="s">
        <v>40</v>
      </c>
      <c r="C2" s="39">
        <v>45093</v>
      </c>
      <c r="D2" s="38" t="s">
        <v>28</v>
      </c>
      <c r="E2" s="38" t="s">
        <v>41</v>
      </c>
      <c r="F2" s="38" t="s">
        <v>31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28</v>
      </c>
      <c r="E3" s="38" t="s">
        <v>42</v>
      </c>
      <c r="F3" s="38" t="s">
        <v>31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44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28</v>
      </c>
      <c r="E4" s="38" t="s">
        <v>38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45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28</v>
      </c>
      <c r="E5" s="38" t="s">
        <v>39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45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28</v>
      </c>
      <c r="E6" s="38" t="s">
        <v>39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45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54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28</v>
      </c>
      <c r="E12" s="38" t="s">
        <v>38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47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28</v>
      </c>
      <c r="E13" s="38" t="s">
        <v>38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48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28</v>
      </c>
      <c r="E14" s="38" t="s">
        <v>39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48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28</v>
      </c>
      <c r="E15" s="38" t="s">
        <v>42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48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28</v>
      </c>
      <c r="E16" s="38" t="s">
        <v>39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48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54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28</v>
      </c>
      <c r="E18" s="38" t="s">
        <v>49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48</v>
      </c>
    </row>
    <row r="19" spans="1:10" x14ac:dyDescent="0.25">
      <c r="A19" s="44"/>
      <c r="B19" s="38"/>
      <c r="C19" s="39">
        <v>45299</v>
      </c>
      <c r="D19" s="38" t="s">
        <v>28</v>
      </c>
      <c r="E19" s="38" t="s">
        <v>49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50</v>
      </c>
    </row>
    <row r="20" spans="1:10" x14ac:dyDescent="0.25">
      <c r="A20" s="44"/>
      <c r="B20" s="38"/>
      <c r="C20" s="39">
        <v>45307</v>
      </c>
      <c r="D20" s="38" t="s">
        <v>28</v>
      </c>
      <c r="E20" s="38" t="s">
        <v>51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50</v>
      </c>
    </row>
    <row r="22" spans="1:10" x14ac:dyDescent="0.25">
      <c r="I22" s="55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C10" workbookViewId="0">
      <selection activeCell="I17" sqref="I17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6.5703125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32</v>
      </c>
      <c r="B1" s="35" t="s">
        <v>21</v>
      </c>
      <c r="C1" s="36" t="s">
        <v>22</v>
      </c>
      <c r="D1" s="35" t="s">
        <v>23</v>
      </c>
      <c r="E1" s="35" t="s">
        <v>24</v>
      </c>
      <c r="F1" s="35" t="s">
        <v>25</v>
      </c>
      <c r="G1" s="37" t="s">
        <v>11</v>
      </c>
      <c r="H1" s="37" t="s">
        <v>26</v>
      </c>
      <c r="I1" s="37" t="s">
        <v>27</v>
      </c>
    </row>
    <row r="2" spans="1:9" ht="39.75" customHeight="1" x14ac:dyDescent="0.25">
      <c r="A2" s="44">
        <v>1</v>
      </c>
      <c r="B2" s="38" t="s">
        <v>58</v>
      </c>
      <c r="C2" s="39">
        <v>45474</v>
      </c>
      <c r="D2" s="38" t="s">
        <v>28</v>
      </c>
      <c r="E2" s="53" t="s">
        <v>73</v>
      </c>
      <c r="F2" s="53" t="s">
        <v>53</v>
      </c>
      <c r="G2" s="40">
        <v>842625</v>
      </c>
      <c r="H2" s="40">
        <v>67410</v>
      </c>
      <c r="I2" s="40">
        <f t="shared" ref="I2:I10" si="0">+G2+H2</f>
        <v>910035</v>
      </c>
    </row>
    <row r="3" spans="1:9" ht="39.75" customHeight="1" x14ac:dyDescent="0.25">
      <c r="A3" s="44">
        <v>2</v>
      </c>
      <c r="B3" s="38" t="s">
        <v>59</v>
      </c>
      <c r="C3" s="39">
        <v>45474</v>
      </c>
      <c r="D3" s="38" t="s">
        <v>28</v>
      </c>
      <c r="E3" s="53" t="s">
        <v>74</v>
      </c>
      <c r="F3" s="53" t="s">
        <v>30</v>
      </c>
      <c r="G3" s="40">
        <v>2397885</v>
      </c>
      <c r="H3" s="40">
        <v>191831</v>
      </c>
      <c r="I3" s="40">
        <f t="shared" ref="I3:I9" si="1">+G3+H3</f>
        <v>2589716</v>
      </c>
    </row>
    <row r="4" spans="1:9" ht="39.75" customHeight="1" x14ac:dyDescent="0.25">
      <c r="A4" s="44">
        <v>3</v>
      </c>
      <c r="B4" s="38" t="s">
        <v>60</v>
      </c>
      <c r="C4" s="39">
        <v>45476</v>
      </c>
      <c r="D4" s="38" t="s">
        <v>28</v>
      </c>
      <c r="E4" s="53" t="s">
        <v>75</v>
      </c>
      <c r="F4" s="53" t="s">
        <v>29</v>
      </c>
      <c r="G4" s="40">
        <v>2110045</v>
      </c>
      <c r="H4" s="40">
        <v>168804</v>
      </c>
      <c r="I4" s="40">
        <f t="shared" si="1"/>
        <v>2278849</v>
      </c>
    </row>
    <row r="5" spans="1:9" ht="39.75" customHeight="1" x14ac:dyDescent="0.25">
      <c r="A5" s="44">
        <v>4</v>
      </c>
      <c r="B5" s="38" t="s">
        <v>61</v>
      </c>
      <c r="C5" s="39">
        <v>45477</v>
      </c>
      <c r="D5" s="38" t="s">
        <v>28</v>
      </c>
      <c r="E5" s="53" t="s">
        <v>76</v>
      </c>
      <c r="F5" s="53" t="s">
        <v>30</v>
      </c>
      <c r="G5" s="40">
        <v>4630450</v>
      </c>
      <c r="H5" s="40">
        <v>370436</v>
      </c>
      <c r="I5" s="40">
        <f t="shared" si="1"/>
        <v>5000886</v>
      </c>
    </row>
    <row r="6" spans="1:9" ht="39.75" customHeight="1" x14ac:dyDescent="0.25">
      <c r="A6" s="44">
        <v>5</v>
      </c>
      <c r="B6" s="38" t="s">
        <v>62</v>
      </c>
      <c r="C6" s="39">
        <v>45481</v>
      </c>
      <c r="D6" s="38" t="s">
        <v>28</v>
      </c>
      <c r="E6" s="53" t="s">
        <v>76</v>
      </c>
      <c r="F6" s="53" t="s">
        <v>30</v>
      </c>
      <c r="G6" s="40">
        <v>2610535</v>
      </c>
      <c r="H6" s="40">
        <v>208843</v>
      </c>
      <c r="I6" s="40">
        <f t="shared" si="1"/>
        <v>2819378</v>
      </c>
    </row>
    <row r="7" spans="1:9" ht="39.75" customHeight="1" x14ac:dyDescent="0.25">
      <c r="A7" s="44">
        <v>6</v>
      </c>
      <c r="B7" s="38" t="s">
        <v>63</v>
      </c>
      <c r="C7" s="39">
        <v>45481</v>
      </c>
      <c r="D7" s="38" t="s">
        <v>28</v>
      </c>
      <c r="E7" s="53" t="s">
        <v>77</v>
      </c>
      <c r="F7" s="53" t="s">
        <v>53</v>
      </c>
      <c r="G7" s="40">
        <v>2034350</v>
      </c>
      <c r="H7" s="40">
        <v>162748</v>
      </c>
      <c r="I7" s="40">
        <f t="shared" si="1"/>
        <v>2197098</v>
      </c>
    </row>
    <row r="8" spans="1:9" ht="39.75" customHeight="1" x14ac:dyDescent="0.25">
      <c r="A8" s="44">
        <v>7</v>
      </c>
      <c r="B8" s="38" t="s">
        <v>64</v>
      </c>
      <c r="C8" s="39">
        <v>45485</v>
      </c>
      <c r="D8" s="38" t="s">
        <v>28</v>
      </c>
      <c r="E8" s="53" t="s">
        <v>30</v>
      </c>
      <c r="F8" s="53" t="s">
        <v>30</v>
      </c>
      <c r="G8" s="40">
        <v>6254440</v>
      </c>
      <c r="H8" s="40">
        <v>500355</v>
      </c>
      <c r="I8" s="40">
        <f t="shared" si="1"/>
        <v>6754795</v>
      </c>
    </row>
    <row r="9" spans="1:9" ht="39.75" customHeight="1" x14ac:dyDescent="0.25">
      <c r="A9" s="44">
        <v>8</v>
      </c>
      <c r="B9" s="38" t="s">
        <v>65</v>
      </c>
      <c r="C9" s="39">
        <v>45485</v>
      </c>
      <c r="D9" s="38" t="s">
        <v>28</v>
      </c>
      <c r="E9" s="53" t="s">
        <v>29</v>
      </c>
      <c r="F9" s="53" t="s">
        <v>29</v>
      </c>
      <c r="G9" s="40">
        <v>4356540</v>
      </c>
      <c r="H9" s="40">
        <v>348523</v>
      </c>
      <c r="I9" s="40">
        <f t="shared" si="1"/>
        <v>4705063</v>
      </c>
    </row>
    <row r="10" spans="1:9" ht="39.75" customHeight="1" x14ac:dyDescent="0.25">
      <c r="A10" s="44">
        <v>9</v>
      </c>
      <c r="B10" s="38" t="s">
        <v>66</v>
      </c>
      <c r="C10" s="39">
        <v>45488</v>
      </c>
      <c r="D10" s="38" t="s">
        <v>28</v>
      </c>
      <c r="E10" s="53" t="s">
        <v>78</v>
      </c>
      <c r="F10" s="53" t="s">
        <v>54</v>
      </c>
      <c r="G10" s="40">
        <v>2322695</v>
      </c>
      <c r="H10" s="40">
        <v>185816</v>
      </c>
      <c r="I10" s="40">
        <f t="shared" si="0"/>
        <v>2508511</v>
      </c>
    </row>
    <row r="11" spans="1:9" ht="39.75" customHeight="1" x14ac:dyDescent="0.25">
      <c r="A11" s="44">
        <v>10</v>
      </c>
      <c r="B11" s="38" t="s">
        <v>67</v>
      </c>
      <c r="C11" s="39">
        <v>45492</v>
      </c>
      <c r="D11" s="38" t="s">
        <v>28</v>
      </c>
      <c r="E11" s="53" t="s">
        <v>30</v>
      </c>
      <c r="F11" s="53" t="s">
        <v>30</v>
      </c>
      <c r="G11" s="40">
        <v>3804160</v>
      </c>
      <c r="H11" s="40">
        <v>304333</v>
      </c>
      <c r="I11" s="40">
        <f t="shared" ref="I11:I12" si="2">+G11+H11</f>
        <v>4108493</v>
      </c>
    </row>
    <row r="12" spans="1:9" ht="39.75" customHeight="1" x14ac:dyDescent="0.25">
      <c r="A12" s="44">
        <v>11</v>
      </c>
      <c r="B12" s="38" t="s">
        <v>68</v>
      </c>
      <c r="C12" s="39">
        <v>45493</v>
      </c>
      <c r="D12" s="38" t="s">
        <v>28</v>
      </c>
      <c r="E12" s="53" t="s">
        <v>30</v>
      </c>
      <c r="F12" s="53" t="s">
        <v>30</v>
      </c>
      <c r="G12" s="40">
        <v>5858290</v>
      </c>
      <c r="H12" s="40">
        <v>468663</v>
      </c>
      <c r="I12" s="40">
        <f t="shared" si="2"/>
        <v>6326953</v>
      </c>
    </row>
    <row r="13" spans="1:9" ht="39.75" customHeight="1" x14ac:dyDescent="0.25">
      <c r="A13" s="44">
        <v>12</v>
      </c>
      <c r="B13" s="38" t="s">
        <v>69</v>
      </c>
      <c r="C13" s="39">
        <v>45493</v>
      </c>
      <c r="D13" s="38" t="s">
        <v>28</v>
      </c>
      <c r="E13" s="53" t="s">
        <v>30</v>
      </c>
      <c r="F13" s="53" t="s">
        <v>30</v>
      </c>
      <c r="G13" s="40">
        <v>3392870</v>
      </c>
      <c r="H13" s="40">
        <v>271430</v>
      </c>
      <c r="I13" s="40">
        <f t="shared" ref="I13:I14" si="3">+G13+H13</f>
        <v>3664300</v>
      </c>
    </row>
    <row r="14" spans="1:9" ht="39.75" customHeight="1" x14ac:dyDescent="0.25">
      <c r="A14" s="44">
        <v>13</v>
      </c>
      <c r="B14" s="38" t="s">
        <v>70</v>
      </c>
      <c r="C14" s="39">
        <v>45495</v>
      </c>
      <c r="D14" s="38" t="s">
        <v>28</v>
      </c>
      <c r="E14" s="53" t="s">
        <v>53</v>
      </c>
      <c r="F14" s="53" t="s">
        <v>53</v>
      </c>
      <c r="G14" s="40">
        <v>3768145</v>
      </c>
      <c r="H14" s="40">
        <v>301452</v>
      </c>
      <c r="I14" s="40">
        <f t="shared" si="3"/>
        <v>4069597</v>
      </c>
    </row>
    <row r="15" spans="1:9" ht="39.75" customHeight="1" x14ac:dyDescent="0.25">
      <c r="A15" s="44">
        <v>14</v>
      </c>
      <c r="B15" s="38" t="s">
        <v>71</v>
      </c>
      <c r="C15" s="39">
        <v>45499</v>
      </c>
      <c r="D15" s="38" t="s">
        <v>28</v>
      </c>
      <c r="E15" s="53" t="s">
        <v>29</v>
      </c>
      <c r="F15" s="53" t="s">
        <v>29</v>
      </c>
      <c r="G15" s="40">
        <v>3125354</v>
      </c>
      <c r="H15" s="40">
        <v>250028</v>
      </c>
      <c r="I15" s="40">
        <f t="shared" ref="I15" si="4">+G15+H15</f>
        <v>3375382</v>
      </c>
    </row>
    <row r="16" spans="1:9" ht="39.75" customHeight="1" x14ac:dyDescent="0.25">
      <c r="A16" s="44">
        <v>15</v>
      </c>
      <c r="B16" s="38" t="s">
        <v>72</v>
      </c>
      <c r="C16" s="39">
        <v>45503</v>
      </c>
      <c r="D16" s="38" t="s">
        <v>28</v>
      </c>
      <c r="E16" s="53" t="s">
        <v>54</v>
      </c>
      <c r="F16" s="53" t="s">
        <v>54</v>
      </c>
      <c r="G16" s="40">
        <v>2062910</v>
      </c>
      <c r="H16" s="40">
        <v>165033</v>
      </c>
      <c r="I16" s="40">
        <f t="shared" ref="I16" si="5">+G16+H16</f>
        <v>2227943</v>
      </c>
    </row>
    <row r="17" spans="1:9" ht="20.25" customHeight="1" x14ac:dyDescent="0.25">
      <c r="A17" s="41"/>
      <c r="B17" s="41"/>
      <c r="C17" s="42"/>
      <c r="D17" s="41"/>
      <c r="E17" s="41"/>
      <c r="F17" s="41"/>
      <c r="G17" s="43">
        <f>SUM(G2:G16)</f>
        <v>49571294</v>
      </c>
      <c r="H17" s="43">
        <f>SUM(H2:H16)</f>
        <v>3965705</v>
      </c>
      <c r="I17" s="43">
        <f>SUM(I2:I16)</f>
        <v>53536999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"/>
  <sheetViews>
    <sheetView zoomScaleNormal="100" workbookViewId="0"/>
  </sheetViews>
  <sheetFormatPr defaultColWidth="9.140625" defaultRowHeight="15" x14ac:dyDescent="0.25"/>
  <cols>
    <col min="1" max="1" width="14.28515625" style="51" customWidth="1"/>
    <col min="2" max="2" width="34" bestFit="1" customWidth="1"/>
    <col min="3" max="3" width="17.140625" style="52" hidden="1" customWidth="1"/>
    <col min="4" max="4" width="15.7109375" style="52" hidden="1" customWidth="1"/>
    <col min="5" max="5" width="15.7109375" style="52" customWidth="1"/>
    <col min="6" max="6" width="50" customWidth="1"/>
    <col min="7" max="7" width="21.42578125" customWidth="1"/>
  </cols>
  <sheetData>
    <row r="1" spans="1:7" ht="24.75" customHeight="1" x14ac:dyDescent="0.25">
      <c r="A1" s="46" t="s">
        <v>22</v>
      </c>
      <c r="B1" s="47" t="s">
        <v>24</v>
      </c>
      <c r="C1" s="47" t="s">
        <v>34</v>
      </c>
      <c r="D1" s="47" t="s">
        <v>35</v>
      </c>
      <c r="E1" s="47" t="s">
        <v>20</v>
      </c>
      <c r="F1" s="47" t="s">
        <v>36</v>
      </c>
      <c r="G1" s="47" t="s">
        <v>37</v>
      </c>
    </row>
    <row r="2" spans="1:7" x14ac:dyDescent="0.25">
      <c r="A2" s="48">
        <v>45503</v>
      </c>
      <c r="B2" s="49" t="s">
        <v>79</v>
      </c>
      <c r="C2" s="50"/>
      <c r="D2" s="50"/>
      <c r="E2" s="50">
        <v>-863585</v>
      </c>
      <c r="F2" s="49" t="s">
        <v>28</v>
      </c>
      <c r="G2" s="49" t="s">
        <v>80</v>
      </c>
    </row>
    <row r="3" spans="1:7" x14ac:dyDescent="0.25">
      <c r="E3" s="50">
        <f>SUM(E2:E2)</f>
        <v>-863585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Công nợ cũ</vt:lpstr>
      <vt:lpstr>Chi tiết mua </vt:lpstr>
      <vt:lpstr>Hàng trả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2024-08-15T04:22:21Z</dcterms:modified>
</cp:coreProperties>
</file>