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Chi tiết mua " sheetId="17" r:id="rId3"/>
    <sheet name="Hàng trả" sheetId="21" state="hidden" r:id="rId4"/>
  </sheets>
  <definedNames>
    <definedName name="_xlnm._FilterDatabase" localSheetId="3" hidden="1">'Hàng trả'!$A$1:$G$4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7" l="1"/>
  <c r="I7" i="17"/>
  <c r="E4" i="21" l="1"/>
  <c r="I9" i="17" l="1"/>
  <c r="H10" i="17" l="1"/>
  <c r="G10" i="17"/>
  <c r="I22" i="23" l="1"/>
  <c r="I20" i="23"/>
  <c r="I19" i="23"/>
  <c r="I18" i="23" l="1"/>
  <c r="I8" i="17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4" i="17" l="1"/>
  <c r="I5" i="17"/>
  <c r="I2" i="17" l="1"/>
  <c r="G11" i="1" l="1"/>
  <c r="I3" i="17" l="1"/>
  <c r="I10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<sst xmlns="http://schemas.openxmlformats.org/spreadsheetml/2006/main" count="124" uniqueCount="71">
  <si>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</si>
  <si>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</si>
  <si>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</si>
  <si>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</si>
  <si>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</si>
  <si>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</si>
  <si>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</si>
  <si>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</si>
  <si>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</si>
  <si>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</si>
  <si>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</si>
  <si>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</si>
  <si>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</si>
  <si>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</si>
  <si>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</si>
  <si>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</si>
  <si>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</si>
  <si>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</si>
  <si>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</si>
  <si>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</si>
  <si>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</si>
  <si>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</si>
  <si>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</si>
  <si>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</si>
  <si>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</si>
  <si>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</si>
  <si>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</si>
  <si>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</si>
  <si>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</si>
  <si>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</si>
  <si>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</si>
  <si>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</si>
  <si>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</si>
  <si>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</si>
  <si>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</si>
  <si>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</si>
  <si>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</si>
  <si>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</si>
  <si>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</si>
  <si>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</si>
  <si>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</si>
  <si>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</si>
  <si>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</si>
  <si>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</si>
  <si>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</si>
  <si>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</si>
  <si>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</si>
  <si>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</si>
  <si>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</si>
  <si>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</si>
  <si>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</si>
  <si>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</si>
  <si>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</si>
  <si>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1 (Chị Hà)  , KM GÀ MUỐI 500G X 20% + CHÂN GIÒ MUỐI 500G X 15% TỪ NGÀY 15-5 ĐẾN 20-6</t>
  </si>
  <si>
    <t>THEO DÕI CÔNG NỢ / CTY MINH CẦU - 30/06/2024</t>
  </si>
  <si>
    <t>Bảng kê hóa đơn tháng 06.2024</t>
  </si>
  <si>
    <t>Hàng trả T06.2024</t>
  </si>
  <si>
    <t>00027105</t>
  </si>
  <si>
    <t>00027576</t>
  </si>
  <si>
    <t>00027929</t>
  </si>
  <si>
    <t>00028578</t>
  </si>
  <si>
    <t>00029455</t>
  </si>
  <si>
    <t>00030452</t>
  </si>
  <si>
    <t>00030799</t>
  </si>
  <si>
    <t>00031757</t>
  </si>
  <si>
    <t>Minh Cầu Gang Thép , KM GÀ MUỐI 500G X 20% + CHÂN GIÒ MUỐI 500G X 15% TỪ NGÀY 15-5 ĐẾN 20-6</t>
  </si>
  <si>
    <t>Minh cầu Thịnh Đán , Đơn Khai Trương CK 10% + 10% cố định + KM CHÂN GIÒ MUỐI 500G X 15%  VÀ GÀ MUỐI 500G X 20%</t>
  </si>
  <si>
    <t>Minh Cầu 1 (Chị Hà) , KM GÀ MUỐI 500G X 20% + CHÂN GIÒ MUỐI 500G X 15% TỪ NGÀY 15-5 ĐẾN 20-6</t>
  </si>
  <si>
    <t>SIÊU THỊ MINH CẦU 2 , CK CỐ ĐỊNH 10% + 10% ĐƠN ĐẦU + KM 15% CÁC SẢN PHẨM ÁP DỤNG CHO NTD TỪ NGÀY 30-6 ĐẾN 15-7</t>
  </si>
  <si>
    <t>Minh cầu Thịnh Đán</t>
  </si>
  <si>
    <t>SIÊU THỊ MINH CẦU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</si>
</sst>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38" fontId="14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G12" sqref="G12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8" t="s">
        <v>54</v>
      </c>
      <c r="B1" s="58"/>
      <c r="C1" s="58"/>
      <c r="D1" s="58"/>
      <c r="E1" s="58"/>
      <c r="F1" s="58"/>
      <c r="G1" s="58"/>
    </row>
    <row r="2" spans="1:9" s="12" customFormat="1" ht="31.5" x14ac:dyDescent="0.25">
      <c r="A2" s="17" t="s">
        <v>32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52</v>
      </c>
      <c r="C4" s="64"/>
      <c r="D4" s="65"/>
      <c r="E4" s="28"/>
      <c r="F4" s="28"/>
      <c r="G4" s="28"/>
      <c r="H4" s="56"/>
      <c r="I4" s="34"/>
    </row>
    <row r="5" spans="1:9" ht="15.75" x14ac:dyDescent="0.25">
      <c r="A5" s="28"/>
      <c r="B5" s="13" t="s">
        <v>55</v>
      </c>
      <c r="C5" s="14">
        <v>36113254</v>
      </c>
      <c r="D5" s="14">
        <v>2889059</v>
      </c>
      <c r="E5" s="14"/>
      <c r="F5" s="15"/>
      <c r="G5" s="15"/>
      <c r="H5"/>
      <c r="I5" s="29"/>
    </row>
    <row r="6" spans="1:9" ht="15.75" x14ac:dyDescent="0.25">
      <c r="A6" s="59" t="s">
        <v>3</v>
      </c>
      <c r="B6" s="60"/>
      <c r="C6" s="19">
        <f>+C5</f>
        <v>36113254</v>
      </c>
      <c r="D6" s="19">
        <f>SUM(D4:D5)</f>
        <v>2889059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56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9" t="s">
        <v>4</v>
      </c>
      <c r="B8" s="60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33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9" t="s">
        <v>5</v>
      </c>
      <c r="B11" s="60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1" t="s">
        <v>6</v>
      </c>
      <c r="B12" s="62"/>
      <c r="C12" s="62"/>
      <c r="D12" s="62"/>
      <c r="E12" s="62"/>
      <c r="F12" s="63"/>
      <c r="G12" s="25">
        <f>+C4+C5+D5+E8-G11</f>
        <v>39002313</v>
      </c>
      <c r="H12" s="31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7" t="s">
        <v>12</v>
      </c>
      <c r="G14" s="57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46</v>
      </c>
      <c r="H1" s="37" t="s">
        <v>26</v>
      </c>
      <c r="I1" s="37" t="s">
        <v>27</v>
      </c>
      <c r="J1" s="37" t="s">
        <v>43</v>
      </c>
    </row>
    <row r="2" spans="1:10" ht="19.5" customHeight="1" x14ac:dyDescent="0.25">
      <c r="A2" s="44">
        <v>1</v>
      </c>
      <c r="B2" s="38" t="s">
        <v>40</v>
      </c>
      <c r="C2" s="39">
        <v>45093</v>
      </c>
      <c r="D2" s="38" t="s">
        <v>28</v>
      </c>
      <c r="E2" s="38" t="s">
        <v>41</v>
      </c>
      <c r="F2" s="38" t="s">
        <v>31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28</v>
      </c>
      <c r="E3" s="38" t="s">
        <v>42</v>
      </c>
      <c r="F3" s="38" t="s">
        <v>31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44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28</v>
      </c>
      <c r="E4" s="38" t="s">
        <v>38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45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28</v>
      </c>
      <c r="E5" s="38" t="s">
        <v>39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45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28</v>
      </c>
      <c r="E6" s="38" t="s">
        <v>39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45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54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28</v>
      </c>
      <c r="E12" s="38" t="s">
        <v>38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47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28</v>
      </c>
      <c r="E13" s="38" t="s">
        <v>38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48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28</v>
      </c>
      <c r="E14" s="38" t="s">
        <v>39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48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28</v>
      </c>
      <c r="E15" s="38" t="s">
        <v>42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48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28</v>
      </c>
      <c r="E16" s="38" t="s">
        <v>39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48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54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28</v>
      </c>
      <c r="E18" s="38" t="s">
        <v>49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48</v>
      </c>
    </row>
    <row r="19" spans="1:10" x14ac:dyDescent="0.25">
      <c r="A19" s="44"/>
      <c r="B19" s="38"/>
      <c r="C19" s="39">
        <v>45299</v>
      </c>
      <c r="D19" s="38" t="s">
        <v>28</v>
      </c>
      <c r="E19" s="38" t="s">
        <v>49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50</v>
      </c>
    </row>
    <row r="20" spans="1:10" x14ac:dyDescent="0.25">
      <c r="A20" s="44"/>
      <c r="B20" s="38"/>
      <c r="C20" s="39">
        <v>45307</v>
      </c>
      <c r="D20" s="38" t="s">
        <v>28</v>
      </c>
      <c r="E20" s="38" t="s">
        <v>51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50</v>
      </c>
    </row>
    <row r="22" spans="1:10" x14ac:dyDescent="0.25">
      <c r="I22" s="55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11</v>
      </c>
      <c r="H1" s="37" t="s">
        <v>26</v>
      </c>
      <c r="I1" s="37" t="s">
        <v>27</v>
      </c>
    </row>
    <row r="2" spans="1:9" ht="39.75" customHeight="1" x14ac:dyDescent="0.25">
      <c r="A2" s="44">
        <v>1</v>
      </c>
      <c r="B2" s="38" t="s">
        <v>57</v>
      </c>
      <c r="C2" s="39">
        <v>45449</v>
      </c>
      <c r="D2" s="38" t="s">
        <v>28</v>
      </c>
      <c r="E2" s="53" t="s">
        <v>53</v>
      </c>
      <c r="F2" s="53" t="s">
        <v>30</v>
      </c>
      <c r="G2" s="40">
        <v>6203200</v>
      </c>
      <c r="H2" s="40">
        <v>496256</v>
      </c>
      <c r="I2" s="40">
        <f t="shared" ref="I2:I3" si="0">+G2+H2</f>
        <v>6699456</v>
      </c>
    </row>
    <row r="3" spans="1:9" ht="39.75" customHeight="1" x14ac:dyDescent="0.25">
      <c r="A3" s="44">
        <v>2</v>
      </c>
      <c r="B3" s="38" t="s">
        <v>58</v>
      </c>
      <c r="C3" s="39">
        <v>45449</v>
      </c>
      <c r="D3" s="38" t="s">
        <v>28</v>
      </c>
      <c r="E3" s="53" t="s">
        <v>65</v>
      </c>
      <c r="F3" s="53" t="s">
        <v>29</v>
      </c>
      <c r="G3" s="40">
        <v>2688035</v>
      </c>
      <c r="H3" s="40">
        <v>215043</v>
      </c>
      <c r="I3" s="40">
        <f t="shared" si="0"/>
        <v>2903078</v>
      </c>
    </row>
    <row r="4" spans="1:9" ht="39.75" customHeight="1" x14ac:dyDescent="0.25">
      <c r="A4" s="44">
        <v>3</v>
      </c>
      <c r="B4" s="38" t="s">
        <v>59</v>
      </c>
      <c r="C4" s="39">
        <v>45453</v>
      </c>
      <c r="D4" s="38" t="s">
        <v>28</v>
      </c>
      <c r="E4" s="53" t="s">
        <v>66</v>
      </c>
      <c r="F4" s="53" t="s">
        <v>69</v>
      </c>
      <c r="G4" s="40">
        <v>7528266</v>
      </c>
      <c r="H4" s="40">
        <v>602261</v>
      </c>
      <c r="I4" s="40">
        <f t="shared" ref="I4:I5" si="1">+G4+H4</f>
        <v>8130527</v>
      </c>
    </row>
    <row r="5" spans="1:9" ht="39.75" customHeight="1" x14ac:dyDescent="0.25">
      <c r="A5" s="44">
        <v>4</v>
      </c>
      <c r="B5" s="38" t="s">
        <v>60</v>
      </c>
      <c r="C5" s="39">
        <v>45456</v>
      </c>
      <c r="D5" s="38" t="s">
        <v>28</v>
      </c>
      <c r="E5" s="53" t="s">
        <v>67</v>
      </c>
      <c r="F5" s="53" t="s">
        <v>30</v>
      </c>
      <c r="G5" s="40">
        <v>7198190</v>
      </c>
      <c r="H5" s="40">
        <v>575855</v>
      </c>
      <c r="I5" s="40">
        <f t="shared" si="1"/>
        <v>7774045</v>
      </c>
    </row>
    <row r="6" spans="1:9" ht="39.75" customHeight="1" x14ac:dyDescent="0.25">
      <c r="A6" s="44">
        <v>5</v>
      </c>
      <c r="B6" s="38" t="s">
        <v>61</v>
      </c>
      <c r="C6" s="39">
        <v>45462</v>
      </c>
      <c r="D6" s="38" t="s">
        <v>28</v>
      </c>
      <c r="E6" s="53" t="s">
        <v>65</v>
      </c>
      <c r="F6" s="53" t="s">
        <v>29</v>
      </c>
      <c r="G6" s="40">
        <v>3032230</v>
      </c>
      <c r="H6" s="40">
        <v>242578</v>
      </c>
      <c r="I6" s="40">
        <f t="shared" ref="I6:I7" si="2">+G6+H6</f>
        <v>3274808</v>
      </c>
    </row>
    <row r="7" spans="1:9" ht="39.75" customHeight="1" x14ac:dyDescent="0.25">
      <c r="A7" s="44">
        <v>6</v>
      </c>
      <c r="B7" s="38" t="s">
        <v>62</v>
      </c>
      <c r="C7" s="39">
        <v>45463</v>
      </c>
      <c r="D7" s="38" t="s">
        <v>28</v>
      </c>
      <c r="E7" s="53" t="s">
        <v>67</v>
      </c>
      <c r="F7" s="53" t="s">
        <v>30</v>
      </c>
      <c r="G7" s="40">
        <v>2521190</v>
      </c>
      <c r="H7" s="40">
        <v>201695</v>
      </c>
      <c r="I7" s="40">
        <f t="shared" si="2"/>
        <v>2722885</v>
      </c>
    </row>
    <row r="8" spans="1:9" ht="39.75" customHeight="1" x14ac:dyDescent="0.25">
      <c r="A8" s="44">
        <v>7</v>
      </c>
      <c r="B8" s="38" t="s">
        <v>63</v>
      </c>
      <c r="C8" s="39">
        <v>45468</v>
      </c>
      <c r="D8" s="38" t="s">
        <v>28</v>
      </c>
      <c r="E8" s="53" t="s">
        <v>30</v>
      </c>
      <c r="F8" s="53" t="s">
        <v>30</v>
      </c>
      <c r="G8" s="40">
        <v>4250905</v>
      </c>
      <c r="H8" s="40">
        <v>340072</v>
      </c>
      <c r="I8" s="40">
        <f t="shared" ref="I8" si="3">+G8+H8</f>
        <v>4590977</v>
      </c>
    </row>
    <row r="9" spans="1:9" ht="39.75" customHeight="1" x14ac:dyDescent="0.25">
      <c r="A9" s="44">
        <v>8</v>
      </c>
      <c r="B9" s="38" t="s">
        <v>64</v>
      </c>
      <c r="C9" s="39">
        <v>45470</v>
      </c>
      <c r="D9" s="38" t="s">
        <v>28</v>
      </c>
      <c r="E9" s="53" t="s">
        <v>68</v>
      </c>
      <c r="F9" s="53" t="s">
        <v>70</v>
      </c>
      <c r="G9" s="40">
        <v>2691238</v>
      </c>
      <c r="H9" s="40">
        <v>215299</v>
      </c>
      <c r="I9" s="40">
        <f t="shared" ref="I9" si="4">+G9+H9</f>
        <v>2906537</v>
      </c>
    </row>
    <row r="10" spans="1:9" ht="20.25" customHeight="1" x14ac:dyDescent="0.25">
      <c r="A10" s="41"/>
      <c r="B10" s="41"/>
      <c r="C10" s="42"/>
      <c r="D10" s="41"/>
      <c r="E10" s="41"/>
      <c r="F10" s="41"/>
      <c r="G10" s="43">
        <f>SUM(G2:G9)</f>
        <v>36113254</v>
      </c>
      <c r="H10" s="43">
        <f>SUM(H2:H9)</f>
        <v>2889059</v>
      </c>
      <c r="I10" s="43">
        <f>SUM(I2:I9)</f>
        <v>39002313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/>
  </sheetViews>
  <sheetFormatPr defaultColWidth="9.140625" defaultRowHeight="15" x14ac:dyDescent="0.25"/>
  <cols>
    <col min="1" max="1" width="14.28515625" style="51" customWidth="1"/>
    <col min="2" max="2" width="34" bestFit="1" customWidth="1"/>
    <col min="3" max="3" width="17.140625" style="52" customWidth="1"/>
    <col min="4" max="5" width="15.7109375" style="52" customWidth="1"/>
    <col min="6" max="6" width="50" customWidth="1"/>
    <col min="7" max="7" width="21.42578125" customWidth="1"/>
  </cols>
  <sheetData>
    <row r="1" spans="1:7" ht="24.75" customHeight="1" x14ac:dyDescent="0.25">
      <c r="A1" s="46" t="s">
        <v>22</v>
      </c>
      <c r="B1" s="47" t="s">
        <v>24</v>
      </c>
      <c r="C1" s="47" t="s">
        <v>34</v>
      </c>
      <c r="D1" s="47" t="s">
        <v>35</v>
      </c>
      <c r="E1" s="47" t="s">
        <v>20</v>
      </c>
      <c r="F1" s="47" t="s">
        <v>36</v>
      </c>
      <c r="G1" s="47" t="s">
        <v>37</v>
      </c>
    </row>
    <row r="2" spans="1:7" x14ac:dyDescent="0.25">
      <c r="A2" s="48"/>
      <c r="B2" s="49"/>
      <c r="C2" s="50"/>
      <c r="D2" s="50"/>
      <c r="E2" s="50"/>
      <c r="F2" s="49"/>
      <c r="G2" s="49"/>
    </row>
    <row r="3" spans="1:7" x14ac:dyDescent="0.25">
      <c r="A3" s="48"/>
      <c r="B3" s="49"/>
      <c r="C3" s="50"/>
      <c r="D3" s="50"/>
      <c r="E3" s="50"/>
      <c r="F3" s="49"/>
      <c r="G3" s="49"/>
    </row>
    <row r="4" spans="1:7" x14ac:dyDescent="0.25">
      <c r="E4" s="50">
        <f>SUM(E2:E3)</f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Công nợ cũ</vt:lpstr>
      <vt:lpstr>Chi tiết mua 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2024-08-13T07:00:40Z</dcterms:modified>
</cp:coreProperties>
</file>