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Sheet1!$A$1:$AE$61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2" i="1" l="1"/>
  <c r="AD3" i="1" l="1"/>
  <c r="AE3" i="1" s="1"/>
  <c r="AD4" i="1"/>
  <c r="AE4" i="1" s="1"/>
  <c r="AD5" i="1"/>
  <c r="AE5" i="1" s="1"/>
  <c r="AD6" i="1"/>
  <c r="AE6" i="1" s="1"/>
  <c r="AD7" i="1"/>
  <c r="AE7" i="1" s="1"/>
  <c r="AD8" i="1"/>
  <c r="AE8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37" i="1"/>
  <c r="AE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4" i="1"/>
  <c r="AE44" i="1" s="1"/>
  <c r="AD45" i="1"/>
  <c r="AE45" i="1" s="1"/>
  <c r="AD46" i="1"/>
  <c r="AE46" i="1" s="1"/>
  <c r="AD47" i="1"/>
  <c r="AE47" i="1" s="1"/>
  <c r="AD48" i="1"/>
  <c r="AE48" i="1" s="1"/>
  <c r="AD49" i="1"/>
  <c r="AE49" i="1" s="1"/>
  <c r="AD50" i="1"/>
  <c r="AE50" i="1" s="1"/>
  <c r="AD51" i="1"/>
  <c r="AE51" i="1" s="1"/>
  <c r="AD52" i="1"/>
  <c r="AE52" i="1" s="1"/>
  <c r="AD53" i="1"/>
  <c r="AE53" i="1" s="1"/>
  <c r="AD54" i="1"/>
  <c r="AE54" i="1" s="1"/>
  <c r="AD55" i="1"/>
  <c r="AE55" i="1" s="1"/>
  <c r="AD56" i="1"/>
  <c r="AE56" i="1" s="1"/>
  <c r="AD57" i="1"/>
  <c r="AE57" i="1" s="1"/>
  <c r="AD58" i="1"/>
  <c r="AE58" i="1" s="1"/>
  <c r="AD59" i="1"/>
  <c r="AE59" i="1" s="1"/>
  <c r="AD60" i="1"/>
  <c r="AE60" i="1" s="1"/>
  <c r="AD61" i="1"/>
  <c r="AE61" i="1" s="1"/>
  <c r="AD2" i="1"/>
  <c r="AE2" i="1" s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W64" i="1"/>
</calcChain>
</file>

<file path=xl/sharedStrings.xml><?xml version="1.0" encoding="utf-8"?>
<sst xmlns="http://schemas.openxmlformats.org/spreadsheetml/2006/main" count="267" uniqueCount="35">
  <si>
    <t>WH_NO</t>
  </si>
  <si>
    <t>STORE</t>
  </si>
  <si>
    <t>SUPPL_NO</t>
  </si>
  <si>
    <t xml:space="preserve"> 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</si>
  <si>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</si>
  <si>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</si>
  <si>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</si>
  <si>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</si>
  <si>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</si>
  <si>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</si>
  <si>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</si>
  <si>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</si>
  <si>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</si>
  <si>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</si>
  <si>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</si>
  <si>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</si>
  <si>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</si>
  <si>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</si>
  <si>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</si>
  <si>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</si>
  <si>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</si>
  <si>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</si>
  <si>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</si>
  <si>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</si>
  <si>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</si>
  <si>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</si>
  <si>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</si>
  <si>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</si>
  <si>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</si>
  <si>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</si>
  <si>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Giò Tai Lưỡi Xào 250g</t>
  </si>
  <si>
    <t>Chan Gio Heo Muoi Ngoc Thom 300G</t>
  </si>
  <si>
    <t>Ga  Muoi Ngoc Thom 500G</t>
  </si>
  <si>
    <t>Tai Heo Muoi Ngoc Thom 400G</t>
  </si>
  <si>
    <t>PVC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</si>
</sst>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6" borderId="0" xfId="0" applyNumberFormat="1" applyFill="1" applyAlignment="1">
      <alignment vertical="center"/>
    </xf>
    <xf numFmtId="165" fontId="0" fillId="0" borderId="0" xfId="1" applyNumberFormat="1" applyFont="1"/>
    <xf numFmtId="0" fontId="0" fillId="5" borderId="0" xfId="0" applyFill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topLeftCell="L45" workbookViewId="0">
      <selection activeCell="AD62" sqref="AD62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8" width="12.28515625" bestFit="1" customWidth="1"/>
    <col min="30" max="30" width="10.5703125" style="15" bestFit="1" customWidth="1"/>
    <col min="31" max="31" width="12.28515625" style="15" bestFit="1" customWidth="1"/>
  </cols>
  <sheetData>
    <row r="1" spans="1:31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  <c r="AB1" s="16" t="s">
        <v>34</v>
      </c>
    </row>
    <row r="2" spans="1:31" x14ac:dyDescent="0.25">
      <c r="A2" s="10">
        <v>78</v>
      </c>
      <c r="B2" s="10">
        <v>24</v>
      </c>
      <c r="C2" s="10">
        <v>25790</v>
      </c>
      <c r="D2" s="11" t="s">
        <v>26</v>
      </c>
      <c r="E2" s="10">
        <v>0</v>
      </c>
      <c r="F2" s="12">
        <v>86159.4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436210</v>
      </c>
      <c r="N2" s="10"/>
      <c r="O2" s="14">
        <v>45439</v>
      </c>
      <c r="P2" s="10">
        <v>224369</v>
      </c>
      <c r="Q2" s="10" t="s">
        <v>29</v>
      </c>
      <c r="R2" s="10"/>
      <c r="S2" s="10">
        <v>20</v>
      </c>
      <c r="T2" s="10"/>
      <c r="U2" s="11">
        <v>45440</v>
      </c>
      <c r="V2" s="10"/>
      <c r="W2" s="10">
        <v>10.199999999999999</v>
      </c>
      <c r="X2" s="10"/>
      <c r="Y2" s="10"/>
      <c r="Z2" s="10">
        <v>8447</v>
      </c>
      <c r="AA2">
        <f>+B2</f>
        <v>24</v>
      </c>
      <c r="AB2">
        <v>8447</v>
      </c>
      <c r="AC2">
        <f>+AB2-Z2</f>
        <v>0</v>
      </c>
      <c r="AD2" s="15">
        <f>+W2*AB2</f>
        <v>86159.4</v>
      </c>
      <c r="AE2" s="15">
        <f>+AD2-F2</f>
        <v>0</v>
      </c>
    </row>
    <row r="3" spans="1:31" x14ac:dyDescent="0.25">
      <c r="A3" s="10">
        <v>78</v>
      </c>
      <c r="B3" s="10">
        <v>24</v>
      </c>
      <c r="C3" s="10">
        <v>25790</v>
      </c>
      <c r="D3" s="11" t="s">
        <v>26</v>
      </c>
      <c r="E3" s="10">
        <v>0</v>
      </c>
      <c r="F3" s="12">
        <v>25341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436210</v>
      </c>
      <c r="N3" s="10"/>
      <c r="O3" s="14">
        <v>45439</v>
      </c>
      <c r="P3" s="10">
        <v>371399</v>
      </c>
      <c r="Q3" s="10" t="s">
        <v>30</v>
      </c>
      <c r="R3" s="10"/>
      <c r="S3" s="10">
        <v>10</v>
      </c>
      <c r="T3" s="10"/>
      <c r="U3" s="11">
        <v>45440</v>
      </c>
      <c r="V3" s="10"/>
      <c r="W3" s="10">
        <v>3</v>
      </c>
      <c r="X3" s="10"/>
      <c r="Y3" s="10"/>
      <c r="Z3" s="10">
        <v>8447</v>
      </c>
      <c r="AA3">
        <f t="shared" ref="AA3:AA61" si="0">+B3</f>
        <v>24</v>
      </c>
      <c r="AB3">
        <v>8447</v>
      </c>
      <c r="AC3">
        <f t="shared" ref="AC3:AC61" si="1">+AB3-Z3</f>
        <v>0</v>
      </c>
      <c r="AD3" s="15">
        <f t="shared" ref="AD3:AD61" si="2">+W3*AB3</f>
        <v>25341</v>
      </c>
      <c r="AE3" s="15">
        <f t="shared" ref="AE3:AE61" si="3">+AD3-F3</f>
        <v>0</v>
      </c>
    </row>
    <row r="4" spans="1:31" x14ac:dyDescent="0.25">
      <c r="A4" s="10">
        <v>78</v>
      </c>
      <c r="B4" s="10">
        <v>24</v>
      </c>
      <c r="C4" s="10">
        <v>25790</v>
      </c>
      <c r="D4" s="11" t="s">
        <v>26</v>
      </c>
      <c r="E4" s="10">
        <v>0</v>
      </c>
      <c r="F4" s="12">
        <v>52371.4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436210</v>
      </c>
      <c r="N4" s="10"/>
      <c r="O4" s="14">
        <v>45439</v>
      </c>
      <c r="P4" s="10">
        <v>224367</v>
      </c>
      <c r="Q4" s="10" t="s">
        <v>31</v>
      </c>
      <c r="R4" s="10"/>
      <c r="S4" s="10">
        <v>20</v>
      </c>
      <c r="T4" s="10"/>
      <c r="U4" s="11">
        <v>45440</v>
      </c>
      <c r="V4" s="10"/>
      <c r="W4" s="10">
        <v>6.2</v>
      </c>
      <c r="X4" s="10"/>
      <c r="Y4" s="10"/>
      <c r="Z4" s="10">
        <v>8447</v>
      </c>
      <c r="AA4">
        <f t="shared" si="0"/>
        <v>24</v>
      </c>
      <c r="AB4">
        <v>8447</v>
      </c>
      <c r="AC4">
        <f t="shared" si="1"/>
        <v>0</v>
      </c>
      <c r="AD4" s="15">
        <f t="shared" si="2"/>
        <v>52371.4</v>
      </c>
      <c r="AE4" s="15">
        <f t="shared" si="3"/>
        <v>0</v>
      </c>
    </row>
    <row r="5" spans="1:31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62954.399999999994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469102</v>
      </c>
      <c r="N5" s="10"/>
      <c r="O5" s="14">
        <v>45439</v>
      </c>
      <c r="P5" s="10">
        <v>224369</v>
      </c>
      <c r="Q5" s="10" t="s">
        <v>29</v>
      </c>
      <c r="R5" s="10"/>
      <c r="S5" s="10">
        <v>20</v>
      </c>
      <c r="T5" s="10"/>
      <c r="U5" s="11">
        <v>45440</v>
      </c>
      <c r="V5" s="10"/>
      <c r="W5" s="10">
        <v>10.199999999999999</v>
      </c>
      <c r="X5" s="10"/>
      <c r="Y5" s="10"/>
      <c r="Z5" s="10">
        <v>6172</v>
      </c>
      <c r="AA5">
        <f t="shared" si="0"/>
        <v>25</v>
      </c>
      <c r="AB5">
        <v>6172</v>
      </c>
      <c r="AC5">
        <f t="shared" si="1"/>
        <v>0</v>
      </c>
      <c r="AD5" s="15">
        <f t="shared" si="2"/>
        <v>62954.399999999994</v>
      </c>
      <c r="AE5" s="15">
        <f t="shared" si="3"/>
        <v>0</v>
      </c>
    </row>
    <row r="6" spans="1:31" x14ac:dyDescent="0.25">
      <c r="A6" s="10">
        <v>78</v>
      </c>
      <c r="B6" s="10">
        <v>25</v>
      </c>
      <c r="C6" s="10">
        <v>25790</v>
      </c>
      <c r="D6" s="11" t="s">
        <v>26</v>
      </c>
      <c r="E6" s="10">
        <v>0</v>
      </c>
      <c r="F6" s="12">
        <v>31477.199999999997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469102</v>
      </c>
      <c r="N6" s="10"/>
      <c r="O6" s="14">
        <v>45439</v>
      </c>
      <c r="P6" s="10">
        <v>224370</v>
      </c>
      <c r="Q6" s="10" t="s">
        <v>32</v>
      </c>
      <c r="R6" s="10"/>
      <c r="S6" s="10">
        <v>10</v>
      </c>
      <c r="T6" s="10"/>
      <c r="U6" s="11">
        <v>45440</v>
      </c>
      <c r="V6" s="10"/>
      <c r="W6" s="10">
        <v>5.0999999999999996</v>
      </c>
      <c r="X6" s="10"/>
      <c r="Y6" s="10"/>
      <c r="Z6" s="10">
        <v>6172</v>
      </c>
      <c r="AA6">
        <f t="shared" si="0"/>
        <v>25</v>
      </c>
      <c r="AB6">
        <v>6172</v>
      </c>
      <c r="AC6">
        <f t="shared" si="1"/>
        <v>0</v>
      </c>
      <c r="AD6" s="15">
        <f t="shared" si="2"/>
        <v>31477.199999999997</v>
      </c>
      <c r="AE6" s="15">
        <f t="shared" si="3"/>
        <v>0</v>
      </c>
    </row>
    <row r="7" spans="1:31" x14ac:dyDescent="0.25">
      <c r="A7" s="10">
        <v>78</v>
      </c>
      <c r="B7" s="10">
        <v>20</v>
      </c>
      <c r="C7" s="10">
        <v>25790</v>
      </c>
      <c r="D7" s="11" t="s">
        <v>26</v>
      </c>
      <c r="E7" s="10">
        <v>0</v>
      </c>
      <c r="F7" s="12">
        <v>29947.199999999997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508635</v>
      </c>
      <c r="N7" s="10"/>
      <c r="O7" s="14">
        <v>45439</v>
      </c>
      <c r="P7" s="10">
        <v>224369</v>
      </c>
      <c r="Q7" s="10" t="s">
        <v>29</v>
      </c>
      <c r="R7" s="10"/>
      <c r="S7" s="10">
        <v>20</v>
      </c>
      <c r="T7" s="10"/>
      <c r="U7" s="11">
        <v>45440</v>
      </c>
      <c r="V7" s="10"/>
      <c r="W7" s="10">
        <v>10.199999999999999</v>
      </c>
      <c r="X7" s="10"/>
      <c r="Y7" s="10"/>
      <c r="Z7" s="10">
        <v>2936</v>
      </c>
      <c r="AA7">
        <f t="shared" si="0"/>
        <v>20</v>
      </c>
      <c r="AB7">
        <v>2936</v>
      </c>
      <c r="AC7">
        <f t="shared" si="1"/>
        <v>0</v>
      </c>
      <c r="AD7" s="15">
        <f t="shared" si="2"/>
        <v>29947.199999999997</v>
      </c>
      <c r="AE7" s="15">
        <f t="shared" si="3"/>
        <v>0</v>
      </c>
    </row>
    <row r="8" spans="1:31" x14ac:dyDescent="0.25">
      <c r="A8" s="10">
        <v>78</v>
      </c>
      <c r="B8" s="10">
        <v>20</v>
      </c>
      <c r="C8" s="10">
        <v>25790</v>
      </c>
      <c r="D8" s="11" t="s">
        <v>26</v>
      </c>
      <c r="E8" s="10">
        <v>0</v>
      </c>
      <c r="F8" s="12">
        <v>8808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508635</v>
      </c>
      <c r="N8" s="10"/>
      <c r="O8" s="14">
        <v>45439</v>
      </c>
      <c r="P8" s="10">
        <v>371399</v>
      </c>
      <c r="Q8" s="10" t="s">
        <v>30</v>
      </c>
      <c r="R8" s="10"/>
      <c r="S8" s="10">
        <v>10</v>
      </c>
      <c r="T8" s="10"/>
      <c r="U8" s="11">
        <v>45440</v>
      </c>
      <c r="V8" s="10"/>
      <c r="W8" s="10">
        <v>3</v>
      </c>
      <c r="X8" s="10"/>
      <c r="Y8" s="10"/>
      <c r="Z8" s="10">
        <v>2936</v>
      </c>
      <c r="AA8">
        <f t="shared" si="0"/>
        <v>20</v>
      </c>
      <c r="AB8">
        <v>2936</v>
      </c>
      <c r="AC8">
        <f t="shared" si="1"/>
        <v>0</v>
      </c>
      <c r="AD8" s="15">
        <f t="shared" si="2"/>
        <v>8808</v>
      </c>
      <c r="AE8" s="15">
        <f t="shared" si="3"/>
        <v>0</v>
      </c>
    </row>
    <row r="9" spans="1:31" x14ac:dyDescent="0.25">
      <c r="A9" s="10">
        <v>78</v>
      </c>
      <c r="B9" s="10">
        <v>21</v>
      </c>
      <c r="C9" s="10">
        <v>25790</v>
      </c>
      <c r="D9" s="11" t="s">
        <v>26</v>
      </c>
      <c r="E9" s="10">
        <v>0</v>
      </c>
      <c r="F9" s="12">
        <v>42104.200000000004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319699</v>
      </c>
      <c r="N9" s="10"/>
      <c r="O9" s="14">
        <v>45439</v>
      </c>
      <c r="P9" s="10">
        <v>224367</v>
      </c>
      <c r="Q9" s="10" t="s">
        <v>31</v>
      </c>
      <c r="R9" s="10"/>
      <c r="S9" s="10">
        <v>20</v>
      </c>
      <c r="T9" s="10"/>
      <c r="U9" s="11">
        <v>45441</v>
      </c>
      <c r="V9" s="10"/>
      <c r="W9" s="10">
        <v>6.2</v>
      </c>
      <c r="X9" s="10"/>
      <c r="Y9" s="10"/>
      <c r="Z9" s="10">
        <v>6791</v>
      </c>
      <c r="AA9">
        <f t="shared" si="0"/>
        <v>21</v>
      </c>
      <c r="AB9">
        <v>6791</v>
      </c>
      <c r="AC9">
        <f t="shared" si="1"/>
        <v>0</v>
      </c>
      <c r="AD9" s="15">
        <f t="shared" si="2"/>
        <v>42104.200000000004</v>
      </c>
      <c r="AE9" s="15">
        <f t="shared" si="3"/>
        <v>0</v>
      </c>
    </row>
    <row r="10" spans="1:31" x14ac:dyDescent="0.25">
      <c r="A10" s="10">
        <v>78</v>
      </c>
      <c r="B10" s="10">
        <v>21</v>
      </c>
      <c r="C10" s="10">
        <v>25790</v>
      </c>
      <c r="D10" s="11" t="s">
        <v>26</v>
      </c>
      <c r="E10" s="10">
        <v>0</v>
      </c>
      <c r="F10" s="12">
        <v>55686.2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319699</v>
      </c>
      <c r="N10" s="10"/>
      <c r="O10" s="14">
        <v>45439</v>
      </c>
      <c r="P10" s="10">
        <v>224373</v>
      </c>
      <c r="Q10" s="10" t="s">
        <v>33</v>
      </c>
      <c r="R10" s="10"/>
      <c r="S10" s="10">
        <v>20</v>
      </c>
      <c r="T10" s="10"/>
      <c r="U10" s="11">
        <v>45441</v>
      </c>
      <c r="V10" s="10"/>
      <c r="W10" s="10">
        <v>8.1999999999999993</v>
      </c>
      <c r="X10" s="10"/>
      <c r="Y10" s="10"/>
      <c r="Z10" s="10">
        <v>6791</v>
      </c>
      <c r="AA10">
        <f t="shared" si="0"/>
        <v>21</v>
      </c>
      <c r="AB10">
        <v>6791</v>
      </c>
      <c r="AC10">
        <f t="shared" si="1"/>
        <v>0</v>
      </c>
      <c r="AD10" s="15">
        <f t="shared" si="2"/>
        <v>55686.2</v>
      </c>
      <c r="AE10" s="15">
        <f t="shared" si="3"/>
        <v>0</v>
      </c>
    </row>
    <row r="11" spans="1:31" x14ac:dyDescent="0.25">
      <c r="A11" s="10">
        <v>78</v>
      </c>
      <c r="B11" s="10">
        <v>15</v>
      </c>
      <c r="C11" s="10">
        <v>25790</v>
      </c>
      <c r="D11" s="11" t="s">
        <v>26</v>
      </c>
      <c r="E11" s="10">
        <v>0</v>
      </c>
      <c r="F11" s="12">
        <v>13622.099999999999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267119</v>
      </c>
      <c r="N11" s="10"/>
      <c r="O11" s="14">
        <v>45442</v>
      </c>
      <c r="P11" s="10">
        <v>224370</v>
      </c>
      <c r="Q11" s="10" t="s">
        <v>32</v>
      </c>
      <c r="R11" s="10"/>
      <c r="S11" s="10">
        <v>10</v>
      </c>
      <c r="T11" s="10"/>
      <c r="U11" s="11">
        <v>45443</v>
      </c>
      <c r="V11" s="10"/>
      <c r="W11" s="10">
        <v>5.0999999999999996</v>
      </c>
      <c r="X11" s="10"/>
      <c r="Y11" s="10"/>
      <c r="Z11" s="10">
        <v>2671</v>
      </c>
      <c r="AA11">
        <f t="shared" si="0"/>
        <v>15</v>
      </c>
      <c r="AB11">
        <v>2671</v>
      </c>
      <c r="AC11">
        <f t="shared" si="1"/>
        <v>0</v>
      </c>
      <c r="AD11" s="15">
        <f t="shared" si="2"/>
        <v>13622.099999999999</v>
      </c>
      <c r="AE11" s="15">
        <f t="shared" si="3"/>
        <v>0</v>
      </c>
    </row>
    <row r="12" spans="1:31" x14ac:dyDescent="0.25">
      <c r="A12" s="10">
        <v>78</v>
      </c>
      <c r="B12" s="10">
        <v>15</v>
      </c>
      <c r="C12" s="10">
        <v>25790</v>
      </c>
      <c r="D12" s="11" t="s">
        <v>26</v>
      </c>
      <c r="E12" s="10">
        <v>0</v>
      </c>
      <c r="F12" s="12">
        <v>16560.2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267119</v>
      </c>
      <c r="N12" s="10"/>
      <c r="O12" s="14">
        <v>45442</v>
      </c>
      <c r="P12" s="10">
        <v>224367</v>
      </c>
      <c r="Q12" s="10" t="s">
        <v>31</v>
      </c>
      <c r="R12" s="10"/>
      <c r="S12" s="10">
        <v>20</v>
      </c>
      <c r="T12" s="10"/>
      <c r="U12" s="11">
        <v>45443</v>
      </c>
      <c r="V12" s="10"/>
      <c r="W12" s="10">
        <v>6.2</v>
      </c>
      <c r="X12" s="10"/>
      <c r="Y12" s="10"/>
      <c r="Z12" s="10">
        <v>2671</v>
      </c>
      <c r="AA12">
        <f t="shared" si="0"/>
        <v>15</v>
      </c>
      <c r="AB12">
        <v>2671</v>
      </c>
      <c r="AC12">
        <f t="shared" si="1"/>
        <v>0</v>
      </c>
      <c r="AD12" s="15">
        <f t="shared" si="2"/>
        <v>16560.2</v>
      </c>
      <c r="AE12" s="15">
        <f t="shared" si="3"/>
        <v>0</v>
      </c>
    </row>
    <row r="13" spans="1:31" x14ac:dyDescent="0.25">
      <c r="A13" s="10">
        <v>78</v>
      </c>
      <c r="B13" s="10">
        <v>24</v>
      </c>
      <c r="C13" s="10">
        <v>25790</v>
      </c>
      <c r="D13" s="11" t="s">
        <v>26</v>
      </c>
      <c r="E13" s="10">
        <v>0</v>
      </c>
      <c r="F13" s="12">
        <v>52371.4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437099</v>
      </c>
      <c r="N13" s="10"/>
      <c r="O13" s="14">
        <v>45442</v>
      </c>
      <c r="P13" s="10">
        <v>224367</v>
      </c>
      <c r="Q13" s="10" t="s">
        <v>31</v>
      </c>
      <c r="R13" s="10"/>
      <c r="S13" s="10">
        <v>20</v>
      </c>
      <c r="T13" s="10"/>
      <c r="U13" s="11">
        <v>45443</v>
      </c>
      <c r="V13" s="10"/>
      <c r="W13" s="10">
        <v>6.2</v>
      </c>
      <c r="X13" s="10"/>
      <c r="Y13" s="10"/>
      <c r="Z13" s="10">
        <v>8447</v>
      </c>
      <c r="AA13">
        <f t="shared" si="0"/>
        <v>24</v>
      </c>
      <c r="AB13">
        <v>8447</v>
      </c>
      <c r="AC13">
        <f t="shared" si="1"/>
        <v>0</v>
      </c>
      <c r="AD13" s="15">
        <f t="shared" si="2"/>
        <v>52371.4</v>
      </c>
      <c r="AE13" s="15">
        <f t="shared" si="3"/>
        <v>0</v>
      </c>
    </row>
    <row r="14" spans="1:31" x14ac:dyDescent="0.25">
      <c r="A14" s="10">
        <v>78</v>
      </c>
      <c r="B14" s="10">
        <v>17</v>
      </c>
      <c r="C14" s="10">
        <v>25790</v>
      </c>
      <c r="D14" s="11" t="s">
        <v>26</v>
      </c>
      <c r="E14" s="10">
        <v>0</v>
      </c>
      <c r="F14" s="12">
        <v>34715.699999999997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73490</v>
      </c>
      <c r="N14" s="10"/>
      <c r="O14" s="14">
        <v>45446</v>
      </c>
      <c r="P14" s="10">
        <v>224370</v>
      </c>
      <c r="Q14" s="10" t="s">
        <v>32</v>
      </c>
      <c r="R14" s="10"/>
      <c r="S14" s="10">
        <v>10</v>
      </c>
      <c r="T14" s="10"/>
      <c r="U14" s="11">
        <v>45447</v>
      </c>
      <c r="V14" s="10"/>
      <c r="W14" s="10">
        <v>5.0999999999999996</v>
      </c>
      <c r="X14" s="10"/>
      <c r="Y14" s="10"/>
      <c r="Z14" s="10">
        <v>6807</v>
      </c>
      <c r="AA14">
        <f t="shared" si="0"/>
        <v>17</v>
      </c>
      <c r="AB14">
        <v>6807</v>
      </c>
      <c r="AC14">
        <f t="shared" si="1"/>
        <v>0</v>
      </c>
      <c r="AD14" s="15">
        <f t="shared" si="2"/>
        <v>34715.699999999997</v>
      </c>
      <c r="AE14" s="15">
        <f t="shared" si="3"/>
        <v>0</v>
      </c>
    </row>
    <row r="15" spans="1:31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69431.399999999994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73490</v>
      </c>
      <c r="N15" s="10"/>
      <c r="O15" s="14">
        <v>45446</v>
      </c>
      <c r="P15" s="10">
        <v>224369</v>
      </c>
      <c r="Q15" s="10" t="s">
        <v>29</v>
      </c>
      <c r="R15" s="10"/>
      <c r="S15" s="10">
        <v>20</v>
      </c>
      <c r="T15" s="10"/>
      <c r="U15" s="11">
        <v>45447</v>
      </c>
      <c r="V15" s="10"/>
      <c r="W15" s="10">
        <v>10.199999999999999</v>
      </c>
      <c r="X15" s="10"/>
      <c r="Y15" s="10"/>
      <c r="Z15" s="10">
        <v>6807</v>
      </c>
      <c r="AA15">
        <f t="shared" si="0"/>
        <v>17</v>
      </c>
      <c r="AB15">
        <v>6807</v>
      </c>
      <c r="AC15">
        <f t="shared" si="1"/>
        <v>0</v>
      </c>
      <c r="AD15" s="15">
        <f t="shared" si="2"/>
        <v>69431.399999999994</v>
      </c>
      <c r="AE15" s="15">
        <f t="shared" si="3"/>
        <v>0</v>
      </c>
    </row>
    <row r="16" spans="1:31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21902.199999999997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268987</v>
      </c>
      <c r="N16" s="10"/>
      <c r="O16" s="14">
        <v>45446</v>
      </c>
      <c r="P16" s="10">
        <v>224373</v>
      </c>
      <c r="Q16" s="10" t="s">
        <v>33</v>
      </c>
      <c r="R16" s="10"/>
      <c r="S16" s="10">
        <v>20</v>
      </c>
      <c r="T16" s="10"/>
      <c r="U16" s="11">
        <v>45447</v>
      </c>
      <c r="V16" s="10"/>
      <c r="W16" s="10">
        <v>8.1999999999999993</v>
      </c>
      <c r="X16" s="10"/>
      <c r="Y16" s="10"/>
      <c r="Z16" s="10">
        <v>2671</v>
      </c>
      <c r="AA16">
        <f t="shared" si="0"/>
        <v>15</v>
      </c>
      <c r="AB16">
        <v>2671</v>
      </c>
      <c r="AC16">
        <f t="shared" si="1"/>
        <v>0</v>
      </c>
      <c r="AD16" s="15">
        <f t="shared" si="2"/>
        <v>21902.199999999997</v>
      </c>
      <c r="AE16" s="15">
        <f t="shared" si="3"/>
        <v>0</v>
      </c>
    </row>
    <row r="17" spans="1:31" x14ac:dyDescent="0.25">
      <c r="A17" s="10">
        <v>78</v>
      </c>
      <c r="B17" s="10">
        <v>24</v>
      </c>
      <c r="C17" s="10">
        <v>25790</v>
      </c>
      <c r="D17" s="11" t="s">
        <v>26</v>
      </c>
      <c r="E17" s="10">
        <v>0</v>
      </c>
      <c r="F17" s="12">
        <v>43079.7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438526</v>
      </c>
      <c r="N17" s="10"/>
      <c r="O17" s="14">
        <v>45446</v>
      </c>
      <c r="P17" s="10">
        <v>224370</v>
      </c>
      <c r="Q17" s="10" t="s">
        <v>32</v>
      </c>
      <c r="R17" s="10"/>
      <c r="S17" s="10">
        <v>10</v>
      </c>
      <c r="T17" s="10"/>
      <c r="U17" s="11">
        <v>45447</v>
      </c>
      <c r="V17" s="10"/>
      <c r="W17" s="10">
        <v>5.0999999999999996</v>
      </c>
      <c r="X17" s="10"/>
      <c r="Y17" s="10"/>
      <c r="Z17" s="10">
        <v>8447</v>
      </c>
      <c r="AA17">
        <f t="shared" si="0"/>
        <v>24</v>
      </c>
      <c r="AB17">
        <v>8447</v>
      </c>
      <c r="AC17">
        <f t="shared" si="1"/>
        <v>0</v>
      </c>
      <c r="AD17" s="15">
        <f t="shared" si="2"/>
        <v>43079.7</v>
      </c>
      <c r="AE17" s="15">
        <f t="shared" si="3"/>
        <v>0</v>
      </c>
    </row>
    <row r="18" spans="1:31" x14ac:dyDescent="0.25">
      <c r="A18" s="10">
        <v>78</v>
      </c>
      <c r="B18" s="10">
        <v>22</v>
      </c>
      <c r="C18" s="10">
        <v>25790</v>
      </c>
      <c r="D18" s="11" t="s">
        <v>26</v>
      </c>
      <c r="E18" s="10">
        <v>0</v>
      </c>
      <c r="F18" s="12">
        <v>14917.2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481546</v>
      </c>
      <c r="N18" s="10"/>
      <c r="O18" s="14">
        <v>45446</v>
      </c>
      <c r="P18" s="10">
        <v>224367</v>
      </c>
      <c r="Q18" s="10" t="s">
        <v>31</v>
      </c>
      <c r="R18" s="10"/>
      <c r="S18" s="10">
        <v>20</v>
      </c>
      <c r="T18" s="10"/>
      <c r="U18" s="11">
        <v>45447</v>
      </c>
      <c r="V18" s="10"/>
      <c r="W18" s="10">
        <v>6.2</v>
      </c>
      <c r="X18" s="10"/>
      <c r="Y18" s="10"/>
      <c r="Z18" s="10">
        <v>2406</v>
      </c>
      <c r="AA18">
        <f t="shared" si="0"/>
        <v>22</v>
      </c>
      <c r="AB18">
        <v>2406</v>
      </c>
      <c r="AC18">
        <f t="shared" si="1"/>
        <v>0</v>
      </c>
      <c r="AD18" s="15">
        <f t="shared" si="2"/>
        <v>14917.2</v>
      </c>
      <c r="AE18" s="15">
        <f t="shared" si="3"/>
        <v>0</v>
      </c>
    </row>
    <row r="19" spans="1:31" x14ac:dyDescent="0.25">
      <c r="A19" s="10">
        <v>78</v>
      </c>
      <c r="B19" s="10">
        <v>16</v>
      </c>
      <c r="C19" s="10">
        <v>25790</v>
      </c>
      <c r="D19" s="11" t="s">
        <v>26</v>
      </c>
      <c r="E19" s="10">
        <v>0</v>
      </c>
      <c r="F19" s="12">
        <v>52371.4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592607</v>
      </c>
      <c r="N19" s="10"/>
      <c r="O19" s="14">
        <v>45446</v>
      </c>
      <c r="P19" s="10">
        <v>224367</v>
      </c>
      <c r="Q19" s="10" t="s">
        <v>31</v>
      </c>
      <c r="R19" s="10"/>
      <c r="S19" s="10">
        <v>20</v>
      </c>
      <c r="T19" s="10"/>
      <c r="U19" s="11">
        <v>45447</v>
      </c>
      <c r="V19" s="10"/>
      <c r="W19" s="10">
        <v>6.2</v>
      </c>
      <c r="X19" s="10"/>
      <c r="Y19" s="10"/>
      <c r="Z19" s="10">
        <v>8447</v>
      </c>
      <c r="AA19">
        <f t="shared" si="0"/>
        <v>16</v>
      </c>
      <c r="AB19">
        <v>8447</v>
      </c>
      <c r="AC19">
        <f t="shared" si="1"/>
        <v>0</v>
      </c>
      <c r="AD19" s="15">
        <f t="shared" si="2"/>
        <v>52371.4</v>
      </c>
      <c r="AE19" s="15">
        <f t="shared" si="3"/>
        <v>0</v>
      </c>
    </row>
    <row r="20" spans="1:31" x14ac:dyDescent="0.25">
      <c r="A20" s="10">
        <v>78</v>
      </c>
      <c r="B20" s="10">
        <v>16</v>
      </c>
      <c r="C20" s="10">
        <v>25790</v>
      </c>
      <c r="D20" s="11" t="s">
        <v>26</v>
      </c>
      <c r="E20" s="10">
        <v>0</v>
      </c>
      <c r="F20" s="12">
        <v>25341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592607</v>
      </c>
      <c r="N20" s="10"/>
      <c r="O20" s="14">
        <v>45446</v>
      </c>
      <c r="P20" s="10">
        <v>371399</v>
      </c>
      <c r="Q20" s="10" t="s">
        <v>30</v>
      </c>
      <c r="R20" s="10"/>
      <c r="S20" s="10">
        <v>10</v>
      </c>
      <c r="T20" s="10"/>
      <c r="U20" s="11">
        <v>45447</v>
      </c>
      <c r="V20" s="10"/>
      <c r="W20" s="10">
        <v>3</v>
      </c>
      <c r="X20" s="10"/>
      <c r="Y20" s="10"/>
      <c r="Z20" s="10">
        <v>8447</v>
      </c>
      <c r="AA20">
        <f t="shared" si="0"/>
        <v>16</v>
      </c>
      <c r="AB20">
        <v>8447</v>
      </c>
      <c r="AC20">
        <f t="shared" si="1"/>
        <v>0</v>
      </c>
      <c r="AD20" s="15">
        <f t="shared" si="2"/>
        <v>25341</v>
      </c>
      <c r="AE20" s="15">
        <f t="shared" si="3"/>
        <v>0</v>
      </c>
    </row>
    <row r="21" spans="1:31" x14ac:dyDescent="0.25">
      <c r="A21" s="10">
        <v>78</v>
      </c>
      <c r="B21" s="10">
        <v>25</v>
      </c>
      <c r="C21" s="10">
        <v>25790</v>
      </c>
      <c r="D21" s="11" t="s">
        <v>26</v>
      </c>
      <c r="E21" s="10">
        <v>0</v>
      </c>
      <c r="F21" s="12">
        <v>9258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471345</v>
      </c>
      <c r="N21" s="10"/>
      <c r="O21" s="14">
        <v>45446</v>
      </c>
      <c r="P21" s="10">
        <v>371399</v>
      </c>
      <c r="Q21" s="10" t="s">
        <v>30</v>
      </c>
      <c r="R21" s="10"/>
      <c r="S21" s="10">
        <v>5</v>
      </c>
      <c r="T21" s="10"/>
      <c r="U21" s="11">
        <v>45448</v>
      </c>
      <c r="V21" s="10"/>
      <c r="W21" s="10">
        <v>1.5</v>
      </c>
      <c r="X21" s="10"/>
      <c r="Y21" s="10"/>
      <c r="Z21" s="10">
        <v>6172</v>
      </c>
      <c r="AA21">
        <f t="shared" si="0"/>
        <v>25</v>
      </c>
      <c r="AB21">
        <v>6172</v>
      </c>
      <c r="AC21">
        <f t="shared" si="1"/>
        <v>0</v>
      </c>
      <c r="AD21" s="15">
        <f t="shared" si="2"/>
        <v>9258</v>
      </c>
      <c r="AE21" s="15">
        <f t="shared" si="3"/>
        <v>0</v>
      </c>
    </row>
    <row r="22" spans="1:31" x14ac:dyDescent="0.25">
      <c r="A22" s="10">
        <v>78</v>
      </c>
      <c r="B22" s="10">
        <v>25</v>
      </c>
      <c r="C22" s="10">
        <v>25790</v>
      </c>
      <c r="D22" s="11" t="s">
        <v>26</v>
      </c>
      <c r="E22" s="10">
        <v>0</v>
      </c>
      <c r="F22" s="12">
        <v>125908.79999999999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471345</v>
      </c>
      <c r="N22" s="10"/>
      <c r="O22" s="14">
        <v>45446</v>
      </c>
      <c r="P22" s="10">
        <v>224369</v>
      </c>
      <c r="Q22" s="10" t="s">
        <v>29</v>
      </c>
      <c r="R22" s="10"/>
      <c r="S22" s="10">
        <v>40</v>
      </c>
      <c r="T22" s="10"/>
      <c r="U22" s="11">
        <v>45448</v>
      </c>
      <c r="V22" s="10"/>
      <c r="W22" s="10">
        <v>20.399999999999999</v>
      </c>
      <c r="X22" s="10"/>
      <c r="Y22" s="10"/>
      <c r="Z22" s="10">
        <v>6172</v>
      </c>
      <c r="AA22">
        <f t="shared" si="0"/>
        <v>25</v>
      </c>
      <c r="AB22">
        <v>6172</v>
      </c>
      <c r="AC22">
        <f t="shared" si="1"/>
        <v>0</v>
      </c>
      <c r="AD22" s="15">
        <f t="shared" si="2"/>
        <v>125908.79999999999</v>
      </c>
      <c r="AE22" s="15">
        <f t="shared" si="3"/>
        <v>0</v>
      </c>
    </row>
    <row r="23" spans="1:31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42203.4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75610</v>
      </c>
      <c r="N23" s="10"/>
      <c r="O23" s="14">
        <v>45449</v>
      </c>
      <c r="P23" s="10">
        <v>224367</v>
      </c>
      <c r="Q23" s="10" t="s">
        <v>31</v>
      </c>
      <c r="R23" s="10"/>
      <c r="S23" s="10">
        <v>20</v>
      </c>
      <c r="T23" s="10"/>
      <c r="U23" s="11">
        <v>45450</v>
      </c>
      <c r="V23" s="10"/>
      <c r="W23" s="10">
        <v>6.2</v>
      </c>
      <c r="X23" s="10"/>
      <c r="Y23" s="10"/>
      <c r="Z23" s="10">
        <v>6807</v>
      </c>
      <c r="AA23">
        <f t="shared" si="0"/>
        <v>17</v>
      </c>
      <c r="AB23">
        <v>6807</v>
      </c>
      <c r="AC23">
        <f t="shared" si="1"/>
        <v>0</v>
      </c>
      <c r="AD23" s="15">
        <f t="shared" si="2"/>
        <v>42203.4</v>
      </c>
      <c r="AE23" s="15">
        <f t="shared" si="3"/>
        <v>0</v>
      </c>
    </row>
    <row r="24" spans="1:31" x14ac:dyDescent="0.25">
      <c r="A24" s="10">
        <v>78</v>
      </c>
      <c r="B24" s="10">
        <v>25</v>
      </c>
      <c r="C24" s="10">
        <v>25790</v>
      </c>
      <c r="D24" s="11" t="s">
        <v>26</v>
      </c>
      <c r="E24" s="10">
        <v>0</v>
      </c>
      <c r="F24" s="12">
        <v>38266.400000000001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472201</v>
      </c>
      <c r="N24" s="10"/>
      <c r="O24" s="14">
        <v>45449</v>
      </c>
      <c r="P24" s="10">
        <v>224367</v>
      </c>
      <c r="Q24" s="10" t="s">
        <v>31</v>
      </c>
      <c r="R24" s="10"/>
      <c r="S24" s="10">
        <v>20</v>
      </c>
      <c r="T24" s="10"/>
      <c r="U24" s="11">
        <v>45450</v>
      </c>
      <c r="V24" s="10"/>
      <c r="W24" s="10">
        <v>6.2</v>
      </c>
      <c r="X24" s="10"/>
      <c r="Y24" s="10"/>
      <c r="Z24" s="10">
        <v>6172</v>
      </c>
      <c r="AA24">
        <f t="shared" si="0"/>
        <v>25</v>
      </c>
      <c r="AB24">
        <v>6172</v>
      </c>
      <c r="AC24">
        <f t="shared" si="1"/>
        <v>0</v>
      </c>
      <c r="AD24" s="15">
        <f t="shared" si="2"/>
        <v>38266.400000000001</v>
      </c>
      <c r="AE24" s="15">
        <f t="shared" si="3"/>
        <v>0</v>
      </c>
    </row>
    <row r="25" spans="1:31" x14ac:dyDescent="0.25">
      <c r="A25" s="10">
        <v>78</v>
      </c>
      <c r="B25" s="10">
        <v>25</v>
      </c>
      <c r="C25" s="10">
        <v>25790</v>
      </c>
      <c r="D25" s="11" t="s">
        <v>26</v>
      </c>
      <c r="E25" s="10">
        <v>0</v>
      </c>
      <c r="F25" s="12">
        <v>9258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472201</v>
      </c>
      <c r="N25" s="10"/>
      <c r="O25" s="14">
        <v>45449</v>
      </c>
      <c r="P25" s="10">
        <v>371399</v>
      </c>
      <c r="Q25" s="10" t="s">
        <v>30</v>
      </c>
      <c r="R25" s="10"/>
      <c r="S25" s="10">
        <v>5</v>
      </c>
      <c r="T25" s="10"/>
      <c r="U25" s="11">
        <v>45450</v>
      </c>
      <c r="V25" s="10"/>
      <c r="W25" s="10">
        <v>1.5</v>
      </c>
      <c r="X25" s="10"/>
      <c r="Y25" s="10"/>
      <c r="Z25" s="10">
        <v>6172</v>
      </c>
      <c r="AA25">
        <f t="shared" si="0"/>
        <v>25</v>
      </c>
      <c r="AB25">
        <v>6172</v>
      </c>
      <c r="AC25">
        <f t="shared" si="1"/>
        <v>0</v>
      </c>
      <c r="AD25" s="15">
        <f t="shared" si="2"/>
        <v>9258</v>
      </c>
      <c r="AE25" s="15">
        <f t="shared" si="3"/>
        <v>0</v>
      </c>
    </row>
    <row r="26" spans="1:31" x14ac:dyDescent="0.25">
      <c r="A26" s="10">
        <v>78</v>
      </c>
      <c r="B26" s="10">
        <v>25</v>
      </c>
      <c r="C26" s="10">
        <v>25790</v>
      </c>
      <c r="D26" s="11" t="s">
        <v>26</v>
      </c>
      <c r="E26" s="10">
        <v>0</v>
      </c>
      <c r="F26" s="12">
        <v>62954.399999999994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472201</v>
      </c>
      <c r="N26" s="10"/>
      <c r="O26" s="14">
        <v>45449</v>
      </c>
      <c r="P26" s="10">
        <v>224369</v>
      </c>
      <c r="Q26" s="10" t="s">
        <v>29</v>
      </c>
      <c r="R26" s="10"/>
      <c r="S26" s="10">
        <v>20</v>
      </c>
      <c r="T26" s="10"/>
      <c r="U26" s="11">
        <v>45450</v>
      </c>
      <c r="V26" s="10"/>
      <c r="W26" s="10">
        <v>10.199999999999999</v>
      </c>
      <c r="X26" s="10"/>
      <c r="Y26" s="10"/>
      <c r="Z26" s="10">
        <v>6172</v>
      </c>
      <c r="AA26">
        <f t="shared" si="0"/>
        <v>25</v>
      </c>
      <c r="AB26">
        <v>6172</v>
      </c>
      <c r="AC26">
        <f t="shared" si="1"/>
        <v>0</v>
      </c>
      <c r="AD26" s="15">
        <f t="shared" si="2"/>
        <v>62954.399999999994</v>
      </c>
      <c r="AE26" s="15">
        <f t="shared" si="3"/>
        <v>0</v>
      </c>
    </row>
    <row r="27" spans="1:31" x14ac:dyDescent="0.25">
      <c r="A27" s="10">
        <v>78</v>
      </c>
      <c r="B27" s="10">
        <v>16</v>
      </c>
      <c r="C27" s="10">
        <v>25790</v>
      </c>
      <c r="D27" s="11" t="s">
        <v>26</v>
      </c>
      <c r="E27" s="10">
        <v>0</v>
      </c>
      <c r="F27" s="12">
        <v>43079.7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593695</v>
      </c>
      <c r="N27" s="10"/>
      <c r="O27" s="14">
        <v>45449</v>
      </c>
      <c r="P27" s="10">
        <v>224370</v>
      </c>
      <c r="Q27" s="10" t="s">
        <v>32</v>
      </c>
      <c r="R27" s="10"/>
      <c r="S27" s="10">
        <v>10</v>
      </c>
      <c r="T27" s="10"/>
      <c r="U27" s="11">
        <v>45450</v>
      </c>
      <c r="V27" s="10"/>
      <c r="W27" s="10">
        <v>5.0999999999999996</v>
      </c>
      <c r="X27" s="10"/>
      <c r="Y27" s="10"/>
      <c r="Z27" s="10">
        <v>8447</v>
      </c>
      <c r="AA27">
        <f t="shared" si="0"/>
        <v>16</v>
      </c>
      <c r="AB27">
        <v>8447</v>
      </c>
      <c r="AC27">
        <f t="shared" si="1"/>
        <v>0</v>
      </c>
      <c r="AD27" s="15">
        <f t="shared" si="2"/>
        <v>43079.7</v>
      </c>
      <c r="AE27" s="15">
        <f t="shared" si="3"/>
        <v>0</v>
      </c>
    </row>
    <row r="28" spans="1:31" x14ac:dyDescent="0.25">
      <c r="A28" s="10">
        <v>78</v>
      </c>
      <c r="B28" s="10">
        <v>27</v>
      </c>
      <c r="C28" s="10">
        <v>25790</v>
      </c>
      <c r="D28" s="11" t="s">
        <v>26</v>
      </c>
      <c r="E28" s="10">
        <v>0</v>
      </c>
      <c r="F28" s="12">
        <v>69268.2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471818</v>
      </c>
      <c r="N28" s="10"/>
      <c r="O28" s="14">
        <v>45449</v>
      </c>
      <c r="P28" s="10">
        <v>224369</v>
      </c>
      <c r="Q28" s="10" t="s">
        <v>29</v>
      </c>
      <c r="R28" s="10"/>
      <c r="S28" s="10">
        <v>20</v>
      </c>
      <c r="T28" s="10"/>
      <c r="U28" s="11">
        <v>45451</v>
      </c>
      <c r="V28" s="10"/>
      <c r="W28" s="10">
        <v>10.199999999999999</v>
      </c>
      <c r="X28" s="10"/>
      <c r="Y28" s="10"/>
      <c r="Z28" s="10">
        <v>6791</v>
      </c>
      <c r="AA28">
        <f t="shared" si="0"/>
        <v>27</v>
      </c>
      <c r="AB28">
        <v>6791</v>
      </c>
      <c r="AC28">
        <f t="shared" si="1"/>
        <v>0</v>
      </c>
      <c r="AD28" s="15">
        <f t="shared" si="2"/>
        <v>69268.2</v>
      </c>
      <c r="AE28" s="15">
        <f t="shared" si="3"/>
        <v>0</v>
      </c>
    </row>
    <row r="29" spans="1:31" x14ac:dyDescent="0.25">
      <c r="A29" s="10">
        <v>78</v>
      </c>
      <c r="B29" s="10">
        <v>20</v>
      </c>
      <c r="C29" s="10">
        <v>25790</v>
      </c>
      <c r="D29" s="11" t="s">
        <v>26</v>
      </c>
      <c r="E29" s="10">
        <v>0</v>
      </c>
      <c r="F29" s="12">
        <v>14973.599999999999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512217</v>
      </c>
      <c r="N29" s="10"/>
      <c r="O29" s="14">
        <v>45449</v>
      </c>
      <c r="P29" s="10">
        <v>224370</v>
      </c>
      <c r="Q29" s="10" t="s">
        <v>32</v>
      </c>
      <c r="R29" s="10"/>
      <c r="S29" s="10">
        <v>10</v>
      </c>
      <c r="T29" s="10"/>
      <c r="U29" s="11">
        <v>45451</v>
      </c>
      <c r="V29" s="10"/>
      <c r="W29" s="10">
        <v>5.0999999999999996</v>
      </c>
      <c r="X29" s="10"/>
      <c r="Y29" s="10"/>
      <c r="Z29" s="10">
        <v>2936</v>
      </c>
      <c r="AA29">
        <f t="shared" si="0"/>
        <v>20</v>
      </c>
      <c r="AB29">
        <v>2936</v>
      </c>
      <c r="AC29">
        <f t="shared" si="1"/>
        <v>0</v>
      </c>
      <c r="AD29" s="15">
        <f t="shared" si="2"/>
        <v>14973.599999999999</v>
      </c>
      <c r="AE29" s="15">
        <f t="shared" si="3"/>
        <v>0</v>
      </c>
    </row>
    <row r="30" spans="1:31" x14ac:dyDescent="0.25">
      <c r="A30" s="10">
        <v>78</v>
      </c>
      <c r="B30" s="10">
        <v>28</v>
      </c>
      <c r="C30" s="10">
        <v>25790</v>
      </c>
      <c r="D30" s="11" t="s">
        <v>26</v>
      </c>
      <c r="E30" s="10">
        <v>0</v>
      </c>
      <c r="F30" s="12">
        <v>37913.399999999994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473827</v>
      </c>
      <c r="N30" s="10"/>
      <c r="O30" s="14">
        <v>45453</v>
      </c>
      <c r="P30" s="10">
        <v>224370</v>
      </c>
      <c r="Q30" s="10" t="s">
        <v>32</v>
      </c>
      <c r="R30" s="10"/>
      <c r="S30" s="10">
        <v>20</v>
      </c>
      <c r="T30" s="10"/>
      <c r="U30" s="11">
        <v>45454</v>
      </c>
      <c r="V30" s="10"/>
      <c r="W30" s="10">
        <v>10.199999999999999</v>
      </c>
      <c r="X30" s="10"/>
      <c r="Y30" s="10"/>
      <c r="Z30" s="10">
        <v>3717</v>
      </c>
      <c r="AA30">
        <f t="shared" si="0"/>
        <v>28</v>
      </c>
      <c r="AB30">
        <v>3717</v>
      </c>
      <c r="AC30">
        <f t="shared" si="1"/>
        <v>0</v>
      </c>
      <c r="AD30" s="15">
        <f t="shared" si="2"/>
        <v>37913.399999999994</v>
      </c>
      <c r="AE30" s="15">
        <f t="shared" si="3"/>
        <v>0</v>
      </c>
    </row>
    <row r="31" spans="1:31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69431.399999999994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78864</v>
      </c>
      <c r="N31" s="10"/>
      <c r="O31" s="14">
        <v>45456</v>
      </c>
      <c r="P31" s="10">
        <v>224369</v>
      </c>
      <c r="Q31" s="10" t="s">
        <v>29</v>
      </c>
      <c r="R31" s="10"/>
      <c r="S31" s="10">
        <v>20</v>
      </c>
      <c r="T31" s="10"/>
      <c r="U31" s="11">
        <v>45457</v>
      </c>
      <c r="V31" s="10"/>
      <c r="W31" s="10">
        <v>10.199999999999999</v>
      </c>
      <c r="X31" s="10"/>
      <c r="Y31" s="10"/>
      <c r="Z31" s="10">
        <v>6807</v>
      </c>
      <c r="AA31">
        <f t="shared" si="0"/>
        <v>17</v>
      </c>
      <c r="AB31">
        <v>6807</v>
      </c>
      <c r="AC31">
        <f t="shared" si="1"/>
        <v>0</v>
      </c>
      <c r="AD31" s="15">
        <f t="shared" si="2"/>
        <v>69431.399999999994</v>
      </c>
      <c r="AE31" s="15">
        <f t="shared" si="3"/>
        <v>0</v>
      </c>
    </row>
    <row r="32" spans="1:31" x14ac:dyDescent="0.25">
      <c r="A32" s="10">
        <v>78</v>
      </c>
      <c r="B32" s="10">
        <v>17</v>
      </c>
      <c r="C32" s="10">
        <v>25790</v>
      </c>
      <c r="D32" s="11" t="s">
        <v>26</v>
      </c>
      <c r="E32" s="10">
        <v>0</v>
      </c>
      <c r="F32" s="12">
        <v>69431.399999999994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78864</v>
      </c>
      <c r="N32" s="10"/>
      <c r="O32" s="14">
        <v>45456</v>
      </c>
      <c r="P32" s="10">
        <v>224370</v>
      </c>
      <c r="Q32" s="10" t="s">
        <v>32</v>
      </c>
      <c r="R32" s="10"/>
      <c r="S32" s="10">
        <v>20</v>
      </c>
      <c r="T32" s="10"/>
      <c r="U32" s="11">
        <v>45457</v>
      </c>
      <c r="V32" s="10"/>
      <c r="W32" s="10">
        <v>10.199999999999999</v>
      </c>
      <c r="X32" s="10"/>
      <c r="Y32" s="10"/>
      <c r="Z32" s="10">
        <v>6807</v>
      </c>
      <c r="AA32">
        <f t="shared" si="0"/>
        <v>17</v>
      </c>
      <c r="AB32">
        <v>6807</v>
      </c>
      <c r="AC32">
        <f t="shared" si="1"/>
        <v>0</v>
      </c>
      <c r="AD32" s="15">
        <f t="shared" si="2"/>
        <v>69431.399999999994</v>
      </c>
      <c r="AE32" s="15">
        <f t="shared" si="3"/>
        <v>0</v>
      </c>
    </row>
    <row r="33" spans="1:31" x14ac:dyDescent="0.25">
      <c r="A33" s="10">
        <v>78</v>
      </c>
      <c r="B33" s="10">
        <v>24</v>
      </c>
      <c r="C33" s="10">
        <v>25790</v>
      </c>
      <c r="D33" s="11" t="s">
        <v>26</v>
      </c>
      <c r="E33" s="10">
        <v>0</v>
      </c>
      <c r="F33" s="12">
        <v>86159.4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441553</v>
      </c>
      <c r="N33" s="10"/>
      <c r="O33" s="14">
        <v>45456</v>
      </c>
      <c r="P33" s="10">
        <v>224369</v>
      </c>
      <c r="Q33" s="10" t="s">
        <v>29</v>
      </c>
      <c r="R33" s="10"/>
      <c r="S33" s="10">
        <v>20</v>
      </c>
      <c r="T33" s="10"/>
      <c r="U33" s="11">
        <v>45457</v>
      </c>
      <c r="V33" s="10"/>
      <c r="W33" s="10">
        <v>10.199999999999999</v>
      </c>
      <c r="X33" s="10"/>
      <c r="Y33" s="10"/>
      <c r="Z33" s="10">
        <v>8447</v>
      </c>
      <c r="AA33">
        <f t="shared" si="0"/>
        <v>24</v>
      </c>
      <c r="AB33">
        <v>8447</v>
      </c>
      <c r="AC33">
        <f t="shared" si="1"/>
        <v>0</v>
      </c>
      <c r="AD33" s="15">
        <f t="shared" si="2"/>
        <v>86159.4</v>
      </c>
      <c r="AE33" s="15">
        <f t="shared" si="3"/>
        <v>0</v>
      </c>
    </row>
    <row r="34" spans="1:31" x14ac:dyDescent="0.25">
      <c r="A34" s="10">
        <v>78</v>
      </c>
      <c r="B34" s="10">
        <v>24</v>
      </c>
      <c r="C34" s="10">
        <v>25790</v>
      </c>
      <c r="D34" s="11" t="s">
        <v>26</v>
      </c>
      <c r="E34" s="10">
        <v>0</v>
      </c>
      <c r="F34" s="12">
        <v>43079.7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441553</v>
      </c>
      <c r="N34" s="10"/>
      <c r="O34" s="14">
        <v>45456</v>
      </c>
      <c r="P34" s="10">
        <v>224370</v>
      </c>
      <c r="Q34" s="10" t="s">
        <v>32</v>
      </c>
      <c r="R34" s="10"/>
      <c r="S34" s="10">
        <v>10</v>
      </c>
      <c r="T34" s="10"/>
      <c r="U34" s="11">
        <v>45457</v>
      </c>
      <c r="V34" s="10"/>
      <c r="W34" s="10">
        <v>5.0999999999999996</v>
      </c>
      <c r="X34" s="10"/>
      <c r="Y34" s="10"/>
      <c r="Z34" s="10">
        <v>8447</v>
      </c>
      <c r="AA34">
        <f t="shared" si="0"/>
        <v>24</v>
      </c>
      <c r="AB34">
        <v>8447</v>
      </c>
      <c r="AC34">
        <f t="shared" si="1"/>
        <v>0</v>
      </c>
      <c r="AD34" s="15">
        <f t="shared" si="2"/>
        <v>43079.7</v>
      </c>
      <c r="AE34" s="15">
        <f t="shared" si="3"/>
        <v>0</v>
      </c>
    </row>
    <row r="35" spans="1:31" x14ac:dyDescent="0.25">
      <c r="A35" s="10">
        <v>78</v>
      </c>
      <c r="B35" s="10">
        <v>28</v>
      </c>
      <c r="C35" s="10">
        <v>25790</v>
      </c>
      <c r="D35" s="11" t="s">
        <v>26</v>
      </c>
      <c r="E35" s="10">
        <v>0</v>
      </c>
      <c r="F35" s="12">
        <v>30479.399999999998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475814</v>
      </c>
      <c r="N35" s="10"/>
      <c r="O35" s="14">
        <v>45456</v>
      </c>
      <c r="P35" s="10">
        <v>224373</v>
      </c>
      <c r="Q35" s="10" t="s">
        <v>33</v>
      </c>
      <c r="R35" s="10"/>
      <c r="S35" s="10">
        <v>20</v>
      </c>
      <c r="T35" s="10"/>
      <c r="U35" s="11">
        <v>45458</v>
      </c>
      <c r="V35" s="10"/>
      <c r="W35" s="10">
        <v>8.1999999999999993</v>
      </c>
      <c r="X35" s="10"/>
      <c r="Y35" s="10"/>
      <c r="Z35" s="10">
        <v>3717</v>
      </c>
      <c r="AA35">
        <f t="shared" si="0"/>
        <v>28</v>
      </c>
      <c r="AB35">
        <v>3717</v>
      </c>
      <c r="AC35">
        <f t="shared" si="1"/>
        <v>0</v>
      </c>
      <c r="AD35" s="15">
        <f t="shared" si="2"/>
        <v>30479.399999999998</v>
      </c>
      <c r="AE35" s="15">
        <f t="shared" si="3"/>
        <v>0</v>
      </c>
    </row>
    <row r="36" spans="1:31" x14ac:dyDescent="0.25">
      <c r="A36" s="10">
        <v>78</v>
      </c>
      <c r="B36" s="10">
        <v>15</v>
      </c>
      <c r="C36" s="10">
        <v>25790</v>
      </c>
      <c r="D36" s="11" t="s">
        <v>26</v>
      </c>
      <c r="E36" s="10">
        <v>0</v>
      </c>
      <c r="F36" s="12">
        <v>13622.099999999999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275149</v>
      </c>
      <c r="N36" s="10"/>
      <c r="O36" s="14">
        <v>45460</v>
      </c>
      <c r="P36" s="10">
        <v>224370</v>
      </c>
      <c r="Q36" s="10" t="s">
        <v>32</v>
      </c>
      <c r="R36" s="10"/>
      <c r="S36" s="10">
        <v>10</v>
      </c>
      <c r="T36" s="10"/>
      <c r="U36" s="11">
        <v>45461</v>
      </c>
      <c r="V36" s="10"/>
      <c r="W36" s="10">
        <v>5.0999999999999996</v>
      </c>
      <c r="X36" s="10"/>
      <c r="Y36" s="10"/>
      <c r="Z36" s="10">
        <v>2671</v>
      </c>
      <c r="AA36">
        <f t="shared" si="0"/>
        <v>15</v>
      </c>
      <c r="AB36">
        <v>2671</v>
      </c>
      <c r="AC36">
        <f t="shared" si="1"/>
        <v>0</v>
      </c>
      <c r="AD36" s="15">
        <f t="shared" si="2"/>
        <v>13622.099999999999</v>
      </c>
      <c r="AE36" s="15">
        <f t="shared" si="3"/>
        <v>0</v>
      </c>
    </row>
    <row r="37" spans="1:31" x14ac:dyDescent="0.25">
      <c r="A37" s="10">
        <v>78</v>
      </c>
      <c r="B37" s="10">
        <v>15</v>
      </c>
      <c r="C37" s="10">
        <v>25790</v>
      </c>
      <c r="D37" s="11" t="s">
        <v>26</v>
      </c>
      <c r="E37" s="10">
        <v>0</v>
      </c>
      <c r="F37" s="12">
        <v>27244.199999999997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275149</v>
      </c>
      <c r="N37" s="10"/>
      <c r="O37" s="14">
        <v>45460</v>
      </c>
      <c r="P37" s="10">
        <v>224369</v>
      </c>
      <c r="Q37" s="10" t="s">
        <v>29</v>
      </c>
      <c r="R37" s="10"/>
      <c r="S37" s="10">
        <v>20</v>
      </c>
      <c r="T37" s="10"/>
      <c r="U37" s="11">
        <v>45461</v>
      </c>
      <c r="V37" s="10"/>
      <c r="W37" s="10">
        <v>10.199999999999999</v>
      </c>
      <c r="X37" s="10"/>
      <c r="Y37" s="10"/>
      <c r="Z37" s="10">
        <v>2671</v>
      </c>
      <c r="AA37">
        <f t="shared" si="0"/>
        <v>15</v>
      </c>
      <c r="AB37">
        <v>2671</v>
      </c>
      <c r="AC37">
        <f t="shared" si="1"/>
        <v>0</v>
      </c>
      <c r="AD37" s="15">
        <f t="shared" si="2"/>
        <v>27244.199999999997</v>
      </c>
      <c r="AE37" s="15">
        <f t="shared" si="3"/>
        <v>0</v>
      </c>
    </row>
    <row r="38" spans="1:31" x14ac:dyDescent="0.25">
      <c r="A38" s="10">
        <v>78</v>
      </c>
      <c r="B38" s="10">
        <v>15</v>
      </c>
      <c r="C38" s="10">
        <v>25790</v>
      </c>
      <c r="D38" s="11" t="s">
        <v>26</v>
      </c>
      <c r="E38" s="10">
        <v>0</v>
      </c>
      <c r="F38" s="12">
        <v>4006.5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275149</v>
      </c>
      <c r="N38" s="10"/>
      <c r="O38" s="14">
        <v>45460</v>
      </c>
      <c r="P38" s="10">
        <v>371399</v>
      </c>
      <c r="Q38" s="10" t="s">
        <v>30</v>
      </c>
      <c r="R38" s="10"/>
      <c r="S38" s="10">
        <v>5</v>
      </c>
      <c r="T38" s="10"/>
      <c r="U38" s="11">
        <v>45461</v>
      </c>
      <c r="V38" s="10"/>
      <c r="W38" s="10">
        <v>1.5</v>
      </c>
      <c r="X38" s="10"/>
      <c r="Y38" s="10"/>
      <c r="Z38" s="10">
        <v>2671</v>
      </c>
      <c r="AA38">
        <f t="shared" si="0"/>
        <v>15</v>
      </c>
      <c r="AB38">
        <v>2671</v>
      </c>
      <c r="AC38">
        <f t="shared" si="1"/>
        <v>0</v>
      </c>
      <c r="AD38" s="15">
        <f t="shared" si="2"/>
        <v>4006.5</v>
      </c>
      <c r="AE38" s="15">
        <f t="shared" si="3"/>
        <v>0</v>
      </c>
    </row>
    <row r="39" spans="1:31" x14ac:dyDescent="0.25">
      <c r="A39" s="10">
        <v>78</v>
      </c>
      <c r="B39" s="10">
        <v>27</v>
      </c>
      <c r="C39" s="10">
        <v>25790</v>
      </c>
      <c r="D39" s="11" t="s">
        <v>26</v>
      </c>
      <c r="E39" s="10">
        <v>0</v>
      </c>
      <c r="F39" s="12">
        <v>34634.1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476030</v>
      </c>
      <c r="N39" s="10"/>
      <c r="O39" s="14">
        <v>45460</v>
      </c>
      <c r="P39" s="10">
        <v>224370</v>
      </c>
      <c r="Q39" s="10" t="s">
        <v>32</v>
      </c>
      <c r="R39" s="10"/>
      <c r="S39" s="10">
        <v>10</v>
      </c>
      <c r="T39" s="10"/>
      <c r="U39" s="11">
        <v>45461</v>
      </c>
      <c r="V39" s="10"/>
      <c r="W39" s="10">
        <v>5.0999999999999996</v>
      </c>
      <c r="X39" s="10"/>
      <c r="Y39" s="10"/>
      <c r="Z39" s="10">
        <v>6791</v>
      </c>
      <c r="AA39">
        <f t="shared" si="0"/>
        <v>27</v>
      </c>
      <c r="AB39">
        <v>6791</v>
      </c>
      <c r="AC39">
        <f t="shared" si="1"/>
        <v>0</v>
      </c>
      <c r="AD39" s="15">
        <f t="shared" si="2"/>
        <v>34634.1</v>
      </c>
      <c r="AE39" s="15">
        <f t="shared" si="3"/>
        <v>0</v>
      </c>
    </row>
    <row r="40" spans="1:31" x14ac:dyDescent="0.25">
      <c r="A40" s="10">
        <v>78</v>
      </c>
      <c r="B40" s="10">
        <v>25</v>
      </c>
      <c r="C40" s="10">
        <v>25790</v>
      </c>
      <c r="D40" s="11" t="s">
        <v>26</v>
      </c>
      <c r="E40" s="10">
        <v>0</v>
      </c>
      <c r="F40" s="12">
        <v>38266.400000000001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476165</v>
      </c>
      <c r="N40" s="10"/>
      <c r="O40" s="14">
        <v>45460</v>
      </c>
      <c r="P40" s="10">
        <v>224367</v>
      </c>
      <c r="Q40" s="10" t="s">
        <v>31</v>
      </c>
      <c r="R40" s="10"/>
      <c r="S40" s="10">
        <v>20</v>
      </c>
      <c r="T40" s="10"/>
      <c r="U40" s="11">
        <v>45461</v>
      </c>
      <c r="V40" s="10"/>
      <c r="W40" s="10">
        <v>6.2</v>
      </c>
      <c r="X40" s="10"/>
      <c r="Y40" s="10"/>
      <c r="Z40" s="10">
        <v>6172</v>
      </c>
      <c r="AA40">
        <f t="shared" si="0"/>
        <v>25</v>
      </c>
      <c r="AB40">
        <v>6172</v>
      </c>
      <c r="AC40">
        <f t="shared" si="1"/>
        <v>0</v>
      </c>
      <c r="AD40" s="15">
        <f t="shared" si="2"/>
        <v>38266.400000000001</v>
      </c>
      <c r="AE40" s="15">
        <f t="shared" si="3"/>
        <v>0</v>
      </c>
    </row>
    <row r="41" spans="1:31" x14ac:dyDescent="0.25">
      <c r="A41" s="10">
        <v>78</v>
      </c>
      <c r="B41" s="10">
        <v>28</v>
      </c>
      <c r="C41" s="10">
        <v>25790</v>
      </c>
      <c r="D41" s="11" t="s">
        <v>26</v>
      </c>
      <c r="E41" s="10">
        <v>0</v>
      </c>
      <c r="F41" s="12">
        <v>18956.699999999997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477086</v>
      </c>
      <c r="N41" s="10"/>
      <c r="O41" s="14">
        <v>45460</v>
      </c>
      <c r="P41" s="10">
        <v>224370</v>
      </c>
      <c r="Q41" s="10" t="s">
        <v>32</v>
      </c>
      <c r="R41" s="10"/>
      <c r="S41" s="10">
        <v>10</v>
      </c>
      <c r="T41" s="10"/>
      <c r="U41" s="11">
        <v>45461</v>
      </c>
      <c r="V41" s="10"/>
      <c r="W41" s="10">
        <v>5.0999999999999996</v>
      </c>
      <c r="X41" s="10"/>
      <c r="Y41" s="10"/>
      <c r="Z41" s="10">
        <v>3717</v>
      </c>
      <c r="AA41">
        <f t="shared" si="0"/>
        <v>28</v>
      </c>
      <c r="AB41">
        <v>3717</v>
      </c>
      <c r="AC41">
        <f t="shared" si="1"/>
        <v>0</v>
      </c>
      <c r="AD41" s="15">
        <f t="shared" si="2"/>
        <v>18956.699999999997</v>
      </c>
      <c r="AE41" s="15">
        <f t="shared" si="3"/>
        <v>0</v>
      </c>
    </row>
    <row r="42" spans="1:31" x14ac:dyDescent="0.25">
      <c r="A42" s="10">
        <v>78</v>
      </c>
      <c r="B42" s="10">
        <v>22</v>
      </c>
      <c r="C42" s="10">
        <v>25790</v>
      </c>
      <c r="D42" s="11" t="s">
        <v>26</v>
      </c>
      <c r="E42" s="10">
        <v>0</v>
      </c>
      <c r="F42" s="12">
        <v>24541.199999999997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485330</v>
      </c>
      <c r="N42" s="10"/>
      <c r="O42" s="14">
        <v>45460</v>
      </c>
      <c r="P42" s="10">
        <v>224369</v>
      </c>
      <c r="Q42" s="10" t="s">
        <v>29</v>
      </c>
      <c r="R42" s="10"/>
      <c r="S42" s="10">
        <v>20</v>
      </c>
      <c r="T42" s="10"/>
      <c r="U42" s="11">
        <v>45461</v>
      </c>
      <c r="V42" s="10"/>
      <c r="W42" s="10">
        <v>10.199999999999999</v>
      </c>
      <c r="X42" s="10"/>
      <c r="Y42" s="10"/>
      <c r="Z42" s="10">
        <v>2406</v>
      </c>
      <c r="AA42">
        <f t="shared" si="0"/>
        <v>22</v>
      </c>
      <c r="AB42">
        <v>2406</v>
      </c>
      <c r="AC42">
        <f t="shared" si="1"/>
        <v>0</v>
      </c>
      <c r="AD42" s="15">
        <f t="shared" si="2"/>
        <v>24541.199999999997</v>
      </c>
      <c r="AE42" s="15">
        <f t="shared" si="3"/>
        <v>0</v>
      </c>
    </row>
    <row r="43" spans="1:31" x14ac:dyDescent="0.25">
      <c r="A43" s="10">
        <v>78</v>
      </c>
      <c r="B43" s="10">
        <v>22</v>
      </c>
      <c r="C43" s="10">
        <v>25790</v>
      </c>
      <c r="D43" s="11" t="s">
        <v>26</v>
      </c>
      <c r="E43" s="10">
        <v>0</v>
      </c>
      <c r="F43" s="12">
        <v>12270.599999999999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486000</v>
      </c>
      <c r="N43" s="10"/>
      <c r="O43" s="14">
        <v>45460</v>
      </c>
      <c r="P43" s="10">
        <v>224370</v>
      </c>
      <c r="Q43" s="10" t="s">
        <v>32</v>
      </c>
      <c r="R43" s="10"/>
      <c r="S43" s="10">
        <v>10</v>
      </c>
      <c r="T43" s="10"/>
      <c r="U43" s="11">
        <v>45461</v>
      </c>
      <c r="V43" s="10"/>
      <c r="W43" s="10">
        <v>5.0999999999999996</v>
      </c>
      <c r="X43" s="10"/>
      <c r="Y43" s="10"/>
      <c r="Z43" s="10">
        <v>2406</v>
      </c>
      <c r="AA43">
        <f t="shared" si="0"/>
        <v>22</v>
      </c>
      <c r="AB43">
        <v>2406</v>
      </c>
      <c r="AC43">
        <f t="shared" si="1"/>
        <v>0</v>
      </c>
      <c r="AD43" s="15">
        <f t="shared" si="2"/>
        <v>12270.599999999999</v>
      </c>
      <c r="AE43" s="15">
        <f t="shared" si="3"/>
        <v>0</v>
      </c>
    </row>
    <row r="44" spans="1:31" x14ac:dyDescent="0.25">
      <c r="A44" s="10">
        <v>78</v>
      </c>
      <c r="B44" s="10">
        <v>20</v>
      </c>
      <c r="C44" s="10">
        <v>25790</v>
      </c>
      <c r="D44" s="11" t="s">
        <v>26</v>
      </c>
      <c r="E44" s="10">
        <v>0</v>
      </c>
      <c r="F44" s="12">
        <v>14973.599999999999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516361</v>
      </c>
      <c r="N44" s="10"/>
      <c r="O44" s="14">
        <v>45460</v>
      </c>
      <c r="P44" s="10">
        <v>224370</v>
      </c>
      <c r="Q44" s="10" t="s">
        <v>32</v>
      </c>
      <c r="R44" s="10"/>
      <c r="S44" s="10">
        <v>10</v>
      </c>
      <c r="T44" s="10"/>
      <c r="U44" s="11">
        <v>45461</v>
      </c>
      <c r="V44" s="10"/>
      <c r="W44" s="10">
        <v>5.0999999999999996</v>
      </c>
      <c r="X44" s="10"/>
      <c r="Y44" s="10"/>
      <c r="Z44" s="10">
        <v>2936</v>
      </c>
      <c r="AA44">
        <f t="shared" si="0"/>
        <v>20</v>
      </c>
      <c r="AB44">
        <v>2936</v>
      </c>
      <c r="AC44">
        <f t="shared" si="1"/>
        <v>0</v>
      </c>
      <c r="AD44" s="15">
        <f t="shared" si="2"/>
        <v>14973.599999999999</v>
      </c>
      <c r="AE44" s="15">
        <f t="shared" si="3"/>
        <v>0</v>
      </c>
    </row>
    <row r="45" spans="1:31" x14ac:dyDescent="0.25">
      <c r="A45" s="10">
        <v>78</v>
      </c>
      <c r="B45" s="10">
        <v>20</v>
      </c>
      <c r="C45" s="10">
        <v>25790</v>
      </c>
      <c r="D45" s="11" t="s">
        <v>26</v>
      </c>
      <c r="E45" s="10">
        <v>0</v>
      </c>
      <c r="F45" s="12">
        <v>14973.599999999999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516536</v>
      </c>
      <c r="N45" s="10"/>
      <c r="O45" s="14">
        <v>45460</v>
      </c>
      <c r="P45" s="10">
        <v>224370</v>
      </c>
      <c r="Q45" s="10" t="s">
        <v>32</v>
      </c>
      <c r="R45" s="10"/>
      <c r="S45" s="10">
        <v>10</v>
      </c>
      <c r="T45" s="10"/>
      <c r="U45" s="11">
        <v>45461</v>
      </c>
      <c r="V45" s="10"/>
      <c r="W45" s="10">
        <v>5.0999999999999996</v>
      </c>
      <c r="X45" s="10"/>
      <c r="Y45" s="10"/>
      <c r="Z45" s="10">
        <v>2936</v>
      </c>
      <c r="AA45">
        <f t="shared" si="0"/>
        <v>20</v>
      </c>
      <c r="AB45">
        <v>2936</v>
      </c>
      <c r="AC45">
        <f t="shared" si="1"/>
        <v>0</v>
      </c>
      <c r="AD45" s="15">
        <f t="shared" si="2"/>
        <v>14973.599999999999</v>
      </c>
      <c r="AE45" s="15">
        <f t="shared" si="3"/>
        <v>0</v>
      </c>
    </row>
    <row r="46" spans="1:31" x14ac:dyDescent="0.25">
      <c r="A46" s="10">
        <v>78</v>
      </c>
      <c r="B46" s="10">
        <v>16</v>
      </c>
      <c r="C46" s="10">
        <v>25790</v>
      </c>
      <c r="D46" s="11" t="s">
        <v>26</v>
      </c>
      <c r="E46" s="10">
        <v>0</v>
      </c>
      <c r="F46" s="12">
        <v>86159.4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598647</v>
      </c>
      <c r="N46" s="10"/>
      <c r="O46" s="14">
        <v>45460</v>
      </c>
      <c r="P46" s="10">
        <v>224369</v>
      </c>
      <c r="Q46" s="10" t="s">
        <v>29</v>
      </c>
      <c r="R46" s="10"/>
      <c r="S46" s="10">
        <v>20</v>
      </c>
      <c r="T46" s="10"/>
      <c r="U46" s="11">
        <v>45461</v>
      </c>
      <c r="V46" s="10"/>
      <c r="W46" s="10">
        <v>10.199999999999999</v>
      </c>
      <c r="X46" s="10"/>
      <c r="Y46" s="10"/>
      <c r="Z46" s="10">
        <v>8447</v>
      </c>
      <c r="AA46">
        <f t="shared" si="0"/>
        <v>16</v>
      </c>
      <c r="AB46">
        <v>8447</v>
      </c>
      <c r="AC46">
        <f t="shared" si="1"/>
        <v>0</v>
      </c>
      <c r="AD46" s="15">
        <f t="shared" si="2"/>
        <v>86159.4</v>
      </c>
      <c r="AE46" s="15">
        <f t="shared" si="3"/>
        <v>0</v>
      </c>
    </row>
    <row r="47" spans="1:31" x14ac:dyDescent="0.25">
      <c r="A47" s="10">
        <v>78</v>
      </c>
      <c r="B47" s="10">
        <v>16</v>
      </c>
      <c r="C47" s="10">
        <v>25790</v>
      </c>
      <c r="D47" s="11" t="s">
        <v>26</v>
      </c>
      <c r="E47" s="10">
        <v>0</v>
      </c>
      <c r="F47" s="12">
        <v>43079.7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598750</v>
      </c>
      <c r="N47" s="10"/>
      <c r="O47" s="14">
        <v>45460</v>
      </c>
      <c r="P47" s="10">
        <v>224370</v>
      </c>
      <c r="Q47" s="10" t="s">
        <v>32</v>
      </c>
      <c r="R47" s="10"/>
      <c r="S47" s="10">
        <v>10</v>
      </c>
      <c r="T47" s="10"/>
      <c r="U47" s="11">
        <v>45461</v>
      </c>
      <c r="V47" s="10"/>
      <c r="W47" s="10">
        <v>5.0999999999999996</v>
      </c>
      <c r="X47" s="10"/>
      <c r="Y47" s="10"/>
      <c r="Z47" s="10">
        <v>8447</v>
      </c>
      <c r="AA47">
        <f t="shared" si="0"/>
        <v>16</v>
      </c>
      <c r="AB47">
        <v>8447</v>
      </c>
      <c r="AC47">
        <f t="shared" si="1"/>
        <v>0</v>
      </c>
      <c r="AD47" s="15">
        <f t="shared" si="2"/>
        <v>43079.7</v>
      </c>
      <c r="AE47" s="15">
        <f t="shared" si="3"/>
        <v>0</v>
      </c>
    </row>
    <row r="48" spans="1:31" x14ac:dyDescent="0.25">
      <c r="A48" s="10">
        <v>78</v>
      </c>
      <c r="B48" s="10">
        <v>21</v>
      </c>
      <c r="C48" s="10">
        <v>25790</v>
      </c>
      <c r="D48" s="11" t="s">
        <v>26</v>
      </c>
      <c r="E48" s="10">
        <v>0</v>
      </c>
      <c r="F48" s="12">
        <v>42104.200000000004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325443</v>
      </c>
      <c r="N48" s="10"/>
      <c r="O48" s="14">
        <v>45463</v>
      </c>
      <c r="P48" s="10">
        <v>224367</v>
      </c>
      <c r="Q48" s="10" t="s">
        <v>31</v>
      </c>
      <c r="R48" s="10"/>
      <c r="S48" s="10">
        <v>20</v>
      </c>
      <c r="T48" s="10"/>
      <c r="U48" s="11">
        <v>45464</v>
      </c>
      <c r="V48" s="10"/>
      <c r="W48" s="10">
        <v>6.2</v>
      </c>
      <c r="X48" s="10"/>
      <c r="Y48" s="10"/>
      <c r="Z48" s="10">
        <v>6791</v>
      </c>
      <c r="AA48">
        <f t="shared" si="0"/>
        <v>21</v>
      </c>
      <c r="AB48">
        <v>6791</v>
      </c>
      <c r="AC48">
        <f t="shared" si="1"/>
        <v>0</v>
      </c>
      <c r="AD48" s="15">
        <f t="shared" si="2"/>
        <v>42104.200000000004</v>
      </c>
      <c r="AE48" s="15">
        <f t="shared" si="3"/>
        <v>0</v>
      </c>
    </row>
    <row r="49" spans="1:31" x14ac:dyDescent="0.25">
      <c r="A49" s="10">
        <v>78</v>
      </c>
      <c r="B49" s="10">
        <v>25</v>
      </c>
      <c r="C49" s="10">
        <v>25790</v>
      </c>
      <c r="D49" s="11" t="s">
        <v>26</v>
      </c>
      <c r="E49" s="10">
        <v>0</v>
      </c>
      <c r="F49" s="12">
        <v>38266.400000000001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477061</v>
      </c>
      <c r="N49" s="10"/>
      <c r="O49" s="14">
        <v>45463</v>
      </c>
      <c r="P49" s="10">
        <v>224367</v>
      </c>
      <c r="Q49" s="10" t="s">
        <v>31</v>
      </c>
      <c r="R49" s="10"/>
      <c r="S49" s="10">
        <v>20</v>
      </c>
      <c r="T49" s="10"/>
      <c r="U49" s="11">
        <v>45464</v>
      </c>
      <c r="V49" s="10"/>
      <c r="W49" s="10">
        <v>6.2</v>
      </c>
      <c r="X49" s="10"/>
      <c r="Y49" s="10"/>
      <c r="Z49" s="10">
        <v>6172</v>
      </c>
      <c r="AA49">
        <f t="shared" si="0"/>
        <v>25</v>
      </c>
      <c r="AB49">
        <v>6172</v>
      </c>
      <c r="AC49">
        <f t="shared" si="1"/>
        <v>0</v>
      </c>
      <c r="AD49" s="15">
        <f t="shared" si="2"/>
        <v>38266.400000000001</v>
      </c>
      <c r="AE49" s="15">
        <f t="shared" si="3"/>
        <v>0</v>
      </c>
    </row>
    <row r="50" spans="1:31" x14ac:dyDescent="0.25">
      <c r="A50" s="10">
        <v>78</v>
      </c>
      <c r="B50" s="10">
        <v>16</v>
      </c>
      <c r="C50" s="10">
        <v>25790</v>
      </c>
      <c r="D50" s="11" t="s">
        <v>26</v>
      </c>
      <c r="E50" s="10">
        <v>0</v>
      </c>
      <c r="F50" s="12">
        <v>52371.4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599818</v>
      </c>
      <c r="N50" s="10"/>
      <c r="O50" s="14">
        <v>45463</v>
      </c>
      <c r="P50" s="10">
        <v>224367</v>
      </c>
      <c r="Q50" s="10" t="s">
        <v>31</v>
      </c>
      <c r="R50" s="10"/>
      <c r="S50" s="10">
        <v>20</v>
      </c>
      <c r="T50" s="10"/>
      <c r="U50" s="11">
        <v>45464</v>
      </c>
      <c r="V50" s="10"/>
      <c r="W50" s="10">
        <v>6.2</v>
      </c>
      <c r="X50" s="10"/>
      <c r="Y50" s="10"/>
      <c r="Z50" s="10">
        <v>8447</v>
      </c>
      <c r="AA50">
        <f t="shared" si="0"/>
        <v>16</v>
      </c>
      <c r="AB50">
        <v>8447</v>
      </c>
      <c r="AC50">
        <f t="shared" si="1"/>
        <v>0</v>
      </c>
      <c r="AD50" s="15">
        <f t="shared" si="2"/>
        <v>52371.4</v>
      </c>
      <c r="AE50" s="15">
        <f t="shared" si="3"/>
        <v>0</v>
      </c>
    </row>
    <row r="51" spans="1:31" x14ac:dyDescent="0.25">
      <c r="A51" s="10">
        <v>78</v>
      </c>
      <c r="B51" s="10">
        <v>16</v>
      </c>
      <c r="C51" s="10">
        <v>25790</v>
      </c>
      <c r="D51" s="11" t="s">
        <v>26</v>
      </c>
      <c r="E51" s="10">
        <v>0</v>
      </c>
      <c r="F51" s="12">
        <v>86159.4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600852</v>
      </c>
      <c r="N51" s="10"/>
      <c r="O51" s="14">
        <v>45463</v>
      </c>
      <c r="P51" s="10">
        <v>224370</v>
      </c>
      <c r="Q51" s="10" t="s">
        <v>32</v>
      </c>
      <c r="R51" s="10"/>
      <c r="S51" s="10">
        <v>20</v>
      </c>
      <c r="T51" s="10"/>
      <c r="U51" s="11">
        <v>45464</v>
      </c>
      <c r="V51" s="10"/>
      <c r="W51" s="10">
        <v>10.199999999999999</v>
      </c>
      <c r="X51" s="10"/>
      <c r="Y51" s="10"/>
      <c r="Z51" s="10">
        <v>8447</v>
      </c>
      <c r="AA51">
        <f t="shared" si="0"/>
        <v>16</v>
      </c>
      <c r="AB51">
        <v>8447</v>
      </c>
      <c r="AC51">
        <f t="shared" si="1"/>
        <v>0</v>
      </c>
      <c r="AD51" s="15">
        <f t="shared" si="2"/>
        <v>86159.4</v>
      </c>
      <c r="AE51" s="15">
        <f t="shared" si="3"/>
        <v>0</v>
      </c>
    </row>
    <row r="52" spans="1:31" x14ac:dyDescent="0.25">
      <c r="A52" s="10">
        <v>78</v>
      </c>
      <c r="B52" s="10">
        <v>28</v>
      </c>
      <c r="C52" s="10">
        <v>25790</v>
      </c>
      <c r="D52" s="11" t="s">
        <v>26</v>
      </c>
      <c r="E52" s="10">
        <v>0</v>
      </c>
      <c r="F52" s="12">
        <v>23045.4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478128</v>
      </c>
      <c r="N52" s="10"/>
      <c r="O52" s="14">
        <v>45463</v>
      </c>
      <c r="P52" s="10">
        <v>224367</v>
      </c>
      <c r="Q52" s="10" t="s">
        <v>31</v>
      </c>
      <c r="R52" s="10"/>
      <c r="S52" s="10">
        <v>20</v>
      </c>
      <c r="T52" s="10"/>
      <c r="U52" s="11">
        <v>45465</v>
      </c>
      <c r="V52" s="10"/>
      <c r="W52" s="10">
        <v>6.2</v>
      </c>
      <c r="X52" s="10"/>
      <c r="Y52" s="10"/>
      <c r="Z52" s="10">
        <v>3717</v>
      </c>
      <c r="AA52">
        <f t="shared" si="0"/>
        <v>28</v>
      </c>
      <c r="AB52">
        <v>3717</v>
      </c>
      <c r="AC52">
        <f t="shared" si="1"/>
        <v>0</v>
      </c>
      <c r="AD52" s="15">
        <f t="shared" si="2"/>
        <v>23045.4</v>
      </c>
      <c r="AE52" s="15">
        <f t="shared" si="3"/>
        <v>0</v>
      </c>
    </row>
    <row r="53" spans="1:31" x14ac:dyDescent="0.25">
      <c r="A53" s="10">
        <v>78</v>
      </c>
      <c r="B53" s="10">
        <v>28</v>
      </c>
      <c r="C53" s="10">
        <v>25790</v>
      </c>
      <c r="D53" s="11" t="s">
        <v>26</v>
      </c>
      <c r="E53" s="10">
        <v>0</v>
      </c>
      <c r="F53" s="12">
        <v>5575.5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478128</v>
      </c>
      <c r="N53" s="10"/>
      <c r="O53" s="14">
        <v>45463</v>
      </c>
      <c r="P53" s="10">
        <v>371399</v>
      </c>
      <c r="Q53" s="10" t="s">
        <v>30</v>
      </c>
      <c r="R53" s="10"/>
      <c r="S53" s="10">
        <v>5</v>
      </c>
      <c r="T53" s="10"/>
      <c r="U53" s="11">
        <v>45465</v>
      </c>
      <c r="V53" s="10"/>
      <c r="W53" s="10">
        <v>1.5</v>
      </c>
      <c r="X53" s="10"/>
      <c r="Y53" s="10"/>
      <c r="Z53" s="10">
        <v>3717</v>
      </c>
      <c r="AA53">
        <f t="shared" si="0"/>
        <v>28</v>
      </c>
      <c r="AB53">
        <v>3717</v>
      </c>
      <c r="AC53">
        <f t="shared" si="1"/>
        <v>0</v>
      </c>
      <c r="AD53" s="15">
        <f t="shared" si="2"/>
        <v>5575.5</v>
      </c>
      <c r="AE53" s="15">
        <f t="shared" si="3"/>
        <v>0</v>
      </c>
    </row>
    <row r="54" spans="1:31" x14ac:dyDescent="0.25">
      <c r="A54" s="10">
        <v>78</v>
      </c>
      <c r="B54" s="10">
        <v>28</v>
      </c>
      <c r="C54" s="10">
        <v>25790</v>
      </c>
      <c r="D54" s="11" t="s">
        <v>26</v>
      </c>
      <c r="E54" s="10">
        <v>0</v>
      </c>
      <c r="F54" s="12">
        <v>37913.399999999994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478128</v>
      </c>
      <c r="N54" s="10"/>
      <c r="O54" s="14">
        <v>45463</v>
      </c>
      <c r="P54" s="10">
        <v>224369</v>
      </c>
      <c r="Q54" s="10" t="s">
        <v>29</v>
      </c>
      <c r="R54" s="10"/>
      <c r="S54" s="10">
        <v>20</v>
      </c>
      <c r="T54" s="10"/>
      <c r="U54" s="11">
        <v>45465</v>
      </c>
      <c r="V54" s="10"/>
      <c r="W54" s="10">
        <v>10.199999999999999</v>
      </c>
      <c r="X54" s="10"/>
      <c r="Y54" s="10"/>
      <c r="Z54" s="10">
        <v>3717</v>
      </c>
      <c r="AA54">
        <f t="shared" si="0"/>
        <v>28</v>
      </c>
      <c r="AB54">
        <v>3717</v>
      </c>
      <c r="AC54">
        <f t="shared" si="1"/>
        <v>0</v>
      </c>
      <c r="AD54" s="15">
        <f t="shared" si="2"/>
        <v>37913.399999999994</v>
      </c>
      <c r="AE54" s="15">
        <f t="shared" si="3"/>
        <v>0</v>
      </c>
    </row>
    <row r="55" spans="1:31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34715.699999999997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84141</v>
      </c>
      <c r="N55" s="10"/>
      <c r="O55" s="14">
        <v>45467</v>
      </c>
      <c r="P55" s="10">
        <v>224370</v>
      </c>
      <c r="Q55" s="10" t="s">
        <v>32</v>
      </c>
      <c r="R55" s="10"/>
      <c r="S55" s="10">
        <v>10</v>
      </c>
      <c r="T55" s="10"/>
      <c r="U55" s="11">
        <v>45468</v>
      </c>
      <c r="V55" s="10"/>
      <c r="W55" s="10">
        <v>5.0999999999999996</v>
      </c>
      <c r="X55" s="10"/>
      <c r="Y55" s="10"/>
      <c r="Z55" s="10">
        <v>6807</v>
      </c>
      <c r="AA55">
        <f t="shared" si="0"/>
        <v>17</v>
      </c>
      <c r="AB55">
        <v>6807</v>
      </c>
      <c r="AC55">
        <f t="shared" si="1"/>
        <v>0</v>
      </c>
      <c r="AD55" s="15">
        <f t="shared" si="2"/>
        <v>34715.699999999997</v>
      </c>
      <c r="AE55" s="15">
        <f t="shared" si="3"/>
        <v>0</v>
      </c>
    </row>
    <row r="56" spans="1:31" x14ac:dyDescent="0.25">
      <c r="A56" s="10">
        <v>78</v>
      </c>
      <c r="B56" s="10">
        <v>17</v>
      </c>
      <c r="C56" s="10">
        <v>25790</v>
      </c>
      <c r="D56" s="11" t="s">
        <v>26</v>
      </c>
      <c r="E56" s="10">
        <v>0</v>
      </c>
      <c r="F56" s="12">
        <v>42203.4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84141</v>
      </c>
      <c r="N56" s="10"/>
      <c r="O56" s="14">
        <v>45467</v>
      </c>
      <c r="P56" s="10">
        <v>224367</v>
      </c>
      <c r="Q56" s="10" t="s">
        <v>31</v>
      </c>
      <c r="R56" s="10"/>
      <c r="S56" s="10">
        <v>20</v>
      </c>
      <c r="T56" s="10"/>
      <c r="U56" s="11">
        <v>45468</v>
      </c>
      <c r="V56" s="10"/>
      <c r="W56" s="10">
        <v>6.2</v>
      </c>
      <c r="X56" s="10"/>
      <c r="Y56" s="10"/>
      <c r="Z56" s="10">
        <v>6807</v>
      </c>
      <c r="AA56">
        <f t="shared" si="0"/>
        <v>17</v>
      </c>
      <c r="AB56">
        <v>6807</v>
      </c>
      <c r="AC56">
        <f t="shared" si="1"/>
        <v>0</v>
      </c>
      <c r="AD56" s="15">
        <f t="shared" si="2"/>
        <v>42203.4</v>
      </c>
      <c r="AE56" s="15">
        <f t="shared" si="3"/>
        <v>0</v>
      </c>
    </row>
    <row r="57" spans="1:31" x14ac:dyDescent="0.25">
      <c r="A57" s="10">
        <v>78</v>
      </c>
      <c r="B57" s="10">
        <v>17</v>
      </c>
      <c r="C57" s="10">
        <v>25790</v>
      </c>
      <c r="D57" s="11" t="s">
        <v>26</v>
      </c>
      <c r="E57" s="10">
        <v>0</v>
      </c>
      <c r="F57" s="12">
        <v>6126.3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84141</v>
      </c>
      <c r="N57" s="10"/>
      <c r="O57" s="14">
        <v>45467</v>
      </c>
      <c r="P57" s="10">
        <v>371399</v>
      </c>
      <c r="Q57" s="10" t="s">
        <v>30</v>
      </c>
      <c r="R57" s="10"/>
      <c r="S57" s="10">
        <v>3</v>
      </c>
      <c r="T57" s="10"/>
      <c r="U57" s="11">
        <v>45468</v>
      </c>
      <c r="V57" s="10"/>
      <c r="W57" s="10">
        <v>0.9</v>
      </c>
      <c r="X57" s="10"/>
      <c r="Y57" s="10"/>
      <c r="Z57" s="10">
        <v>6807</v>
      </c>
      <c r="AA57">
        <f t="shared" si="0"/>
        <v>17</v>
      </c>
      <c r="AB57">
        <v>6807</v>
      </c>
      <c r="AC57">
        <f t="shared" si="1"/>
        <v>0</v>
      </c>
      <c r="AD57" s="15">
        <f t="shared" si="2"/>
        <v>6126.3</v>
      </c>
      <c r="AE57" s="15">
        <f t="shared" si="3"/>
        <v>0</v>
      </c>
    </row>
    <row r="58" spans="1:31" x14ac:dyDescent="0.25">
      <c r="A58" s="10">
        <v>78</v>
      </c>
      <c r="B58" s="10">
        <v>15</v>
      </c>
      <c r="C58" s="10">
        <v>25790</v>
      </c>
      <c r="D58" s="11" t="s">
        <v>26</v>
      </c>
      <c r="E58" s="10">
        <v>0</v>
      </c>
      <c r="F58" s="12">
        <v>13622.099999999999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277106</v>
      </c>
      <c r="N58" s="10"/>
      <c r="O58" s="14">
        <v>45467</v>
      </c>
      <c r="P58" s="10">
        <v>224370</v>
      </c>
      <c r="Q58" s="10" t="s">
        <v>32</v>
      </c>
      <c r="R58" s="10"/>
      <c r="S58" s="10">
        <v>10</v>
      </c>
      <c r="T58" s="10"/>
      <c r="U58" s="11">
        <v>45468</v>
      </c>
      <c r="V58" s="10"/>
      <c r="W58" s="10">
        <v>5.0999999999999996</v>
      </c>
      <c r="X58" s="10"/>
      <c r="Y58" s="10"/>
      <c r="Z58" s="10">
        <v>2671</v>
      </c>
      <c r="AA58">
        <f t="shared" si="0"/>
        <v>15</v>
      </c>
      <c r="AB58">
        <v>2671</v>
      </c>
      <c r="AC58">
        <f t="shared" si="1"/>
        <v>0</v>
      </c>
      <c r="AD58" s="15">
        <f t="shared" si="2"/>
        <v>13622.099999999999</v>
      </c>
      <c r="AE58" s="15">
        <f t="shared" si="3"/>
        <v>0</v>
      </c>
    </row>
    <row r="59" spans="1:31" x14ac:dyDescent="0.25">
      <c r="A59" s="10">
        <v>78</v>
      </c>
      <c r="B59" s="10">
        <v>25</v>
      </c>
      <c r="C59" s="10">
        <v>25790</v>
      </c>
      <c r="D59" s="11" t="s">
        <v>26</v>
      </c>
      <c r="E59" s="10">
        <v>0</v>
      </c>
      <c r="F59" s="12">
        <v>125908.79999999999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478471</v>
      </c>
      <c r="N59" s="10"/>
      <c r="O59" s="14">
        <v>45467</v>
      </c>
      <c r="P59" s="10">
        <v>224369</v>
      </c>
      <c r="Q59" s="10" t="s">
        <v>29</v>
      </c>
      <c r="R59" s="10"/>
      <c r="S59" s="10">
        <v>40</v>
      </c>
      <c r="T59" s="10"/>
      <c r="U59" s="11">
        <v>45468</v>
      </c>
      <c r="V59" s="10"/>
      <c r="W59" s="10">
        <v>20.399999999999999</v>
      </c>
      <c r="X59" s="10"/>
      <c r="Y59" s="10"/>
      <c r="Z59" s="10">
        <v>6172</v>
      </c>
      <c r="AA59">
        <f t="shared" si="0"/>
        <v>25</v>
      </c>
      <c r="AB59">
        <v>6172</v>
      </c>
      <c r="AC59">
        <f t="shared" si="1"/>
        <v>0</v>
      </c>
      <c r="AD59" s="15">
        <f t="shared" si="2"/>
        <v>125908.79999999999</v>
      </c>
      <c r="AE59" s="15">
        <f t="shared" si="3"/>
        <v>0</v>
      </c>
    </row>
    <row r="60" spans="1:31" x14ac:dyDescent="0.25">
      <c r="A60" s="10">
        <v>78</v>
      </c>
      <c r="B60" s="10">
        <v>25</v>
      </c>
      <c r="C60" s="10">
        <v>25790</v>
      </c>
      <c r="D60" s="11" t="s">
        <v>26</v>
      </c>
      <c r="E60" s="10">
        <v>0</v>
      </c>
      <c r="F60" s="12">
        <v>38266.400000000001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478471</v>
      </c>
      <c r="N60" s="10"/>
      <c r="O60" s="14">
        <v>45467</v>
      </c>
      <c r="P60" s="10">
        <v>224367</v>
      </c>
      <c r="Q60" s="10" t="s">
        <v>31</v>
      </c>
      <c r="R60" s="10"/>
      <c r="S60" s="10">
        <v>20</v>
      </c>
      <c r="T60" s="10"/>
      <c r="U60" s="11">
        <v>45468</v>
      </c>
      <c r="V60" s="10"/>
      <c r="W60" s="10">
        <v>6.2</v>
      </c>
      <c r="X60" s="10"/>
      <c r="Y60" s="10"/>
      <c r="Z60" s="10">
        <v>6172</v>
      </c>
      <c r="AA60">
        <f t="shared" si="0"/>
        <v>25</v>
      </c>
      <c r="AB60">
        <v>6172</v>
      </c>
      <c r="AC60">
        <f t="shared" si="1"/>
        <v>0</v>
      </c>
      <c r="AD60" s="15">
        <f t="shared" si="2"/>
        <v>38266.400000000001</v>
      </c>
      <c r="AE60" s="15">
        <f t="shared" si="3"/>
        <v>0</v>
      </c>
    </row>
    <row r="61" spans="1:31" x14ac:dyDescent="0.25">
      <c r="A61" s="10">
        <v>78</v>
      </c>
      <c r="B61" s="10">
        <v>20</v>
      </c>
      <c r="C61" s="10">
        <v>25790</v>
      </c>
      <c r="D61" s="11" t="s">
        <v>26</v>
      </c>
      <c r="E61" s="10">
        <v>0</v>
      </c>
      <c r="F61" s="12">
        <v>18203.2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518994</v>
      </c>
      <c r="N61" s="10"/>
      <c r="O61" s="14">
        <v>45467</v>
      </c>
      <c r="P61" s="10">
        <v>224367</v>
      </c>
      <c r="Q61" s="10" t="s">
        <v>31</v>
      </c>
      <c r="R61" s="10"/>
      <c r="S61" s="10">
        <v>20</v>
      </c>
      <c r="T61" s="10"/>
      <c r="U61" s="11">
        <v>45468</v>
      </c>
      <c r="V61" s="10"/>
      <c r="W61" s="10">
        <v>6.2</v>
      </c>
      <c r="X61" s="10"/>
      <c r="Y61" s="10"/>
      <c r="Z61" s="10">
        <v>2936</v>
      </c>
      <c r="AA61">
        <f t="shared" si="0"/>
        <v>20</v>
      </c>
      <c r="AB61">
        <v>2936</v>
      </c>
      <c r="AC61">
        <f t="shared" si="1"/>
        <v>0</v>
      </c>
      <c r="AD61" s="15">
        <f t="shared" si="2"/>
        <v>18203.2</v>
      </c>
      <c r="AE61" s="15">
        <f t="shared" si="3"/>
        <v>0</v>
      </c>
    </row>
    <row r="62" spans="1:31" x14ac:dyDescent="0.25">
      <c r="AD62" s="15">
        <f>SUM(AD2:AD61)</f>
        <v>2388036.1999999993</v>
      </c>
    </row>
    <row r="64" spans="1:31" x14ac:dyDescent="0.25">
      <c r="W64">
        <f>+SUBTOTAL(9,$W$2:$W$61)</f>
        <v>415.09999999999985</v>
      </c>
    </row>
  </sheetData>
  <autoFilter ref="A1:AE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2024-07-18T02:18:27Z</dcterms:created>
  <dcterms:modified xsi:type="dcterms:W3CDTF">2024-07-23T02:36:19Z</dcterms:modified>
</cp:coreProperties>
</file>