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VU\CONG NO\CONG NO MEGA\"/>
    </mc:Choice>
  </mc:AlternateContent>
  <bookViews>
    <workbookView xWindow="0" yWindow="0" windowWidth="20490" windowHeight="7530" activeTab="1"/>
  </bookViews>
  <sheets>
    <sheet name="31.12" sheetId="1" r:id="rId1"/>
    <sheet name="TT 2022" sheetId="3" r:id="rId2"/>
    <sheet name="Hàng trả" sheetId="5" r:id="rId3"/>
    <sheet name="Bán ra 2022" sheetId="2" r:id="rId4"/>
    <sheet name="TT 2023" sheetId="4" r:id="rId5"/>
  </sheets>
  <definedNames>
    <definedName name="_xlnm._FilterDatabase" localSheetId="0" hidden="1">'31.12'!$A$1:$K$117</definedName>
    <definedName name="_xlnm._FilterDatabase" localSheetId="3" hidden="1">'Bán ra 2022'!$A$1:$K$1302</definedName>
    <definedName name="_xlnm._FilterDatabase" localSheetId="2" hidden="1">'Hàng trả'!$A$1:$K$150</definedName>
    <definedName name="_xlnm._FilterDatabase" localSheetId="1" hidden="1">'TT 2022'!$A$1:$N$1238</definedName>
    <definedName name="_xlnm._FilterDatabase" localSheetId="4" hidden="1">'TT 2023'!$A$1:$K$218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M3" i="3" s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 s="1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L110" i="3"/>
  <c r="M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 s="1"/>
  <c r="L127" i="3"/>
  <c r="M127" i="3" s="1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 s="1"/>
  <c r="L174" i="3"/>
  <c r="M174" i="3" s="1"/>
  <c r="L175" i="3"/>
  <c r="M175" i="3" s="1"/>
  <c r="L176" i="3"/>
  <c r="M176" i="3" s="1"/>
  <c r="L177" i="3"/>
  <c r="M177" i="3" s="1"/>
  <c r="L178" i="3"/>
  <c r="M178" i="3" s="1"/>
  <c r="L179" i="3"/>
  <c r="M179" i="3" s="1"/>
  <c r="L180" i="3"/>
  <c r="M180" i="3" s="1"/>
  <c r="L181" i="3"/>
  <c r="M181" i="3" s="1"/>
  <c r="L182" i="3"/>
  <c r="M182" i="3" s="1"/>
  <c r="L183" i="3"/>
  <c r="M183" i="3" s="1"/>
  <c r="L184" i="3"/>
  <c r="M184" i="3" s="1"/>
  <c r="L185" i="3"/>
  <c r="M185" i="3" s="1"/>
  <c r="L186" i="3"/>
  <c r="M186" i="3" s="1"/>
  <c r="L187" i="3"/>
  <c r="M187" i="3" s="1"/>
  <c r="L188" i="3"/>
  <c r="M188" i="3" s="1"/>
  <c r="L189" i="3"/>
  <c r="M189" i="3" s="1"/>
  <c r="L190" i="3"/>
  <c r="M190" i="3" s="1"/>
  <c r="L191" i="3"/>
  <c r="M191" i="3" s="1"/>
  <c r="L192" i="3"/>
  <c r="M192" i="3" s="1"/>
  <c r="L193" i="3"/>
  <c r="M193" i="3" s="1"/>
  <c r="L194" i="3"/>
  <c r="M194" i="3" s="1"/>
  <c r="L195" i="3"/>
  <c r="M195" i="3" s="1"/>
  <c r="L196" i="3"/>
  <c r="M196" i="3" s="1"/>
  <c r="L197" i="3"/>
  <c r="M197" i="3" s="1"/>
  <c r="L198" i="3"/>
  <c r="M198" i="3" s="1"/>
  <c r="L199" i="3"/>
  <c r="M199" i="3" s="1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L208" i="3"/>
  <c r="M208" i="3" s="1"/>
  <c r="L209" i="3"/>
  <c r="M209" i="3" s="1"/>
  <c r="L210" i="3"/>
  <c r="M210" i="3" s="1"/>
  <c r="L211" i="3"/>
  <c r="M211" i="3" s="1"/>
  <c r="L212" i="3"/>
  <c r="M212" i="3" s="1"/>
  <c r="L213" i="3"/>
  <c r="M213" i="3" s="1"/>
  <c r="L214" i="3"/>
  <c r="M214" i="3" s="1"/>
  <c r="L215" i="3"/>
  <c r="M215" i="3" s="1"/>
  <c r="L216" i="3"/>
  <c r="M216" i="3" s="1"/>
  <c r="L217" i="3"/>
  <c r="M217" i="3" s="1"/>
  <c r="L218" i="3"/>
  <c r="M218" i="3" s="1"/>
  <c r="L219" i="3"/>
  <c r="M219" i="3" s="1"/>
  <c r="L220" i="3"/>
  <c r="M220" i="3" s="1"/>
  <c r="L221" i="3"/>
  <c r="M221" i="3" s="1"/>
  <c r="L222" i="3"/>
  <c r="M222" i="3" s="1"/>
  <c r="L223" i="3"/>
  <c r="M223" i="3" s="1"/>
  <c r="L224" i="3"/>
  <c r="M224" i="3" s="1"/>
  <c r="L225" i="3"/>
  <c r="M225" i="3" s="1"/>
  <c r="L226" i="3"/>
  <c r="M226" i="3" s="1"/>
  <c r="L227" i="3"/>
  <c r="M227" i="3" s="1"/>
  <c r="L228" i="3"/>
  <c r="M228" i="3" s="1"/>
  <c r="L229" i="3"/>
  <c r="M229" i="3" s="1"/>
  <c r="L230" i="3"/>
  <c r="M230" i="3" s="1"/>
  <c r="L231" i="3"/>
  <c r="M231" i="3" s="1"/>
  <c r="L232" i="3"/>
  <c r="M232" i="3" s="1"/>
  <c r="L233" i="3"/>
  <c r="M233" i="3" s="1"/>
  <c r="L234" i="3"/>
  <c r="M234" i="3" s="1"/>
  <c r="L235" i="3"/>
  <c r="M235" i="3" s="1"/>
  <c r="L236" i="3"/>
  <c r="M236" i="3" s="1"/>
  <c r="L237" i="3"/>
  <c r="M237" i="3" s="1"/>
  <c r="L238" i="3"/>
  <c r="M238" i="3" s="1"/>
  <c r="L239" i="3"/>
  <c r="M239" i="3" s="1"/>
  <c r="L240" i="3"/>
  <c r="M240" i="3" s="1"/>
  <c r="L241" i="3"/>
  <c r="M241" i="3" s="1"/>
  <c r="L242" i="3"/>
  <c r="M242" i="3" s="1"/>
  <c r="L243" i="3"/>
  <c r="M243" i="3" s="1"/>
  <c r="L244" i="3"/>
  <c r="M244" i="3" s="1"/>
  <c r="L245" i="3"/>
  <c r="M245" i="3" s="1"/>
  <c r="L246" i="3"/>
  <c r="M246" i="3" s="1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55" i="3"/>
  <c r="M255" i="3" s="1"/>
  <c r="L256" i="3"/>
  <c r="M256" i="3" s="1"/>
  <c r="L257" i="3"/>
  <c r="M257" i="3" s="1"/>
  <c r="L258" i="3"/>
  <c r="M258" i="3" s="1"/>
  <c r="L259" i="3"/>
  <c r="M259" i="3" s="1"/>
  <c r="L260" i="3"/>
  <c r="M260" i="3" s="1"/>
  <c r="L261" i="3"/>
  <c r="M261" i="3" s="1"/>
  <c r="L262" i="3"/>
  <c r="M262" i="3" s="1"/>
  <c r="L263" i="3"/>
  <c r="M263" i="3" s="1"/>
  <c r="L264" i="3"/>
  <c r="M264" i="3" s="1"/>
  <c r="L265" i="3"/>
  <c r="M265" i="3" s="1"/>
  <c r="L266" i="3"/>
  <c r="M266" i="3" s="1"/>
  <c r="L267" i="3"/>
  <c r="M267" i="3" s="1"/>
  <c r="L268" i="3"/>
  <c r="M268" i="3" s="1"/>
  <c r="L269" i="3"/>
  <c r="M269" i="3" s="1"/>
  <c r="L270" i="3"/>
  <c r="M270" i="3" s="1"/>
  <c r="L271" i="3"/>
  <c r="M271" i="3" s="1"/>
  <c r="L272" i="3"/>
  <c r="M272" i="3" s="1"/>
  <c r="L273" i="3"/>
  <c r="M273" i="3" s="1"/>
  <c r="L274" i="3"/>
  <c r="M274" i="3" s="1"/>
  <c r="L275" i="3"/>
  <c r="M275" i="3" s="1"/>
  <c r="L276" i="3"/>
  <c r="M276" i="3" s="1"/>
  <c r="L277" i="3"/>
  <c r="M277" i="3" s="1"/>
  <c r="L278" i="3"/>
  <c r="M278" i="3" s="1"/>
  <c r="L279" i="3"/>
  <c r="M279" i="3" s="1"/>
  <c r="L280" i="3"/>
  <c r="M280" i="3" s="1"/>
  <c r="L281" i="3"/>
  <c r="M281" i="3" s="1"/>
  <c r="L282" i="3"/>
  <c r="M282" i="3" s="1"/>
  <c r="L283" i="3"/>
  <c r="M283" i="3" s="1"/>
  <c r="L284" i="3"/>
  <c r="M284" i="3" s="1"/>
  <c r="L285" i="3"/>
  <c r="M285" i="3" s="1"/>
  <c r="L286" i="3"/>
  <c r="M286" i="3" s="1"/>
  <c r="L287" i="3"/>
  <c r="M287" i="3" s="1"/>
  <c r="L288" i="3"/>
  <c r="M288" i="3" s="1"/>
  <c r="L289" i="3"/>
  <c r="M289" i="3" s="1"/>
  <c r="L290" i="3"/>
  <c r="M290" i="3" s="1"/>
  <c r="L291" i="3"/>
  <c r="M291" i="3" s="1"/>
  <c r="L292" i="3"/>
  <c r="M292" i="3" s="1"/>
  <c r="L293" i="3"/>
  <c r="M293" i="3" s="1"/>
  <c r="L294" i="3"/>
  <c r="M294" i="3" s="1"/>
  <c r="L295" i="3"/>
  <c r="M295" i="3" s="1"/>
  <c r="L296" i="3"/>
  <c r="M296" i="3" s="1"/>
  <c r="L297" i="3"/>
  <c r="M297" i="3" s="1"/>
  <c r="L298" i="3"/>
  <c r="M298" i="3" s="1"/>
  <c r="L299" i="3"/>
  <c r="M299" i="3" s="1"/>
  <c r="L300" i="3"/>
  <c r="M300" i="3" s="1"/>
  <c r="L301" i="3"/>
  <c r="M301" i="3" s="1"/>
  <c r="L302" i="3"/>
  <c r="M302" i="3" s="1"/>
  <c r="L303" i="3"/>
  <c r="M303" i="3" s="1"/>
  <c r="L304" i="3"/>
  <c r="M304" i="3" s="1"/>
  <c r="L305" i="3"/>
  <c r="M305" i="3" s="1"/>
  <c r="L306" i="3"/>
  <c r="M306" i="3" s="1"/>
  <c r="L307" i="3"/>
  <c r="M307" i="3" s="1"/>
  <c r="L308" i="3"/>
  <c r="M308" i="3" s="1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26" i="3"/>
  <c r="M326" i="3" s="1"/>
  <c r="L327" i="3"/>
  <c r="M327" i="3" s="1"/>
  <c r="L328" i="3"/>
  <c r="M328" i="3" s="1"/>
  <c r="L329" i="3"/>
  <c r="M329" i="3" s="1"/>
  <c r="L330" i="3"/>
  <c r="M330" i="3" s="1"/>
  <c r="L331" i="3"/>
  <c r="M331" i="3" s="1"/>
  <c r="L332" i="3"/>
  <c r="M332" i="3" s="1"/>
  <c r="L333" i="3"/>
  <c r="M333" i="3" s="1"/>
  <c r="L334" i="3"/>
  <c r="M334" i="3" s="1"/>
  <c r="L335" i="3"/>
  <c r="M335" i="3" s="1"/>
  <c r="L336" i="3"/>
  <c r="M336" i="3" s="1"/>
  <c r="L337" i="3"/>
  <c r="M337" i="3" s="1"/>
  <c r="L338" i="3"/>
  <c r="M338" i="3" s="1"/>
  <c r="L339" i="3"/>
  <c r="M339" i="3" s="1"/>
  <c r="L340" i="3"/>
  <c r="M340" i="3" s="1"/>
  <c r="L341" i="3"/>
  <c r="M341" i="3" s="1"/>
  <c r="L342" i="3"/>
  <c r="M342" i="3" s="1"/>
  <c r="L343" i="3"/>
  <c r="M343" i="3" s="1"/>
  <c r="L344" i="3"/>
  <c r="M344" i="3" s="1"/>
  <c r="L345" i="3"/>
  <c r="M345" i="3" s="1"/>
  <c r="L346" i="3"/>
  <c r="M346" i="3" s="1"/>
  <c r="L347" i="3"/>
  <c r="M347" i="3" s="1"/>
  <c r="L348" i="3"/>
  <c r="M348" i="3" s="1"/>
  <c r="L349" i="3"/>
  <c r="M349" i="3" s="1"/>
  <c r="L350" i="3"/>
  <c r="M350" i="3" s="1"/>
  <c r="L351" i="3"/>
  <c r="M351" i="3" s="1"/>
  <c r="L352" i="3"/>
  <c r="M352" i="3" s="1"/>
  <c r="L353" i="3"/>
  <c r="M353" i="3" s="1"/>
  <c r="L354" i="3"/>
  <c r="M354" i="3" s="1"/>
  <c r="L355" i="3"/>
  <c r="M355" i="3" s="1"/>
  <c r="L356" i="3"/>
  <c r="M356" i="3" s="1"/>
  <c r="L357" i="3"/>
  <c r="M357" i="3" s="1"/>
  <c r="L358" i="3"/>
  <c r="M358" i="3" s="1"/>
  <c r="L359" i="3"/>
  <c r="M359" i="3" s="1"/>
  <c r="L360" i="3"/>
  <c r="M360" i="3" s="1"/>
  <c r="L361" i="3"/>
  <c r="M361" i="3" s="1"/>
  <c r="L362" i="3"/>
  <c r="M362" i="3" s="1"/>
  <c r="L363" i="3"/>
  <c r="M363" i="3" s="1"/>
  <c r="L364" i="3"/>
  <c r="M364" i="3" s="1"/>
  <c r="L365" i="3"/>
  <c r="M365" i="3" s="1"/>
  <c r="L366" i="3"/>
  <c r="M366" i="3" s="1"/>
  <c r="L367" i="3"/>
  <c r="M367" i="3" s="1"/>
  <c r="L368" i="3"/>
  <c r="M368" i="3" s="1"/>
  <c r="L369" i="3"/>
  <c r="M369" i="3" s="1"/>
  <c r="L370" i="3"/>
  <c r="M370" i="3" s="1"/>
  <c r="L371" i="3"/>
  <c r="M371" i="3" s="1"/>
  <c r="L372" i="3"/>
  <c r="M372" i="3" s="1"/>
  <c r="L373" i="3"/>
  <c r="M373" i="3" s="1"/>
  <c r="L374" i="3"/>
  <c r="M374" i="3" s="1"/>
  <c r="L375" i="3"/>
  <c r="M375" i="3" s="1"/>
  <c r="L376" i="3"/>
  <c r="M376" i="3" s="1"/>
  <c r="L377" i="3"/>
  <c r="M377" i="3" s="1"/>
  <c r="L378" i="3"/>
  <c r="M378" i="3" s="1"/>
  <c r="L379" i="3"/>
  <c r="M379" i="3" s="1"/>
  <c r="L380" i="3"/>
  <c r="M380" i="3" s="1"/>
  <c r="L381" i="3"/>
  <c r="M381" i="3" s="1"/>
  <c r="L382" i="3"/>
  <c r="M382" i="3" s="1"/>
  <c r="L383" i="3"/>
  <c r="M383" i="3" s="1"/>
  <c r="L384" i="3"/>
  <c r="M384" i="3" s="1"/>
  <c r="L385" i="3"/>
  <c r="M385" i="3" s="1"/>
  <c r="L386" i="3"/>
  <c r="M386" i="3" s="1"/>
  <c r="L387" i="3"/>
  <c r="M387" i="3" s="1"/>
  <c r="L388" i="3"/>
  <c r="M388" i="3" s="1"/>
  <c r="L389" i="3"/>
  <c r="M389" i="3" s="1"/>
  <c r="L390" i="3"/>
  <c r="M390" i="3" s="1"/>
  <c r="L391" i="3"/>
  <c r="M391" i="3" s="1"/>
  <c r="L392" i="3"/>
  <c r="M392" i="3" s="1"/>
  <c r="L393" i="3"/>
  <c r="M393" i="3" s="1"/>
  <c r="L394" i="3"/>
  <c r="M394" i="3" s="1"/>
  <c r="L395" i="3"/>
  <c r="M395" i="3" s="1"/>
  <c r="L396" i="3"/>
  <c r="M396" i="3" s="1"/>
  <c r="L397" i="3"/>
  <c r="M397" i="3" s="1"/>
  <c r="L398" i="3"/>
  <c r="M398" i="3" s="1"/>
  <c r="L399" i="3"/>
  <c r="M399" i="3" s="1"/>
  <c r="L400" i="3"/>
  <c r="M400" i="3" s="1"/>
  <c r="L401" i="3"/>
  <c r="M401" i="3" s="1"/>
  <c r="L402" i="3"/>
  <c r="M402" i="3" s="1"/>
  <c r="L403" i="3"/>
  <c r="M403" i="3" s="1"/>
  <c r="L404" i="3"/>
  <c r="M404" i="3" s="1"/>
  <c r="L405" i="3"/>
  <c r="M405" i="3" s="1"/>
  <c r="L406" i="3"/>
  <c r="M406" i="3" s="1"/>
  <c r="L407" i="3"/>
  <c r="M407" i="3" s="1"/>
  <c r="L408" i="3"/>
  <c r="M408" i="3" s="1"/>
  <c r="L409" i="3"/>
  <c r="M409" i="3" s="1"/>
  <c r="L410" i="3"/>
  <c r="M410" i="3" s="1"/>
  <c r="L411" i="3"/>
  <c r="M411" i="3" s="1"/>
  <c r="L412" i="3"/>
  <c r="M412" i="3" s="1"/>
  <c r="L413" i="3"/>
  <c r="M413" i="3" s="1"/>
  <c r="L414" i="3"/>
  <c r="M414" i="3" s="1"/>
  <c r="L415" i="3"/>
  <c r="M415" i="3" s="1"/>
  <c r="L416" i="3"/>
  <c r="M416" i="3" s="1"/>
  <c r="L417" i="3"/>
  <c r="M417" i="3" s="1"/>
  <c r="L418" i="3"/>
  <c r="M418" i="3" s="1"/>
  <c r="L419" i="3"/>
  <c r="M419" i="3" s="1"/>
  <c r="L420" i="3"/>
  <c r="M420" i="3" s="1"/>
  <c r="L421" i="3"/>
  <c r="M421" i="3" s="1"/>
  <c r="L422" i="3"/>
  <c r="M422" i="3" s="1"/>
  <c r="L423" i="3"/>
  <c r="M423" i="3" s="1"/>
  <c r="L424" i="3"/>
  <c r="M424" i="3" s="1"/>
  <c r="L425" i="3"/>
  <c r="M425" i="3" s="1"/>
  <c r="L426" i="3"/>
  <c r="M426" i="3" s="1"/>
  <c r="L427" i="3"/>
  <c r="M427" i="3" s="1"/>
  <c r="L428" i="3"/>
  <c r="M428" i="3" s="1"/>
  <c r="L429" i="3"/>
  <c r="M429" i="3" s="1"/>
  <c r="L430" i="3"/>
  <c r="M430" i="3" s="1"/>
  <c r="L431" i="3"/>
  <c r="M431" i="3" s="1"/>
  <c r="L432" i="3"/>
  <c r="M432" i="3" s="1"/>
  <c r="L433" i="3"/>
  <c r="M433" i="3" s="1"/>
  <c r="L434" i="3"/>
  <c r="M434" i="3" s="1"/>
  <c r="L435" i="3"/>
  <c r="M435" i="3" s="1"/>
  <c r="L436" i="3"/>
  <c r="M436" i="3" s="1"/>
  <c r="L437" i="3"/>
  <c r="M437" i="3" s="1"/>
  <c r="L438" i="3"/>
  <c r="M438" i="3" s="1"/>
  <c r="L439" i="3"/>
  <c r="M439" i="3" s="1"/>
  <c r="L440" i="3"/>
  <c r="M440" i="3" s="1"/>
  <c r="L441" i="3"/>
  <c r="M441" i="3" s="1"/>
  <c r="L442" i="3"/>
  <c r="M442" i="3" s="1"/>
  <c r="L443" i="3"/>
  <c r="M443" i="3" s="1"/>
  <c r="L444" i="3"/>
  <c r="M444" i="3" s="1"/>
  <c r="L445" i="3"/>
  <c r="M445" i="3" s="1"/>
  <c r="L446" i="3"/>
  <c r="M446" i="3" s="1"/>
  <c r="L447" i="3"/>
  <c r="M447" i="3" s="1"/>
  <c r="L448" i="3"/>
  <c r="M448" i="3" s="1"/>
  <c r="L449" i="3"/>
  <c r="M449" i="3" s="1"/>
  <c r="L450" i="3"/>
  <c r="M450" i="3" s="1"/>
  <c r="L451" i="3"/>
  <c r="M451" i="3" s="1"/>
  <c r="L452" i="3"/>
  <c r="M452" i="3" s="1"/>
  <c r="L453" i="3"/>
  <c r="M453" i="3" s="1"/>
  <c r="L454" i="3"/>
  <c r="M454" i="3" s="1"/>
  <c r="L455" i="3"/>
  <c r="M455" i="3" s="1"/>
  <c r="L456" i="3"/>
  <c r="M456" i="3" s="1"/>
  <c r="L457" i="3"/>
  <c r="M457" i="3" s="1"/>
  <c r="L458" i="3"/>
  <c r="M458" i="3" s="1"/>
  <c r="L459" i="3"/>
  <c r="M459" i="3" s="1"/>
  <c r="L460" i="3"/>
  <c r="M460" i="3" s="1"/>
  <c r="L461" i="3"/>
  <c r="M461" i="3" s="1"/>
  <c r="L462" i="3"/>
  <c r="M462" i="3" s="1"/>
  <c r="L463" i="3"/>
  <c r="M463" i="3" s="1"/>
  <c r="L464" i="3"/>
  <c r="M464" i="3" s="1"/>
  <c r="L465" i="3"/>
  <c r="M465" i="3" s="1"/>
  <c r="L466" i="3"/>
  <c r="M466" i="3" s="1"/>
  <c r="L467" i="3"/>
  <c r="M467" i="3" s="1"/>
  <c r="L468" i="3"/>
  <c r="M468" i="3" s="1"/>
  <c r="L469" i="3"/>
  <c r="M469" i="3" s="1"/>
  <c r="L470" i="3"/>
  <c r="M470" i="3" s="1"/>
  <c r="L471" i="3"/>
  <c r="M471" i="3" s="1"/>
  <c r="L472" i="3"/>
  <c r="M472" i="3" s="1"/>
  <c r="L473" i="3"/>
  <c r="M473" i="3" s="1"/>
  <c r="L474" i="3"/>
  <c r="M474" i="3" s="1"/>
  <c r="L475" i="3"/>
  <c r="M475" i="3" s="1"/>
  <c r="L476" i="3"/>
  <c r="M476" i="3" s="1"/>
  <c r="L477" i="3"/>
  <c r="M477" i="3" s="1"/>
  <c r="L478" i="3"/>
  <c r="M478" i="3" s="1"/>
  <c r="L479" i="3"/>
  <c r="M479" i="3" s="1"/>
  <c r="L480" i="3"/>
  <c r="M480" i="3" s="1"/>
  <c r="L481" i="3"/>
  <c r="M481" i="3" s="1"/>
  <c r="L482" i="3"/>
  <c r="M482" i="3" s="1"/>
  <c r="L483" i="3"/>
  <c r="M483" i="3" s="1"/>
  <c r="L484" i="3"/>
  <c r="M484" i="3" s="1"/>
  <c r="L485" i="3"/>
  <c r="M485" i="3" s="1"/>
  <c r="L486" i="3"/>
  <c r="M486" i="3" s="1"/>
  <c r="L487" i="3"/>
  <c r="M487" i="3" s="1"/>
  <c r="L488" i="3"/>
  <c r="M488" i="3" s="1"/>
  <c r="L489" i="3"/>
  <c r="M489" i="3" s="1"/>
  <c r="L490" i="3"/>
  <c r="M490" i="3" s="1"/>
  <c r="L491" i="3"/>
  <c r="M491" i="3" s="1"/>
  <c r="L492" i="3"/>
  <c r="M492" i="3" s="1"/>
  <c r="L493" i="3"/>
  <c r="M493" i="3" s="1"/>
  <c r="L494" i="3"/>
  <c r="M494" i="3" s="1"/>
  <c r="L495" i="3"/>
  <c r="M495" i="3" s="1"/>
  <c r="L496" i="3"/>
  <c r="M496" i="3" s="1"/>
  <c r="L497" i="3"/>
  <c r="M497" i="3" s="1"/>
  <c r="L498" i="3"/>
  <c r="M498" i="3" s="1"/>
  <c r="L499" i="3"/>
  <c r="M499" i="3" s="1"/>
  <c r="L500" i="3"/>
  <c r="M500" i="3" s="1"/>
  <c r="L501" i="3"/>
  <c r="M501" i="3" s="1"/>
  <c r="L502" i="3"/>
  <c r="M502" i="3" s="1"/>
  <c r="L503" i="3"/>
  <c r="M503" i="3" s="1"/>
  <c r="L504" i="3"/>
  <c r="M504" i="3" s="1"/>
  <c r="L505" i="3"/>
  <c r="M505" i="3" s="1"/>
  <c r="L506" i="3"/>
  <c r="M506" i="3" s="1"/>
  <c r="L507" i="3"/>
  <c r="M507" i="3" s="1"/>
  <c r="L508" i="3"/>
  <c r="M508" i="3" s="1"/>
  <c r="L509" i="3"/>
  <c r="M509" i="3" s="1"/>
  <c r="L510" i="3"/>
  <c r="M510" i="3" s="1"/>
  <c r="L511" i="3"/>
  <c r="M511" i="3" s="1"/>
  <c r="L512" i="3"/>
  <c r="M512" i="3" s="1"/>
  <c r="L513" i="3"/>
  <c r="M513" i="3" s="1"/>
  <c r="L514" i="3"/>
  <c r="M514" i="3" s="1"/>
  <c r="L515" i="3"/>
  <c r="M515" i="3" s="1"/>
  <c r="L516" i="3"/>
  <c r="M516" i="3" s="1"/>
  <c r="L517" i="3"/>
  <c r="M517" i="3" s="1"/>
  <c r="L518" i="3"/>
  <c r="M518" i="3" s="1"/>
  <c r="L519" i="3"/>
  <c r="M519" i="3" s="1"/>
  <c r="L520" i="3"/>
  <c r="M520" i="3" s="1"/>
  <c r="L521" i="3"/>
  <c r="M521" i="3" s="1"/>
  <c r="L522" i="3"/>
  <c r="M522" i="3" s="1"/>
  <c r="L523" i="3"/>
  <c r="M523" i="3" s="1"/>
  <c r="L524" i="3"/>
  <c r="M524" i="3" s="1"/>
  <c r="L525" i="3"/>
  <c r="M525" i="3" s="1"/>
  <c r="L526" i="3"/>
  <c r="M526" i="3" s="1"/>
  <c r="L527" i="3"/>
  <c r="M527" i="3" s="1"/>
  <c r="L528" i="3"/>
  <c r="M528" i="3" s="1"/>
  <c r="L529" i="3"/>
  <c r="M529" i="3" s="1"/>
  <c r="L530" i="3"/>
  <c r="M530" i="3" s="1"/>
  <c r="L531" i="3"/>
  <c r="M531" i="3" s="1"/>
  <c r="L532" i="3"/>
  <c r="M532" i="3" s="1"/>
  <c r="L533" i="3"/>
  <c r="M533" i="3" s="1"/>
  <c r="L534" i="3"/>
  <c r="M534" i="3" s="1"/>
  <c r="L535" i="3"/>
  <c r="M535" i="3" s="1"/>
  <c r="L536" i="3"/>
  <c r="M536" i="3" s="1"/>
  <c r="L537" i="3"/>
  <c r="M537" i="3" s="1"/>
  <c r="L538" i="3"/>
  <c r="M538" i="3" s="1"/>
  <c r="L539" i="3"/>
  <c r="M539" i="3" s="1"/>
  <c r="L540" i="3"/>
  <c r="M540" i="3" s="1"/>
  <c r="L541" i="3"/>
  <c r="M541" i="3" s="1"/>
  <c r="L542" i="3"/>
  <c r="M542" i="3" s="1"/>
  <c r="L543" i="3"/>
  <c r="M543" i="3" s="1"/>
  <c r="L544" i="3"/>
  <c r="M544" i="3" s="1"/>
  <c r="L545" i="3"/>
  <c r="M545" i="3" s="1"/>
  <c r="L546" i="3"/>
  <c r="M546" i="3" s="1"/>
  <c r="L547" i="3"/>
  <c r="M547" i="3" s="1"/>
  <c r="L548" i="3"/>
  <c r="M548" i="3" s="1"/>
  <c r="L549" i="3"/>
  <c r="M549" i="3" s="1"/>
  <c r="L550" i="3"/>
  <c r="M550" i="3" s="1"/>
  <c r="L551" i="3"/>
  <c r="M551" i="3" s="1"/>
  <c r="L552" i="3"/>
  <c r="M552" i="3" s="1"/>
  <c r="L553" i="3"/>
  <c r="M553" i="3" s="1"/>
  <c r="L554" i="3"/>
  <c r="M554" i="3" s="1"/>
  <c r="L555" i="3"/>
  <c r="M555" i="3" s="1"/>
  <c r="L556" i="3"/>
  <c r="M556" i="3" s="1"/>
  <c r="L557" i="3"/>
  <c r="M557" i="3" s="1"/>
  <c r="L558" i="3"/>
  <c r="M558" i="3" s="1"/>
  <c r="L559" i="3"/>
  <c r="M559" i="3" s="1"/>
  <c r="L560" i="3"/>
  <c r="M560" i="3" s="1"/>
  <c r="L561" i="3"/>
  <c r="M561" i="3" s="1"/>
  <c r="L562" i="3"/>
  <c r="M562" i="3" s="1"/>
  <c r="L563" i="3"/>
  <c r="M563" i="3" s="1"/>
  <c r="L564" i="3"/>
  <c r="M564" i="3" s="1"/>
  <c r="L565" i="3"/>
  <c r="M565" i="3" s="1"/>
  <c r="L566" i="3"/>
  <c r="M566" i="3" s="1"/>
  <c r="L567" i="3"/>
  <c r="M567" i="3" s="1"/>
  <c r="L568" i="3"/>
  <c r="M568" i="3" s="1"/>
  <c r="L569" i="3"/>
  <c r="M569" i="3" s="1"/>
  <c r="L570" i="3"/>
  <c r="M570" i="3" s="1"/>
  <c r="L571" i="3"/>
  <c r="M571" i="3" s="1"/>
  <c r="L572" i="3"/>
  <c r="M572" i="3" s="1"/>
  <c r="L573" i="3"/>
  <c r="M573" i="3" s="1"/>
  <c r="L574" i="3"/>
  <c r="M574" i="3" s="1"/>
  <c r="L575" i="3"/>
  <c r="M575" i="3" s="1"/>
  <c r="L576" i="3"/>
  <c r="M576" i="3" s="1"/>
  <c r="L577" i="3"/>
  <c r="M577" i="3" s="1"/>
  <c r="L578" i="3"/>
  <c r="M578" i="3" s="1"/>
  <c r="L579" i="3"/>
  <c r="M579" i="3" s="1"/>
  <c r="L580" i="3"/>
  <c r="M580" i="3" s="1"/>
  <c r="L581" i="3"/>
  <c r="M581" i="3" s="1"/>
  <c r="L582" i="3"/>
  <c r="M582" i="3" s="1"/>
  <c r="L583" i="3"/>
  <c r="M583" i="3" s="1"/>
  <c r="L584" i="3"/>
  <c r="M584" i="3" s="1"/>
  <c r="L585" i="3"/>
  <c r="M585" i="3" s="1"/>
  <c r="L586" i="3"/>
  <c r="M586" i="3" s="1"/>
  <c r="L587" i="3"/>
  <c r="M587" i="3" s="1"/>
  <c r="L588" i="3"/>
  <c r="M588" i="3" s="1"/>
  <c r="L589" i="3"/>
  <c r="M589" i="3" s="1"/>
  <c r="L590" i="3"/>
  <c r="M590" i="3" s="1"/>
  <c r="L591" i="3"/>
  <c r="M591" i="3" s="1"/>
  <c r="L592" i="3"/>
  <c r="M592" i="3" s="1"/>
  <c r="L593" i="3"/>
  <c r="M593" i="3" s="1"/>
  <c r="L594" i="3"/>
  <c r="M594" i="3" s="1"/>
  <c r="L595" i="3"/>
  <c r="M595" i="3" s="1"/>
  <c r="L596" i="3"/>
  <c r="M596" i="3" s="1"/>
  <c r="L597" i="3"/>
  <c r="M597" i="3" s="1"/>
  <c r="L598" i="3"/>
  <c r="M598" i="3" s="1"/>
  <c r="L599" i="3"/>
  <c r="M599" i="3" s="1"/>
  <c r="L600" i="3"/>
  <c r="M600" i="3" s="1"/>
  <c r="L601" i="3"/>
  <c r="M601" i="3" s="1"/>
  <c r="L602" i="3"/>
  <c r="M602" i="3" s="1"/>
  <c r="L603" i="3"/>
  <c r="M603" i="3" s="1"/>
  <c r="L604" i="3"/>
  <c r="M604" i="3" s="1"/>
  <c r="L605" i="3"/>
  <c r="M605" i="3" s="1"/>
  <c r="L606" i="3"/>
  <c r="M606" i="3" s="1"/>
  <c r="L607" i="3"/>
  <c r="M607" i="3" s="1"/>
  <c r="L608" i="3"/>
  <c r="M608" i="3" s="1"/>
  <c r="L609" i="3"/>
  <c r="M609" i="3" s="1"/>
  <c r="L610" i="3"/>
  <c r="M610" i="3" s="1"/>
  <c r="L611" i="3"/>
  <c r="M611" i="3" s="1"/>
  <c r="L612" i="3"/>
  <c r="M612" i="3" s="1"/>
  <c r="L613" i="3"/>
  <c r="M613" i="3" s="1"/>
  <c r="L614" i="3"/>
  <c r="M614" i="3" s="1"/>
  <c r="L615" i="3"/>
  <c r="M615" i="3" s="1"/>
  <c r="L616" i="3"/>
  <c r="M616" i="3" s="1"/>
  <c r="L617" i="3"/>
  <c r="M617" i="3" s="1"/>
  <c r="L618" i="3"/>
  <c r="M618" i="3" s="1"/>
  <c r="L619" i="3"/>
  <c r="M619" i="3" s="1"/>
  <c r="L620" i="3"/>
  <c r="M620" i="3" s="1"/>
  <c r="L621" i="3"/>
  <c r="M621" i="3" s="1"/>
  <c r="L622" i="3"/>
  <c r="M622" i="3" s="1"/>
  <c r="L623" i="3"/>
  <c r="M623" i="3" s="1"/>
  <c r="L624" i="3"/>
  <c r="M624" i="3" s="1"/>
  <c r="L625" i="3"/>
  <c r="M625" i="3" s="1"/>
  <c r="L626" i="3"/>
  <c r="M626" i="3" s="1"/>
  <c r="L627" i="3"/>
  <c r="M627" i="3" s="1"/>
  <c r="L628" i="3"/>
  <c r="M628" i="3" s="1"/>
  <c r="L629" i="3"/>
  <c r="M629" i="3" s="1"/>
  <c r="L630" i="3"/>
  <c r="M630" i="3" s="1"/>
  <c r="L631" i="3"/>
  <c r="M631" i="3" s="1"/>
  <c r="L632" i="3"/>
  <c r="M632" i="3" s="1"/>
  <c r="L633" i="3"/>
  <c r="M633" i="3" s="1"/>
  <c r="L634" i="3"/>
  <c r="M634" i="3" s="1"/>
  <c r="L635" i="3"/>
  <c r="M635" i="3" s="1"/>
  <c r="L636" i="3"/>
  <c r="M636" i="3" s="1"/>
  <c r="L637" i="3"/>
  <c r="M637" i="3" s="1"/>
  <c r="L638" i="3"/>
  <c r="M638" i="3" s="1"/>
  <c r="L639" i="3"/>
  <c r="M639" i="3" s="1"/>
  <c r="L640" i="3"/>
  <c r="M640" i="3" s="1"/>
  <c r="L641" i="3"/>
  <c r="M641" i="3" s="1"/>
  <c r="L642" i="3"/>
  <c r="M642" i="3" s="1"/>
  <c r="L643" i="3"/>
  <c r="M643" i="3" s="1"/>
  <c r="L644" i="3"/>
  <c r="M644" i="3" s="1"/>
  <c r="L645" i="3"/>
  <c r="M645" i="3" s="1"/>
  <c r="L646" i="3"/>
  <c r="M646" i="3" s="1"/>
  <c r="L647" i="3"/>
  <c r="M647" i="3" s="1"/>
  <c r="L648" i="3"/>
  <c r="M648" i="3" s="1"/>
  <c r="L649" i="3"/>
  <c r="M649" i="3" s="1"/>
  <c r="L650" i="3"/>
  <c r="M650" i="3" s="1"/>
  <c r="L651" i="3"/>
  <c r="M651" i="3" s="1"/>
  <c r="L652" i="3"/>
  <c r="M652" i="3" s="1"/>
  <c r="L653" i="3"/>
  <c r="M653" i="3" s="1"/>
  <c r="L654" i="3"/>
  <c r="M654" i="3" s="1"/>
  <c r="L655" i="3"/>
  <c r="M655" i="3" s="1"/>
  <c r="L656" i="3"/>
  <c r="M656" i="3" s="1"/>
  <c r="L657" i="3"/>
  <c r="M657" i="3" s="1"/>
  <c r="L658" i="3"/>
  <c r="M658" i="3" s="1"/>
  <c r="L659" i="3"/>
  <c r="M659" i="3" s="1"/>
  <c r="L660" i="3"/>
  <c r="M660" i="3" s="1"/>
  <c r="L661" i="3"/>
  <c r="M661" i="3" s="1"/>
  <c r="L662" i="3"/>
  <c r="M662" i="3" s="1"/>
  <c r="L663" i="3"/>
  <c r="M663" i="3" s="1"/>
  <c r="L664" i="3"/>
  <c r="M664" i="3" s="1"/>
  <c r="L665" i="3"/>
  <c r="M665" i="3" s="1"/>
  <c r="L666" i="3"/>
  <c r="M666" i="3" s="1"/>
  <c r="L667" i="3"/>
  <c r="M667" i="3" s="1"/>
  <c r="L668" i="3"/>
  <c r="M668" i="3" s="1"/>
  <c r="L669" i="3"/>
  <c r="M669" i="3" s="1"/>
  <c r="L670" i="3"/>
  <c r="M670" i="3" s="1"/>
  <c r="L671" i="3"/>
  <c r="M671" i="3" s="1"/>
  <c r="L672" i="3"/>
  <c r="M672" i="3" s="1"/>
  <c r="L673" i="3"/>
  <c r="M673" i="3" s="1"/>
  <c r="L674" i="3"/>
  <c r="M674" i="3" s="1"/>
  <c r="L675" i="3"/>
  <c r="M675" i="3" s="1"/>
  <c r="L676" i="3"/>
  <c r="M676" i="3" s="1"/>
  <c r="L677" i="3"/>
  <c r="M677" i="3" s="1"/>
  <c r="L678" i="3"/>
  <c r="M678" i="3" s="1"/>
  <c r="L679" i="3"/>
  <c r="M679" i="3" s="1"/>
  <c r="L680" i="3"/>
  <c r="M680" i="3" s="1"/>
  <c r="L681" i="3"/>
  <c r="M681" i="3" s="1"/>
  <c r="L682" i="3"/>
  <c r="M682" i="3" s="1"/>
  <c r="L683" i="3"/>
  <c r="M683" i="3" s="1"/>
  <c r="L684" i="3"/>
  <c r="M684" i="3" s="1"/>
  <c r="L685" i="3"/>
  <c r="M685" i="3" s="1"/>
  <c r="L686" i="3"/>
  <c r="M686" i="3" s="1"/>
  <c r="L687" i="3"/>
  <c r="M687" i="3" s="1"/>
  <c r="L688" i="3"/>
  <c r="M688" i="3" s="1"/>
  <c r="L689" i="3"/>
  <c r="M689" i="3" s="1"/>
  <c r="L690" i="3"/>
  <c r="M690" i="3" s="1"/>
  <c r="L691" i="3"/>
  <c r="M691" i="3" s="1"/>
  <c r="L692" i="3"/>
  <c r="M692" i="3" s="1"/>
  <c r="L693" i="3"/>
  <c r="M693" i="3" s="1"/>
  <c r="L694" i="3"/>
  <c r="M694" i="3" s="1"/>
  <c r="L695" i="3"/>
  <c r="M695" i="3" s="1"/>
  <c r="L696" i="3"/>
  <c r="M696" i="3" s="1"/>
  <c r="L697" i="3"/>
  <c r="M697" i="3" s="1"/>
  <c r="L698" i="3"/>
  <c r="M698" i="3" s="1"/>
  <c r="L699" i="3"/>
  <c r="M699" i="3" s="1"/>
  <c r="L700" i="3"/>
  <c r="M700" i="3" s="1"/>
  <c r="L701" i="3"/>
  <c r="M701" i="3" s="1"/>
  <c r="L702" i="3"/>
  <c r="M702" i="3" s="1"/>
  <c r="L703" i="3"/>
  <c r="M703" i="3" s="1"/>
  <c r="L704" i="3"/>
  <c r="M704" i="3" s="1"/>
  <c r="L705" i="3"/>
  <c r="M705" i="3" s="1"/>
  <c r="L706" i="3"/>
  <c r="M706" i="3" s="1"/>
  <c r="L707" i="3"/>
  <c r="M707" i="3" s="1"/>
  <c r="L708" i="3"/>
  <c r="M708" i="3" s="1"/>
  <c r="L709" i="3"/>
  <c r="M709" i="3" s="1"/>
  <c r="L710" i="3"/>
  <c r="M710" i="3" s="1"/>
  <c r="L711" i="3"/>
  <c r="M711" i="3" s="1"/>
  <c r="L712" i="3"/>
  <c r="M712" i="3" s="1"/>
  <c r="L713" i="3"/>
  <c r="M713" i="3" s="1"/>
  <c r="L714" i="3"/>
  <c r="M714" i="3" s="1"/>
  <c r="L715" i="3"/>
  <c r="M715" i="3" s="1"/>
  <c r="L716" i="3"/>
  <c r="M716" i="3" s="1"/>
  <c r="L717" i="3"/>
  <c r="M717" i="3" s="1"/>
  <c r="L718" i="3"/>
  <c r="M718" i="3" s="1"/>
  <c r="L719" i="3"/>
  <c r="M719" i="3" s="1"/>
  <c r="L720" i="3"/>
  <c r="M720" i="3" s="1"/>
  <c r="L721" i="3"/>
  <c r="M721" i="3" s="1"/>
  <c r="L722" i="3"/>
  <c r="M722" i="3" s="1"/>
  <c r="L723" i="3"/>
  <c r="M723" i="3" s="1"/>
  <c r="L724" i="3"/>
  <c r="M724" i="3" s="1"/>
  <c r="L725" i="3"/>
  <c r="M725" i="3" s="1"/>
  <c r="L726" i="3"/>
  <c r="M726" i="3" s="1"/>
  <c r="L727" i="3"/>
  <c r="M727" i="3" s="1"/>
  <c r="L728" i="3"/>
  <c r="M728" i="3" s="1"/>
  <c r="L729" i="3"/>
  <c r="M729" i="3" s="1"/>
  <c r="L730" i="3"/>
  <c r="M730" i="3" s="1"/>
  <c r="L731" i="3"/>
  <c r="M731" i="3" s="1"/>
  <c r="L732" i="3"/>
  <c r="M732" i="3" s="1"/>
  <c r="L733" i="3"/>
  <c r="M733" i="3" s="1"/>
  <c r="L734" i="3"/>
  <c r="M734" i="3" s="1"/>
  <c r="L735" i="3"/>
  <c r="M735" i="3" s="1"/>
  <c r="L736" i="3"/>
  <c r="M736" i="3" s="1"/>
  <c r="L737" i="3"/>
  <c r="M737" i="3" s="1"/>
  <c r="L738" i="3"/>
  <c r="M738" i="3" s="1"/>
  <c r="L739" i="3"/>
  <c r="M739" i="3" s="1"/>
  <c r="L740" i="3"/>
  <c r="M740" i="3" s="1"/>
  <c r="L741" i="3"/>
  <c r="M741" i="3" s="1"/>
  <c r="L742" i="3"/>
  <c r="M742" i="3" s="1"/>
  <c r="L743" i="3"/>
  <c r="M743" i="3" s="1"/>
  <c r="L744" i="3"/>
  <c r="M744" i="3" s="1"/>
  <c r="L745" i="3"/>
  <c r="M745" i="3" s="1"/>
  <c r="L746" i="3"/>
  <c r="M746" i="3" s="1"/>
  <c r="L747" i="3"/>
  <c r="M747" i="3" s="1"/>
  <c r="L748" i="3"/>
  <c r="M748" i="3" s="1"/>
  <c r="L749" i="3"/>
  <c r="M749" i="3" s="1"/>
  <c r="L750" i="3"/>
  <c r="M750" i="3" s="1"/>
  <c r="L751" i="3"/>
  <c r="M751" i="3" s="1"/>
  <c r="L752" i="3"/>
  <c r="M752" i="3" s="1"/>
  <c r="L753" i="3"/>
  <c r="M753" i="3" s="1"/>
  <c r="L754" i="3"/>
  <c r="M754" i="3" s="1"/>
  <c r="L755" i="3"/>
  <c r="M755" i="3" s="1"/>
  <c r="L756" i="3"/>
  <c r="M756" i="3" s="1"/>
  <c r="L757" i="3"/>
  <c r="M757" i="3" s="1"/>
  <c r="L758" i="3"/>
  <c r="M758" i="3" s="1"/>
  <c r="L759" i="3"/>
  <c r="M759" i="3" s="1"/>
  <c r="L760" i="3"/>
  <c r="M760" i="3" s="1"/>
  <c r="L761" i="3"/>
  <c r="M761" i="3" s="1"/>
  <c r="L762" i="3"/>
  <c r="M762" i="3" s="1"/>
  <c r="L763" i="3"/>
  <c r="M763" i="3" s="1"/>
  <c r="L764" i="3"/>
  <c r="M764" i="3" s="1"/>
  <c r="L765" i="3"/>
  <c r="M765" i="3" s="1"/>
  <c r="L766" i="3"/>
  <c r="M766" i="3" s="1"/>
  <c r="L767" i="3"/>
  <c r="M767" i="3" s="1"/>
  <c r="L768" i="3"/>
  <c r="M768" i="3" s="1"/>
  <c r="L769" i="3"/>
  <c r="M769" i="3" s="1"/>
  <c r="L770" i="3"/>
  <c r="M770" i="3" s="1"/>
  <c r="L771" i="3"/>
  <c r="M771" i="3" s="1"/>
  <c r="L772" i="3"/>
  <c r="M772" i="3" s="1"/>
  <c r="L773" i="3"/>
  <c r="M773" i="3" s="1"/>
  <c r="L774" i="3"/>
  <c r="M774" i="3" s="1"/>
  <c r="L775" i="3"/>
  <c r="M775" i="3" s="1"/>
  <c r="L776" i="3"/>
  <c r="M776" i="3" s="1"/>
  <c r="L777" i="3"/>
  <c r="M777" i="3" s="1"/>
  <c r="L778" i="3"/>
  <c r="M778" i="3" s="1"/>
  <c r="L779" i="3"/>
  <c r="M779" i="3" s="1"/>
  <c r="L780" i="3"/>
  <c r="M780" i="3" s="1"/>
  <c r="L781" i="3"/>
  <c r="M781" i="3" s="1"/>
  <c r="L782" i="3"/>
  <c r="M782" i="3" s="1"/>
  <c r="L783" i="3"/>
  <c r="M783" i="3" s="1"/>
  <c r="L784" i="3"/>
  <c r="M784" i="3" s="1"/>
  <c r="L785" i="3"/>
  <c r="M785" i="3" s="1"/>
  <c r="L786" i="3"/>
  <c r="M786" i="3" s="1"/>
  <c r="L787" i="3"/>
  <c r="M787" i="3" s="1"/>
  <c r="L788" i="3"/>
  <c r="M788" i="3" s="1"/>
  <c r="L789" i="3"/>
  <c r="M789" i="3" s="1"/>
  <c r="L790" i="3"/>
  <c r="M790" i="3" s="1"/>
  <c r="L791" i="3"/>
  <c r="M791" i="3" s="1"/>
  <c r="L792" i="3"/>
  <c r="M792" i="3" s="1"/>
  <c r="L793" i="3"/>
  <c r="M793" i="3" s="1"/>
  <c r="L794" i="3"/>
  <c r="M794" i="3" s="1"/>
  <c r="L795" i="3"/>
  <c r="M795" i="3" s="1"/>
  <c r="L796" i="3"/>
  <c r="M796" i="3" s="1"/>
  <c r="L797" i="3"/>
  <c r="M797" i="3" s="1"/>
  <c r="L798" i="3"/>
  <c r="M798" i="3" s="1"/>
  <c r="L799" i="3"/>
  <c r="M799" i="3" s="1"/>
  <c r="L800" i="3"/>
  <c r="M800" i="3" s="1"/>
  <c r="L801" i="3"/>
  <c r="M801" i="3" s="1"/>
  <c r="L802" i="3"/>
  <c r="M802" i="3" s="1"/>
  <c r="L803" i="3"/>
  <c r="M803" i="3" s="1"/>
  <c r="L804" i="3"/>
  <c r="M804" i="3" s="1"/>
  <c r="L805" i="3"/>
  <c r="M805" i="3"/>
  <c r="L806" i="3"/>
  <c r="M806" i="3" s="1"/>
  <c r="L807" i="3"/>
  <c r="M807" i="3" s="1"/>
  <c r="L808" i="3"/>
  <c r="M808" i="3" s="1"/>
  <c r="L809" i="3"/>
  <c r="M809" i="3" s="1"/>
  <c r="L810" i="3"/>
  <c r="M810" i="3" s="1"/>
  <c r="L811" i="3"/>
  <c r="M811" i="3" s="1"/>
  <c r="L812" i="3"/>
  <c r="M812" i="3" s="1"/>
  <c r="L813" i="3"/>
  <c r="M813" i="3" s="1"/>
  <c r="L814" i="3"/>
  <c r="M814" i="3" s="1"/>
  <c r="L815" i="3"/>
  <c r="M815" i="3" s="1"/>
  <c r="L816" i="3"/>
  <c r="M816" i="3" s="1"/>
  <c r="L817" i="3"/>
  <c r="M817" i="3" s="1"/>
  <c r="L818" i="3"/>
  <c r="M818" i="3" s="1"/>
  <c r="L819" i="3"/>
  <c r="M819" i="3" s="1"/>
  <c r="L820" i="3"/>
  <c r="M820" i="3" s="1"/>
  <c r="L821" i="3"/>
  <c r="M821" i="3" s="1"/>
  <c r="L822" i="3"/>
  <c r="M822" i="3" s="1"/>
  <c r="L823" i="3"/>
  <c r="M823" i="3" s="1"/>
  <c r="L824" i="3"/>
  <c r="M824" i="3" s="1"/>
  <c r="L825" i="3"/>
  <c r="M825" i="3" s="1"/>
  <c r="L826" i="3"/>
  <c r="M826" i="3" s="1"/>
  <c r="L827" i="3"/>
  <c r="M827" i="3" s="1"/>
  <c r="L828" i="3"/>
  <c r="M828" i="3" s="1"/>
  <c r="L829" i="3"/>
  <c r="M829" i="3" s="1"/>
  <c r="L830" i="3"/>
  <c r="M830" i="3" s="1"/>
  <c r="L831" i="3"/>
  <c r="M831" i="3" s="1"/>
  <c r="L832" i="3"/>
  <c r="M832" i="3" s="1"/>
  <c r="L833" i="3"/>
  <c r="M833" i="3" s="1"/>
  <c r="L834" i="3"/>
  <c r="M834" i="3" s="1"/>
  <c r="L835" i="3"/>
  <c r="M835" i="3" s="1"/>
  <c r="L836" i="3"/>
  <c r="M836" i="3" s="1"/>
  <c r="L837" i="3"/>
  <c r="M837" i="3" s="1"/>
  <c r="L838" i="3"/>
  <c r="M838" i="3" s="1"/>
  <c r="L839" i="3"/>
  <c r="M839" i="3" s="1"/>
  <c r="L840" i="3"/>
  <c r="M840" i="3" s="1"/>
  <c r="L841" i="3"/>
  <c r="M841" i="3" s="1"/>
  <c r="L842" i="3"/>
  <c r="M842" i="3" s="1"/>
  <c r="L843" i="3"/>
  <c r="M843" i="3" s="1"/>
  <c r="L844" i="3"/>
  <c r="M844" i="3" s="1"/>
  <c r="L845" i="3"/>
  <c r="M845" i="3" s="1"/>
  <c r="L846" i="3"/>
  <c r="M846" i="3" s="1"/>
  <c r="L847" i="3"/>
  <c r="M847" i="3" s="1"/>
  <c r="L848" i="3"/>
  <c r="M848" i="3" s="1"/>
  <c r="L849" i="3"/>
  <c r="M849" i="3" s="1"/>
  <c r="L850" i="3"/>
  <c r="M850" i="3" s="1"/>
  <c r="L851" i="3"/>
  <c r="M851" i="3" s="1"/>
  <c r="L852" i="3"/>
  <c r="M852" i="3" s="1"/>
  <c r="L853" i="3"/>
  <c r="M853" i="3" s="1"/>
  <c r="L854" i="3"/>
  <c r="M854" i="3" s="1"/>
  <c r="L855" i="3"/>
  <c r="M855" i="3" s="1"/>
  <c r="L856" i="3"/>
  <c r="M856" i="3" s="1"/>
  <c r="L857" i="3"/>
  <c r="M857" i="3" s="1"/>
  <c r="L858" i="3"/>
  <c r="M858" i="3" s="1"/>
  <c r="L859" i="3"/>
  <c r="M859" i="3" s="1"/>
  <c r="L860" i="3"/>
  <c r="M860" i="3" s="1"/>
  <c r="L861" i="3"/>
  <c r="M861" i="3" s="1"/>
  <c r="L862" i="3"/>
  <c r="M862" i="3" s="1"/>
  <c r="L863" i="3"/>
  <c r="M863" i="3" s="1"/>
  <c r="L864" i="3"/>
  <c r="M864" i="3" s="1"/>
  <c r="L865" i="3"/>
  <c r="M865" i="3" s="1"/>
  <c r="L866" i="3"/>
  <c r="M866" i="3" s="1"/>
  <c r="L867" i="3"/>
  <c r="M867" i="3" s="1"/>
  <c r="L868" i="3"/>
  <c r="M868" i="3" s="1"/>
  <c r="L869" i="3"/>
  <c r="M869" i="3" s="1"/>
  <c r="L870" i="3"/>
  <c r="M870" i="3" s="1"/>
  <c r="L871" i="3"/>
  <c r="M871" i="3" s="1"/>
  <c r="L872" i="3"/>
  <c r="M872" i="3" s="1"/>
  <c r="L873" i="3"/>
  <c r="M873" i="3" s="1"/>
  <c r="L874" i="3"/>
  <c r="M874" i="3" s="1"/>
  <c r="L875" i="3"/>
  <c r="M875" i="3" s="1"/>
  <c r="L876" i="3"/>
  <c r="M876" i="3" s="1"/>
  <c r="L877" i="3"/>
  <c r="M877" i="3" s="1"/>
  <c r="L878" i="3"/>
  <c r="M878" i="3" s="1"/>
  <c r="L879" i="3"/>
  <c r="M879" i="3" s="1"/>
  <c r="L880" i="3"/>
  <c r="M880" i="3" s="1"/>
  <c r="L881" i="3"/>
  <c r="M881" i="3" s="1"/>
  <c r="L882" i="3"/>
  <c r="M882" i="3" s="1"/>
  <c r="L883" i="3"/>
  <c r="M883" i="3" s="1"/>
  <c r="L884" i="3"/>
  <c r="M884" i="3" s="1"/>
  <c r="L885" i="3"/>
  <c r="M885" i="3" s="1"/>
  <c r="L886" i="3"/>
  <c r="M886" i="3" s="1"/>
  <c r="L887" i="3"/>
  <c r="M887" i="3" s="1"/>
  <c r="L888" i="3"/>
  <c r="M888" i="3" s="1"/>
  <c r="L889" i="3"/>
  <c r="M889" i="3" s="1"/>
  <c r="L890" i="3"/>
  <c r="M890" i="3" s="1"/>
  <c r="L891" i="3"/>
  <c r="M891" i="3" s="1"/>
  <c r="L892" i="3"/>
  <c r="M892" i="3" s="1"/>
  <c r="L893" i="3"/>
  <c r="M893" i="3" s="1"/>
  <c r="L894" i="3"/>
  <c r="M894" i="3" s="1"/>
  <c r="L895" i="3"/>
  <c r="M895" i="3" s="1"/>
  <c r="L896" i="3"/>
  <c r="M896" i="3" s="1"/>
  <c r="L897" i="3"/>
  <c r="M897" i="3" s="1"/>
  <c r="L898" i="3"/>
  <c r="M898" i="3" s="1"/>
  <c r="L899" i="3"/>
  <c r="M899" i="3" s="1"/>
  <c r="L900" i="3"/>
  <c r="M900" i="3" s="1"/>
  <c r="L901" i="3"/>
  <c r="M901" i="3" s="1"/>
  <c r="L902" i="3"/>
  <c r="M902" i="3" s="1"/>
  <c r="L903" i="3"/>
  <c r="M903" i="3" s="1"/>
  <c r="L904" i="3"/>
  <c r="M904" i="3" s="1"/>
  <c r="L905" i="3"/>
  <c r="M905" i="3" s="1"/>
  <c r="L906" i="3"/>
  <c r="M906" i="3" s="1"/>
  <c r="L907" i="3"/>
  <c r="M907" i="3" s="1"/>
  <c r="L908" i="3"/>
  <c r="M908" i="3" s="1"/>
  <c r="L909" i="3"/>
  <c r="M909" i="3" s="1"/>
  <c r="L910" i="3"/>
  <c r="M910" i="3" s="1"/>
  <c r="L911" i="3"/>
  <c r="M911" i="3" s="1"/>
  <c r="L912" i="3"/>
  <c r="M912" i="3" s="1"/>
  <c r="L913" i="3"/>
  <c r="M913" i="3" s="1"/>
  <c r="L914" i="3"/>
  <c r="M914" i="3" s="1"/>
  <c r="L915" i="3"/>
  <c r="M915" i="3" s="1"/>
  <c r="L916" i="3"/>
  <c r="M916" i="3" s="1"/>
  <c r="L917" i="3"/>
  <c r="M917" i="3" s="1"/>
  <c r="L918" i="3"/>
  <c r="M918" i="3" s="1"/>
  <c r="L919" i="3"/>
  <c r="M919" i="3" s="1"/>
  <c r="L920" i="3"/>
  <c r="M920" i="3" s="1"/>
  <c r="L921" i="3"/>
  <c r="M921" i="3" s="1"/>
  <c r="L922" i="3"/>
  <c r="M922" i="3" s="1"/>
  <c r="L923" i="3"/>
  <c r="M923" i="3" s="1"/>
  <c r="L924" i="3"/>
  <c r="M924" i="3" s="1"/>
  <c r="L925" i="3"/>
  <c r="M925" i="3" s="1"/>
  <c r="L926" i="3"/>
  <c r="M926" i="3" s="1"/>
  <c r="L927" i="3"/>
  <c r="M927" i="3" s="1"/>
  <c r="L928" i="3"/>
  <c r="M928" i="3" s="1"/>
  <c r="L929" i="3"/>
  <c r="M929" i="3" s="1"/>
  <c r="L930" i="3"/>
  <c r="M930" i="3" s="1"/>
  <c r="L931" i="3"/>
  <c r="M931" i="3" s="1"/>
  <c r="L932" i="3"/>
  <c r="M932" i="3" s="1"/>
  <c r="L933" i="3"/>
  <c r="M933" i="3" s="1"/>
  <c r="L934" i="3"/>
  <c r="M934" i="3" s="1"/>
  <c r="L935" i="3"/>
  <c r="M935" i="3" s="1"/>
  <c r="L936" i="3"/>
  <c r="M936" i="3" s="1"/>
  <c r="L937" i="3"/>
  <c r="M937" i="3" s="1"/>
  <c r="L938" i="3"/>
  <c r="M938" i="3" s="1"/>
  <c r="L939" i="3"/>
  <c r="M939" i="3" s="1"/>
  <c r="L940" i="3"/>
  <c r="M940" i="3" s="1"/>
  <c r="L941" i="3"/>
  <c r="M941" i="3" s="1"/>
  <c r="L942" i="3"/>
  <c r="M942" i="3" s="1"/>
  <c r="L943" i="3"/>
  <c r="M943" i="3" s="1"/>
  <c r="L944" i="3"/>
  <c r="M944" i="3" s="1"/>
  <c r="L945" i="3"/>
  <c r="M945" i="3" s="1"/>
  <c r="L946" i="3"/>
  <c r="M946" i="3" s="1"/>
  <c r="L947" i="3"/>
  <c r="M947" i="3" s="1"/>
  <c r="L948" i="3"/>
  <c r="M948" i="3" s="1"/>
  <c r="L949" i="3"/>
  <c r="M949" i="3" s="1"/>
  <c r="L950" i="3"/>
  <c r="M950" i="3" s="1"/>
  <c r="L951" i="3"/>
  <c r="M951" i="3" s="1"/>
  <c r="L952" i="3"/>
  <c r="M952" i="3" s="1"/>
  <c r="L953" i="3"/>
  <c r="M953" i="3" s="1"/>
  <c r="L954" i="3"/>
  <c r="M954" i="3" s="1"/>
  <c r="L955" i="3"/>
  <c r="M955" i="3" s="1"/>
  <c r="L956" i="3"/>
  <c r="M956" i="3" s="1"/>
  <c r="L957" i="3"/>
  <c r="M957" i="3" s="1"/>
  <c r="L958" i="3"/>
  <c r="M958" i="3" s="1"/>
  <c r="L959" i="3"/>
  <c r="M959" i="3" s="1"/>
  <c r="L960" i="3"/>
  <c r="M960" i="3" s="1"/>
  <c r="L961" i="3"/>
  <c r="M961" i="3" s="1"/>
  <c r="L962" i="3"/>
  <c r="M962" i="3" s="1"/>
  <c r="L963" i="3"/>
  <c r="M963" i="3" s="1"/>
  <c r="L964" i="3"/>
  <c r="M964" i="3" s="1"/>
  <c r="L965" i="3"/>
  <c r="M965" i="3" s="1"/>
  <c r="L966" i="3"/>
  <c r="M966" i="3" s="1"/>
  <c r="L967" i="3"/>
  <c r="M967" i="3" s="1"/>
  <c r="L968" i="3"/>
  <c r="M968" i="3" s="1"/>
  <c r="L969" i="3"/>
  <c r="M969" i="3" s="1"/>
  <c r="L970" i="3"/>
  <c r="M970" i="3" s="1"/>
  <c r="L971" i="3"/>
  <c r="M971" i="3" s="1"/>
  <c r="L972" i="3"/>
  <c r="M972" i="3" s="1"/>
  <c r="L973" i="3"/>
  <c r="M973" i="3" s="1"/>
  <c r="L974" i="3"/>
  <c r="M974" i="3" s="1"/>
  <c r="L975" i="3"/>
  <c r="M975" i="3" s="1"/>
  <c r="L976" i="3"/>
  <c r="M976" i="3" s="1"/>
  <c r="L977" i="3"/>
  <c r="M977" i="3" s="1"/>
  <c r="L978" i="3"/>
  <c r="M978" i="3" s="1"/>
  <c r="L979" i="3"/>
  <c r="M979" i="3" s="1"/>
  <c r="L980" i="3"/>
  <c r="M980" i="3" s="1"/>
  <c r="L981" i="3"/>
  <c r="M981" i="3" s="1"/>
  <c r="L982" i="3"/>
  <c r="M982" i="3" s="1"/>
  <c r="L983" i="3"/>
  <c r="M983" i="3" s="1"/>
  <c r="L984" i="3"/>
  <c r="M984" i="3" s="1"/>
  <c r="L985" i="3"/>
  <c r="M985" i="3" s="1"/>
  <c r="L986" i="3"/>
  <c r="M986" i="3" s="1"/>
  <c r="L987" i="3"/>
  <c r="M987" i="3" s="1"/>
  <c r="L988" i="3"/>
  <c r="M988" i="3" s="1"/>
  <c r="L989" i="3"/>
  <c r="M989" i="3" s="1"/>
  <c r="L990" i="3"/>
  <c r="M990" i="3" s="1"/>
  <c r="L991" i="3"/>
  <c r="M991" i="3" s="1"/>
  <c r="L992" i="3"/>
  <c r="M992" i="3" s="1"/>
  <c r="L993" i="3"/>
  <c r="M993" i="3" s="1"/>
  <c r="L994" i="3"/>
  <c r="M994" i="3" s="1"/>
  <c r="L995" i="3"/>
  <c r="M995" i="3" s="1"/>
  <c r="L996" i="3"/>
  <c r="M996" i="3" s="1"/>
  <c r="L997" i="3"/>
  <c r="M997" i="3" s="1"/>
  <c r="L998" i="3"/>
  <c r="M998" i="3" s="1"/>
  <c r="L999" i="3"/>
  <c r="M999" i="3" s="1"/>
  <c r="L1000" i="3"/>
  <c r="M1000" i="3" s="1"/>
  <c r="L1001" i="3"/>
  <c r="M1001" i="3" s="1"/>
  <c r="L1002" i="3"/>
  <c r="M1002" i="3" s="1"/>
  <c r="L1003" i="3"/>
  <c r="M1003" i="3" s="1"/>
  <c r="L1004" i="3"/>
  <c r="M1004" i="3" s="1"/>
  <c r="L1005" i="3"/>
  <c r="M1005" i="3" s="1"/>
  <c r="L1006" i="3"/>
  <c r="M1006" i="3" s="1"/>
  <c r="L1007" i="3"/>
  <c r="M1007" i="3" s="1"/>
  <c r="L1008" i="3"/>
  <c r="M1008" i="3" s="1"/>
  <c r="L1009" i="3"/>
  <c r="M1009" i="3" s="1"/>
  <c r="L1010" i="3"/>
  <c r="M1010" i="3" s="1"/>
  <c r="L1011" i="3"/>
  <c r="M1011" i="3" s="1"/>
  <c r="L1012" i="3"/>
  <c r="M1012" i="3" s="1"/>
  <c r="L1013" i="3"/>
  <c r="M1013" i="3" s="1"/>
  <c r="L1014" i="3"/>
  <c r="M1014" i="3" s="1"/>
  <c r="L1015" i="3"/>
  <c r="M1015" i="3" s="1"/>
  <c r="L1016" i="3"/>
  <c r="M1016" i="3" s="1"/>
  <c r="L1017" i="3"/>
  <c r="M1017" i="3" s="1"/>
  <c r="L1018" i="3"/>
  <c r="M1018" i="3" s="1"/>
  <c r="L1019" i="3"/>
  <c r="M1019" i="3" s="1"/>
  <c r="L1020" i="3"/>
  <c r="M1020" i="3" s="1"/>
  <c r="L1021" i="3"/>
  <c r="M1021" i="3" s="1"/>
  <c r="L1022" i="3"/>
  <c r="M1022" i="3" s="1"/>
  <c r="L1023" i="3"/>
  <c r="M1023" i="3" s="1"/>
  <c r="L1024" i="3"/>
  <c r="M1024" i="3" s="1"/>
  <c r="L1025" i="3"/>
  <c r="M1025" i="3" s="1"/>
  <c r="L1026" i="3"/>
  <c r="M1026" i="3" s="1"/>
  <c r="L1027" i="3"/>
  <c r="M1027" i="3" s="1"/>
  <c r="L1028" i="3"/>
  <c r="M1028" i="3" s="1"/>
  <c r="L1029" i="3"/>
  <c r="M1029" i="3" s="1"/>
  <c r="L1030" i="3"/>
  <c r="M1030" i="3" s="1"/>
  <c r="L1031" i="3"/>
  <c r="M1031" i="3" s="1"/>
  <c r="L1032" i="3"/>
  <c r="M1032" i="3" s="1"/>
  <c r="L1033" i="3"/>
  <c r="M1033" i="3" s="1"/>
  <c r="L1034" i="3"/>
  <c r="M1034" i="3" s="1"/>
  <c r="L1035" i="3"/>
  <c r="M1035" i="3" s="1"/>
  <c r="L1036" i="3"/>
  <c r="M1036" i="3" s="1"/>
  <c r="L1037" i="3"/>
  <c r="M1037" i="3" s="1"/>
  <c r="L1038" i="3"/>
  <c r="M1038" i="3" s="1"/>
  <c r="L1039" i="3"/>
  <c r="M1039" i="3" s="1"/>
  <c r="L1040" i="3"/>
  <c r="M1040" i="3" s="1"/>
  <c r="L1041" i="3"/>
  <c r="M1041" i="3" s="1"/>
  <c r="L1042" i="3"/>
  <c r="M1042" i="3" s="1"/>
  <c r="L1043" i="3"/>
  <c r="M1043" i="3" s="1"/>
  <c r="L1044" i="3"/>
  <c r="M1044" i="3" s="1"/>
  <c r="L1045" i="3"/>
  <c r="M1045" i="3" s="1"/>
  <c r="L1046" i="3"/>
  <c r="M1046" i="3" s="1"/>
  <c r="L1047" i="3"/>
  <c r="M1047" i="3" s="1"/>
  <c r="L1048" i="3"/>
  <c r="M1048" i="3" s="1"/>
  <c r="L1049" i="3"/>
  <c r="M1049" i="3" s="1"/>
  <c r="L1050" i="3"/>
  <c r="M1050" i="3" s="1"/>
  <c r="L1051" i="3"/>
  <c r="M1051" i="3" s="1"/>
  <c r="L1052" i="3"/>
  <c r="M1052" i="3" s="1"/>
  <c r="L1053" i="3"/>
  <c r="M1053" i="3" s="1"/>
  <c r="L1054" i="3"/>
  <c r="M1054" i="3" s="1"/>
  <c r="L1055" i="3"/>
  <c r="M1055" i="3" s="1"/>
  <c r="L1056" i="3"/>
  <c r="M1056" i="3" s="1"/>
  <c r="L1057" i="3"/>
  <c r="M1057" i="3" s="1"/>
  <c r="L1058" i="3"/>
  <c r="M1058" i="3" s="1"/>
  <c r="L1059" i="3"/>
  <c r="M1059" i="3" s="1"/>
  <c r="L1060" i="3"/>
  <c r="M1060" i="3" s="1"/>
  <c r="L1061" i="3"/>
  <c r="M1061" i="3" s="1"/>
  <c r="L1062" i="3"/>
  <c r="M1062" i="3" s="1"/>
  <c r="L1063" i="3"/>
  <c r="M1063" i="3" s="1"/>
  <c r="L1064" i="3"/>
  <c r="M1064" i="3" s="1"/>
  <c r="L1065" i="3"/>
  <c r="M1065" i="3" s="1"/>
  <c r="L1066" i="3"/>
  <c r="M1066" i="3" s="1"/>
  <c r="L1067" i="3"/>
  <c r="M1067" i="3" s="1"/>
  <c r="L1068" i="3"/>
  <c r="M1068" i="3" s="1"/>
  <c r="L1069" i="3"/>
  <c r="M1069" i="3" s="1"/>
  <c r="L1070" i="3"/>
  <c r="M1070" i="3" s="1"/>
  <c r="L1071" i="3"/>
  <c r="M1071" i="3" s="1"/>
  <c r="L1072" i="3"/>
  <c r="M1072" i="3" s="1"/>
  <c r="L1073" i="3"/>
  <c r="M1073" i="3" s="1"/>
  <c r="L1074" i="3"/>
  <c r="M1074" i="3" s="1"/>
  <c r="L1075" i="3"/>
  <c r="M1075" i="3" s="1"/>
  <c r="L1076" i="3"/>
  <c r="M1076" i="3" s="1"/>
  <c r="L1077" i="3"/>
  <c r="M1077" i="3" s="1"/>
  <c r="L1078" i="3"/>
  <c r="M1078" i="3" s="1"/>
  <c r="L1079" i="3"/>
  <c r="M1079" i="3" s="1"/>
  <c r="L1080" i="3"/>
  <c r="M1080" i="3" s="1"/>
  <c r="L1081" i="3"/>
  <c r="M1081" i="3" s="1"/>
  <c r="L1082" i="3"/>
  <c r="M1082" i="3" s="1"/>
  <c r="L1083" i="3"/>
  <c r="M1083" i="3" s="1"/>
  <c r="L1084" i="3"/>
  <c r="M1084" i="3" s="1"/>
  <c r="L1085" i="3"/>
  <c r="M1085" i="3" s="1"/>
  <c r="L1086" i="3"/>
  <c r="M1086" i="3" s="1"/>
  <c r="L1087" i="3"/>
  <c r="M1087" i="3" s="1"/>
  <c r="L1088" i="3"/>
  <c r="M1088" i="3" s="1"/>
  <c r="L1089" i="3"/>
  <c r="M1089" i="3" s="1"/>
  <c r="L1090" i="3"/>
  <c r="M1090" i="3" s="1"/>
  <c r="L1091" i="3"/>
  <c r="M1091" i="3" s="1"/>
  <c r="L1092" i="3"/>
  <c r="M1092" i="3" s="1"/>
  <c r="L1093" i="3"/>
  <c r="M1093" i="3" s="1"/>
  <c r="L1094" i="3"/>
  <c r="M1094" i="3" s="1"/>
  <c r="L1095" i="3"/>
  <c r="M1095" i="3" s="1"/>
  <c r="L1096" i="3"/>
  <c r="M1096" i="3" s="1"/>
  <c r="L1097" i="3"/>
  <c r="M1097" i="3" s="1"/>
  <c r="L1098" i="3"/>
  <c r="M1098" i="3" s="1"/>
  <c r="L1099" i="3"/>
  <c r="M1099" i="3" s="1"/>
  <c r="L1100" i="3"/>
  <c r="M1100" i="3" s="1"/>
  <c r="L1101" i="3"/>
  <c r="M1101" i="3" s="1"/>
  <c r="L1102" i="3"/>
  <c r="M1102" i="3" s="1"/>
  <c r="L1103" i="3"/>
  <c r="M1103" i="3" s="1"/>
  <c r="L1104" i="3"/>
  <c r="M1104" i="3" s="1"/>
  <c r="L1105" i="3"/>
  <c r="M1105" i="3" s="1"/>
  <c r="L1106" i="3"/>
  <c r="M1106" i="3" s="1"/>
  <c r="L1107" i="3"/>
  <c r="M1107" i="3" s="1"/>
  <c r="L1108" i="3"/>
  <c r="M1108" i="3" s="1"/>
  <c r="L1109" i="3"/>
  <c r="M1109" i="3" s="1"/>
  <c r="L1110" i="3"/>
  <c r="M1110" i="3" s="1"/>
  <c r="L1111" i="3"/>
  <c r="M1111" i="3" s="1"/>
  <c r="L1112" i="3"/>
  <c r="M1112" i="3" s="1"/>
  <c r="L1113" i="3"/>
  <c r="M1113" i="3" s="1"/>
  <c r="L1114" i="3"/>
  <c r="M1114" i="3" s="1"/>
  <c r="L1115" i="3"/>
  <c r="M1115" i="3" s="1"/>
  <c r="L1116" i="3"/>
  <c r="M1116" i="3" s="1"/>
  <c r="L1117" i="3"/>
  <c r="M1117" i="3" s="1"/>
  <c r="L1118" i="3"/>
  <c r="M1118" i="3" s="1"/>
  <c r="L1119" i="3"/>
  <c r="M1119" i="3" s="1"/>
  <c r="L1120" i="3"/>
  <c r="M1120" i="3" s="1"/>
  <c r="L1121" i="3"/>
  <c r="M1121" i="3" s="1"/>
  <c r="L1122" i="3"/>
  <c r="M1122" i="3" s="1"/>
  <c r="L1123" i="3"/>
  <c r="M1123" i="3" s="1"/>
  <c r="L1124" i="3"/>
  <c r="M1124" i="3" s="1"/>
  <c r="L1125" i="3"/>
  <c r="M1125" i="3" s="1"/>
  <c r="L1126" i="3"/>
  <c r="M1126" i="3" s="1"/>
  <c r="L1127" i="3"/>
  <c r="M1127" i="3" s="1"/>
  <c r="L1128" i="3"/>
  <c r="M1128" i="3" s="1"/>
  <c r="L1129" i="3"/>
  <c r="M1129" i="3" s="1"/>
  <c r="L1130" i="3"/>
  <c r="M1130" i="3" s="1"/>
  <c r="L1131" i="3"/>
  <c r="M1131" i="3" s="1"/>
  <c r="L1132" i="3"/>
  <c r="M1132" i="3" s="1"/>
  <c r="L1133" i="3"/>
  <c r="M1133" i="3" s="1"/>
  <c r="L1134" i="3"/>
  <c r="M1134" i="3" s="1"/>
  <c r="L1135" i="3"/>
  <c r="M1135" i="3" s="1"/>
  <c r="L1136" i="3"/>
  <c r="M1136" i="3" s="1"/>
  <c r="L1137" i="3"/>
  <c r="M1137" i="3" s="1"/>
  <c r="L1138" i="3"/>
  <c r="M1138" i="3" s="1"/>
  <c r="L1139" i="3"/>
  <c r="M1139" i="3" s="1"/>
  <c r="L1140" i="3"/>
  <c r="M1140" i="3" s="1"/>
  <c r="L1141" i="3"/>
  <c r="M1141" i="3" s="1"/>
  <c r="L1142" i="3"/>
  <c r="M1142" i="3" s="1"/>
  <c r="L1143" i="3"/>
  <c r="M1143" i="3" s="1"/>
  <c r="L1144" i="3"/>
  <c r="M1144" i="3" s="1"/>
  <c r="L1145" i="3"/>
  <c r="M1145" i="3" s="1"/>
  <c r="L1146" i="3"/>
  <c r="M1146" i="3" s="1"/>
  <c r="L1147" i="3"/>
  <c r="M1147" i="3" s="1"/>
  <c r="L1148" i="3"/>
  <c r="M1148" i="3" s="1"/>
  <c r="L1149" i="3"/>
  <c r="M1149" i="3" s="1"/>
  <c r="L1150" i="3"/>
  <c r="M1150" i="3" s="1"/>
  <c r="L1151" i="3"/>
  <c r="M1151" i="3" s="1"/>
  <c r="L1152" i="3"/>
  <c r="M1152" i="3" s="1"/>
  <c r="L1153" i="3"/>
  <c r="M1153" i="3" s="1"/>
  <c r="L1154" i="3"/>
  <c r="M1154" i="3" s="1"/>
  <c r="L1155" i="3"/>
  <c r="M1155" i="3" s="1"/>
  <c r="L1156" i="3"/>
  <c r="M1156" i="3" s="1"/>
  <c r="L1157" i="3"/>
  <c r="M1157" i="3" s="1"/>
  <c r="L1158" i="3"/>
  <c r="M1158" i="3" s="1"/>
  <c r="L1159" i="3"/>
  <c r="M1159" i="3" s="1"/>
  <c r="L1160" i="3"/>
  <c r="M1160" i="3" s="1"/>
  <c r="L1161" i="3"/>
  <c r="M1161" i="3" s="1"/>
  <c r="L1162" i="3"/>
  <c r="M1162" i="3" s="1"/>
  <c r="L1163" i="3"/>
  <c r="M1163" i="3" s="1"/>
  <c r="L1164" i="3"/>
  <c r="M1164" i="3" s="1"/>
  <c r="L1165" i="3"/>
  <c r="M1165" i="3" s="1"/>
  <c r="L1166" i="3"/>
  <c r="M1166" i="3" s="1"/>
  <c r="L1167" i="3"/>
  <c r="M1167" i="3" s="1"/>
  <c r="L1168" i="3"/>
  <c r="M1168" i="3" s="1"/>
  <c r="L1169" i="3"/>
  <c r="M1169" i="3" s="1"/>
  <c r="L1170" i="3"/>
  <c r="M1170" i="3" s="1"/>
  <c r="L1171" i="3"/>
  <c r="M1171" i="3" s="1"/>
  <c r="L1172" i="3"/>
  <c r="M1172" i="3" s="1"/>
  <c r="L1173" i="3"/>
  <c r="M1173" i="3" s="1"/>
  <c r="L1174" i="3"/>
  <c r="M1174" i="3" s="1"/>
  <c r="L1175" i="3"/>
  <c r="M1175" i="3" s="1"/>
  <c r="L1176" i="3"/>
  <c r="M1176" i="3" s="1"/>
  <c r="L1177" i="3"/>
  <c r="M1177" i="3" s="1"/>
  <c r="L1178" i="3"/>
  <c r="M1178" i="3" s="1"/>
  <c r="L1179" i="3"/>
  <c r="M1179" i="3" s="1"/>
  <c r="L1180" i="3"/>
  <c r="M1180" i="3" s="1"/>
  <c r="L1181" i="3"/>
  <c r="M1181" i="3" s="1"/>
  <c r="L1182" i="3"/>
  <c r="M1182" i="3" s="1"/>
  <c r="L1183" i="3"/>
  <c r="M1183" i="3" s="1"/>
  <c r="L1184" i="3"/>
  <c r="M1184" i="3" s="1"/>
  <c r="L1185" i="3"/>
  <c r="M1185" i="3" s="1"/>
  <c r="L1186" i="3"/>
  <c r="M1186" i="3" s="1"/>
  <c r="L1187" i="3"/>
  <c r="M1187" i="3" s="1"/>
  <c r="L1188" i="3"/>
  <c r="M1188" i="3" s="1"/>
  <c r="L1189" i="3"/>
  <c r="M1189" i="3" s="1"/>
  <c r="L1190" i="3"/>
  <c r="M1190" i="3" s="1"/>
  <c r="L1191" i="3"/>
  <c r="M1191" i="3" s="1"/>
  <c r="L1192" i="3"/>
  <c r="M1192" i="3" s="1"/>
  <c r="L1193" i="3"/>
  <c r="M1193" i="3" s="1"/>
  <c r="L1194" i="3"/>
  <c r="M1194" i="3" s="1"/>
  <c r="L1195" i="3"/>
  <c r="M1195" i="3" s="1"/>
  <c r="L1196" i="3"/>
  <c r="M1196" i="3" s="1"/>
  <c r="L1197" i="3"/>
  <c r="M1197" i="3" s="1"/>
  <c r="L1198" i="3"/>
  <c r="M1198" i="3" s="1"/>
  <c r="L1199" i="3"/>
  <c r="M1199" i="3" s="1"/>
  <c r="L1200" i="3"/>
  <c r="M1200" i="3" s="1"/>
  <c r="L1201" i="3"/>
  <c r="M1201" i="3" s="1"/>
  <c r="L1202" i="3"/>
  <c r="M1202" i="3" s="1"/>
  <c r="L1203" i="3"/>
  <c r="M1203" i="3" s="1"/>
  <c r="L1204" i="3"/>
  <c r="M1204" i="3" s="1"/>
  <c r="L1205" i="3"/>
  <c r="M1205" i="3" s="1"/>
  <c r="L1206" i="3"/>
  <c r="M1206" i="3" s="1"/>
  <c r="L1207" i="3"/>
  <c r="M1207" i="3" s="1"/>
  <c r="L1208" i="3"/>
  <c r="M1208" i="3" s="1"/>
  <c r="L1209" i="3"/>
  <c r="M1209" i="3" s="1"/>
  <c r="L1210" i="3"/>
  <c r="M1210" i="3" s="1"/>
  <c r="L1211" i="3"/>
  <c r="M1211" i="3" s="1"/>
  <c r="L1212" i="3"/>
  <c r="M1212" i="3" s="1"/>
  <c r="L1213" i="3"/>
  <c r="M1213" i="3" s="1"/>
  <c r="L1214" i="3"/>
  <c r="M1214" i="3" s="1"/>
  <c r="L1215" i="3"/>
  <c r="M1215" i="3" s="1"/>
  <c r="L1216" i="3"/>
  <c r="M1216" i="3" s="1"/>
  <c r="L1217" i="3"/>
  <c r="M1217" i="3" s="1"/>
  <c r="L1218" i="3"/>
  <c r="M1218" i="3" s="1"/>
  <c r="L1219" i="3"/>
  <c r="M1219" i="3" s="1"/>
  <c r="L1220" i="3"/>
  <c r="M1220" i="3" s="1"/>
  <c r="L1221" i="3"/>
  <c r="M1221" i="3" s="1"/>
  <c r="L1222" i="3"/>
  <c r="M1222" i="3" s="1"/>
  <c r="L1223" i="3"/>
  <c r="M1223" i="3" s="1"/>
  <c r="L1224" i="3"/>
  <c r="M1224" i="3" s="1"/>
  <c r="L1225" i="3"/>
  <c r="M1225" i="3" s="1"/>
  <c r="L1226" i="3"/>
  <c r="M1226" i="3" s="1"/>
  <c r="L1227" i="3"/>
  <c r="M1227" i="3" s="1"/>
  <c r="L1228" i="3"/>
  <c r="M1228" i="3" s="1"/>
  <c r="L1229" i="3"/>
  <c r="M1229" i="3" s="1"/>
  <c r="L1230" i="3"/>
  <c r="M1230" i="3" s="1"/>
  <c r="L1231" i="3"/>
  <c r="M1231" i="3" s="1"/>
  <c r="L1232" i="3"/>
  <c r="M1232" i="3" s="1"/>
  <c r="L1233" i="3"/>
  <c r="M1233" i="3" s="1"/>
  <c r="L1234" i="3"/>
  <c r="M1234" i="3" s="1"/>
  <c r="L1235" i="3"/>
  <c r="M1235" i="3" s="1"/>
  <c r="L1236" i="3"/>
  <c r="M1236" i="3" s="1"/>
  <c r="L1237" i="3"/>
  <c r="M1237" i="3" s="1"/>
  <c r="L1238" i="3"/>
  <c r="M1238" i="3" s="1"/>
  <c r="L2" i="3"/>
  <c r="M2" i="3" s="1"/>
  <c r="M1171" i="2"/>
  <c r="M1170" i="2"/>
  <c r="M1155" i="2"/>
  <c r="M1151" i="2"/>
  <c r="M1150" i="2"/>
  <c r="M1148" i="2"/>
  <c r="M1147" i="2"/>
  <c r="M1131" i="2"/>
  <c r="M1129" i="2"/>
  <c r="M1128" i="2"/>
  <c r="M1122" i="2"/>
  <c r="M1121" i="2"/>
  <c r="M1120" i="2"/>
  <c r="M1119" i="2"/>
  <c r="M1114" i="2"/>
  <c r="M1113" i="2"/>
  <c r="M1112" i="2"/>
  <c r="M1111" i="2"/>
  <c r="M1110" i="2"/>
  <c r="M1109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2" i="2"/>
  <c r="M1091" i="2"/>
  <c r="M1090" i="2"/>
  <c r="M1089" i="2"/>
  <c r="M1086" i="2"/>
  <c r="M1085" i="2"/>
  <c r="M1084" i="2"/>
  <c r="M1083" i="2"/>
  <c r="M1081" i="2"/>
  <c r="M1080" i="2"/>
  <c r="M1079" i="2"/>
  <c r="M1078" i="2"/>
  <c r="M1077" i="2"/>
  <c r="M1076" i="2"/>
  <c r="M1074" i="2"/>
  <c r="M1073" i="2"/>
  <c r="M1072" i="2"/>
  <c r="M1071" i="2"/>
  <c r="M1070" i="2"/>
  <c r="M1069" i="2"/>
  <c r="M1068" i="2"/>
  <c r="M1067" i="2"/>
  <c r="M1066" i="2"/>
  <c r="M1064" i="2"/>
  <c r="M1063" i="2"/>
  <c r="M1062" i="2"/>
  <c r="M1061" i="2"/>
  <c r="M1059" i="2"/>
  <c r="M1058" i="2"/>
  <c r="M1056" i="2"/>
  <c r="M1054" i="2"/>
  <c r="M1053" i="2"/>
  <c r="M1052" i="2"/>
  <c r="M1051" i="2"/>
  <c r="M1050" i="2"/>
  <c r="M1049" i="2"/>
  <c r="M1048" i="2"/>
  <c r="M1046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7" i="2"/>
  <c r="M1023" i="2"/>
  <c r="M1021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8" i="2"/>
  <c r="M987" i="2"/>
  <c r="M986" i="2"/>
  <c r="M985" i="2"/>
  <c r="M984" i="2"/>
  <c r="M983" i="2"/>
  <c r="M982" i="2"/>
  <c r="M981" i="2"/>
  <c r="M980" i="2"/>
  <c r="M979" i="2"/>
  <c r="M975" i="2"/>
  <c r="M973" i="2"/>
  <c r="M972" i="2"/>
  <c r="M971" i="2"/>
  <c r="M970" i="2"/>
  <c r="M969" i="2"/>
  <c r="M968" i="2"/>
  <c r="M967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1" i="2"/>
  <c r="M930" i="2"/>
  <c r="M929" i="2"/>
  <c r="M928" i="2"/>
  <c r="M924" i="2"/>
  <c r="M923" i="2"/>
  <c r="M922" i="2"/>
  <c r="M921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2" i="2"/>
  <c r="M891" i="2"/>
  <c r="M890" i="2"/>
  <c r="M889" i="2"/>
  <c r="M888" i="2"/>
  <c r="M887" i="2"/>
  <c r="M886" i="2"/>
  <c r="M885" i="2"/>
  <c r="M883" i="2"/>
  <c r="M882" i="2"/>
  <c r="M881" i="2"/>
  <c r="M880" i="2"/>
  <c r="M879" i="2"/>
  <c r="M878" i="2"/>
  <c r="M876" i="2"/>
  <c r="M875" i="2"/>
  <c r="M872" i="2"/>
  <c r="M870" i="2"/>
  <c r="M867" i="2"/>
  <c r="M866" i="2"/>
  <c r="M865" i="2"/>
  <c r="M864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8" i="2"/>
  <c r="M847" i="2"/>
  <c r="M846" i="2"/>
  <c r="M845" i="2"/>
  <c r="M844" i="2"/>
  <c r="M843" i="2"/>
  <c r="M842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19" i="2"/>
  <c r="M818" i="2"/>
  <c r="M817" i="2"/>
  <c r="M816" i="2"/>
  <c r="M815" i="2"/>
  <c r="M814" i="2"/>
  <c r="M813" i="2"/>
  <c r="M812" i="2"/>
  <c r="M811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4" i="2"/>
  <c r="M773" i="2"/>
  <c r="M772" i="2"/>
  <c r="M771" i="2"/>
  <c r="M770" i="2"/>
  <c r="M769" i="2"/>
  <c r="M768" i="2"/>
  <c r="M767" i="2"/>
  <c r="M766" i="2"/>
  <c r="M765" i="2"/>
  <c r="M761" i="2"/>
  <c r="M760" i="2"/>
  <c r="M759" i="2"/>
  <c r="M758" i="2"/>
  <c r="M757" i="2"/>
  <c r="M754" i="2"/>
  <c r="M753" i="2"/>
  <c r="M752" i="2"/>
  <c r="M750" i="2"/>
  <c r="M749" i="2"/>
  <c r="M748" i="2"/>
  <c r="M747" i="2"/>
  <c r="M746" i="2"/>
  <c r="M745" i="2"/>
  <c r="M744" i="2"/>
  <c r="M742" i="2"/>
  <c r="M741" i="2"/>
  <c r="M740" i="2"/>
  <c r="M739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1" i="2"/>
  <c r="M689" i="2"/>
  <c r="M688" i="2"/>
  <c r="M687" i="2"/>
  <c r="M686" i="2"/>
  <c r="M685" i="2"/>
  <c r="M684" i="2"/>
  <c r="M683" i="2"/>
  <c r="M682" i="2"/>
  <c r="M680" i="2"/>
  <c r="M679" i="2"/>
  <c r="M678" i="2"/>
  <c r="M677" i="2"/>
  <c r="M675" i="2"/>
  <c r="M674" i="2"/>
  <c r="M672" i="2"/>
  <c r="M671" i="2"/>
  <c r="M670" i="2"/>
  <c r="M669" i="2"/>
  <c r="M668" i="2"/>
  <c r="M667" i="2"/>
  <c r="M666" i="2"/>
  <c r="M665" i="2"/>
  <c r="M664" i="2"/>
  <c r="M663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L1300" i="2"/>
  <c r="L1295" i="2"/>
  <c r="L1292" i="2"/>
  <c r="L1288" i="2"/>
  <c r="L1287" i="2"/>
  <c r="L1283" i="2"/>
  <c r="L1276" i="2"/>
  <c r="L1274" i="2"/>
  <c r="L1269" i="2"/>
  <c r="L1265" i="2"/>
  <c r="L1263" i="2"/>
  <c r="L1260" i="2"/>
  <c r="L1258" i="2"/>
  <c r="L1257" i="2"/>
  <c r="L1255" i="2"/>
  <c r="L1236" i="2"/>
  <c r="L1205" i="2"/>
  <c r="L1200" i="2"/>
  <c r="J1300" i="2"/>
  <c r="J1295" i="2"/>
  <c r="J1292" i="2"/>
  <c r="J1288" i="2"/>
  <c r="J1287" i="2"/>
  <c r="J1283" i="2"/>
  <c r="J1276" i="2"/>
  <c r="J1274" i="2"/>
  <c r="J1269" i="2"/>
  <c r="J1265" i="2"/>
  <c r="J1263" i="2"/>
  <c r="J1260" i="2"/>
  <c r="J1258" i="2"/>
  <c r="J1257" i="2"/>
  <c r="J1255" i="2"/>
  <c r="J1236" i="2"/>
  <c r="J1205" i="2"/>
  <c r="J1200" i="2"/>
  <c r="L738" i="2"/>
  <c r="J738" i="2"/>
  <c r="L329" i="2" l="1"/>
  <c r="L328" i="2"/>
  <c r="J329" i="2"/>
  <c r="J328" i="2"/>
  <c r="K1300" i="2" l="1"/>
  <c r="K1295" i="2"/>
  <c r="K1292" i="2"/>
  <c r="K1288" i="2"/>
  <c r="K1287" i="2"/>
  <c r="K1283" i="2"/>
  <c r="K1276" i="2"/>
  <c r="K1274" i="2"/>
  <c r="K1269" i="2"/>
  <c r="K1265" i="2"/>
  <c r="K1263" i="2"/>
  <c r="K1260" i="2"/>
  <c r="K1258" i="2"/>
  <c r="K1257" i="2"/>
  <c r="K1255" i="2"/>
  <c r="K1236" i="2"/>
  <c r="K1205" i="2"/>
  <c r="K1200" i="2"/>
  <c r="L1171" i="2"/>
  <c r="J1171" i="2"/>
  <c r="K1171" i="2" s="1"/>
  <c r="L1170" i="2"/>
  <c r="J1170" i="2"/>
  <c r="K1170" i="2" s="1"/>
  <c r="L1155" i="2"/>
  <c r="J1155" i="2"/>
  <c r="K1155" i="2" s="1"/>
  <c r="L1151" i="2"/>
  <c r="J1151" i="2"/>
  <c r="K1151" i="2" s="1"/>
  <c r="L1150" i="2"/>
  <c r="J1150" i="2"/>
  <c r="K1150" i="2" s="1"/>
  <c r="L1148" i="2"/>
  <c r="J1148" i="2"/>
  <c r="K1148" i="2" s="1"/>
  <c r="L1147" i="2"/>
  <c r="J1147" i="2"/>
  <c r="K1147" i="2" s="1"/>
  <c r="L1131" i="2"/>
  <c r="J1131" i="2"/>
  <c r="K1131" i="2" s="1"/>
  <c r="L1129" i="2"/>
  <c r="J1129" i="2"/>
  <c r="K1129" i="2" s="1"/>
  <c r="L1128" i="2"/>
  <c r="J1128" i="2"/>
  <c r="K1128" i="2" s="1"/>
  <c r="L1122" i="2"/>
  <c r="J1122" i="2"/>
  <c r="K1122" i="2" s="1"/>
  <c r="L1121" i="2"/>
  <c r="J1121" i="2"/>
  <c r="K1121" i="2" s="1"/>
  <c r="L1120" i="2"/>
  <c r="J1120" i="2"/>
  <c r="K1120" i="2" s="1"/>
  <c r="L1119" i="2"/>
  <c r="J1119" i="2"/>
  <c r="K1119" i="2" s="1"/>
  <c r="L1114" i="2"/>
  <c r="J1114" i="2"/>
  <c r="K1114" i="2" s="1"/>
  <c r="L1113" i="2"/>
  <c r="J1113" i="2"/>
  <c r="K1113" i="2" s="1"/>
  <c r="L1112" i="2"/>
  <c r="J1112" i="2"/>
  <c r="K1112" i="2" s="1"/>
  <c r="L1111" i="2"/>
  <c r="J1111" i="2"/>
  <c r="K1111" i="2" s="1"/>
  <c r="L1110" i="2"/>
  <c r="J1110" i="2"/>
  <c r="K1110" i="2" s="1"/>
  <c r="L1109" i="2"/>
  <c r="J1109" i="2"/>
  <c r="K1109" i="2" s="1"/>
  <c r="L1107" i="2"/>
  <c r="J1107" i="2"/>
  <c r="K1107" i="2" s="1"/>
  <c r="L1106" i="2"/>
  <c r="J1106" i="2"/>
  <c r="K1106" i="2" s="1"/>
  <c r="L1105" i="2"/>
  <c r="J1105" i="2"/>
  <c r="K1105" i="2" s="1"/>
  <c r="L1104" i="2"/>
  <c r="J1104" i="2"/>
  <c r="K1104" i="2" s="1"/>
  <c r="L1103" i="2"/>
  <c r="J1103" i="2"/>
  <c r="K1103" i="2" s="1"/>
  <c r="L1102" i="2"/>
  <c r="J1102" i="2"/>
  <c r="K1102" i="2" s="1"/>
  <c r="L1101" i="2"/>
  <c r="J1101" i="2"/>
  <c r="K1101" i="2" s="1"/>
  <c r="L1100" i="2"/>
  <c r="J1100" i="2"/>
  <c r="K1100" i="2" s="1"/>
  <c r="L1099" i="2"/>
  <c r="J1099" i="2"/>
  <c r="K1099" i="2" s="1"/>
  <c r="L1098" i="2"/>
  <c r="J1098" i="2"/>
  <c r="K1098" i="2" s="1"/>
  <c r="L1097" i="2"/>
  <c r="J1097" i="2"/>
  <c r="K1097" i="2" s="1"/>
  <c r="L1096" i="2"/>
  <c r="J1096" i="2"/>
  <c r="K1096" i="2" s="1"/>
  <c r="L1095" i="2"/>
  <c r="J1095" i="2"/>
  <c r="K1095" i="2" s="1"/>
  <c r="L1094" i="2"/>
  <c r="J1094" i="2"/>
  <c r="K1094" i="2" s="1"/>
  <c r="L1092" i="2"/>
  <c r="J1092" i="2"/>
  <c r="K1092" i="2" s="1"/>
  <c r="L1091" i="2"/>
  <c r="J1091" i="2"/>
  <c r="K1091" i="2" s="1"/>
  <c r="L1090" i="2"/>
  <c r="J1090" i="2"/>
  <c r="K1090" i="2" s="1"/>
  <c r="L1089" i="2"/>
  <c r="J1089" i="2"/>
  <c r="K1089" i="2" s="1"/>
  <c r="L1086" i="2"/>
  <c r="J1086" i="2"/>
  <c r="K1086" i="2" s="1"/>
  <c r="L1085" i="2"/>
  <c r="J1085" i="2"/>
  <c r="K1085" i="2" s="1"/>
  <c r="L1084" i="2"/>
  <c r="J1084" i="2"/>
  <c r="K1084" i="2" s="1"/>
  <c r="L1083" i="2"/>
  <c r="J1083" i="2"/>
  <c r="K1083" i="2" s="1"/>
  <c r="L1081" i="2"/>
  <c r="J1081" i="2"/>
  <c r="K1081" i="2" s="1"/>
  <c r="L1080" i="2"/>
  <c r="J1080" i="2"/>
  <c r="K1080" i="2" s="1"/>
  <c r="L1079" i="2"/>
  <c r="J1079" i="2"/>
  <c r="K1079" i="2" s="1"/>
  <c r="L1078" i="2"/>
  <c r="J1078" i="2"/>
  <c r="K1078" i="2" s="1"/>
  <c r="L1077" i="2"/>
  <c r="J1077" i="2"/>
  <c r="K1077" i="2" s="1"/>
  <c r="L1076" i="2"/>
  <c r="J1076" i="2"/>
  <c r="K1076" i="2" s="1"/>
  <c r="L1074" i="2"/>
  <c r="J1074" i="2"/>
  <c r="K1074" i="2" s="1"/>
  <c r="L1073" i="2"/>
  <c r="J1073" i="2"/>
  <c r="K1073" i="2" s="1"/>
  <c r="L1072" i="2"/>
  <c r="J1072" i="2"/>
  <c r="K1072" i="2" s="1"/>
  <c r="L1071" i="2"/>
  <c r="J1071" i="2"/>
  <c r="K1071" i="2" s="1"/>
  <c r="L1070" i="2"/>
  <c r="J1070" i="2"/>
  <c r="K1070" i="2" s="1"/>
  <c r="L1069" i="2"/>
  <c r="J1069" i="2"/>
  <c r="K1069" i="2" s="1"/>
  <c r="L1068" i="2"/>
  <c r="J1068" i="2"/>
  <c r="K1068" i="2" s="1"/>
  <c r="L1067" i="2"/>
  <c r="J1067" i="2"/>
  <c r="K1067" i="2" s="1"/>
  <c r="L1066" i="2"/>
  <c r="J1066" i="2"/>
  <c r="K1066" i="2" s="1"/>
  <c r="L1064" i="2"/>
  <c r="J1064" i="2"/>
  <c r="K1064" i="2" s="1"/>
  <c r="L1063" i="2"/>
  <c r="J1063" i="2"/>
  <c r="K1063" i="2" s="1"/>
  <c r="L1062" i="2"/>
  <c r="J1062" i="2"/>
  <c r="K1062" i="2" s="1"/>
  <c r="L1061" i="2"/>
  <c r="J1061" i="2"/>
  <c r="K1061" i="2" s="1"/>
  <c r="L1059" i="2"/>
  <c r="J1059" i="2"/>
  <c r="K1059" i="2" s="1"/>
  <c r="L1058" i="2"/>
  <c r="J1058" i="2"/>
  <c r="K1058" i="2" s="1"/>
  <c r="L1056" i="2"/>
  <c r="J1056" i="2"/>
  <c r="K1056" i="2" s="1"/>
  <c r="L1054" i="2"/>
  <c r="J1054" i="2"/>
  <c r="K1054" i="2" s="1"/>
  <c r="L1053" i="2"/>
  <c r="J1053" i="2"/>
  <c r="K1053" i="2" s="1"/>
  <c r="L1052" i="2"/>
  <c r="J1052" i="2"/>
  <c r="K1052" i="2" s="1"/>
  <c r="L1051" i="2"/>
  <c r="J1051" i="2"/>
  <c r="K1051" i="2" s="1"/>
  <c r="L1050" i="2"/>
  <c r="J1050" i="2"/>
  <c r="K1050" i="2" s="1"/>
  <c r="L1049" i="2"/>
  <c r="J1049" i="2"/>
  <c r="K1049" i="2" s="1"/>
  <c r="L1048" i="2"/>
  <c r="J1048" i="2"/>
  <c r="K1048" i="2" s="1"/>
  <c r="L1046" i="2"/>
  <c r="J1046" i="2"/>
  <c r="K1046" i="2" s="1"/>
  <c r="L1043" i="2"/>
  <c r="J1043" i="2"/>
  <c r="K1043" i="2" s="1"/>
  <c r="L1042" i="2"/>
  <c r="J1042" i="2"/>
  <c r="K1042" i="2" s="1"/>
  <c r="L1041" i="2"/>
  <c r="J1041" i="2"/>
  <c r="K1041" i="2" s="1"/>
  <c r="L1040" i="2"/>
  <c r="J1040" i="2"/>
  <c r="K1040" i="2" s="1"/>
  <c r="L1039" i="2"/>
  <c r="J1039" i="2"/>
  <c r="K1039" i="2" s="1"/>
  <c r="L1038" i="2"/>
  <c r="J1038" i="2"/>
  <c r="K1038" i="2" s="1"/>
  <c r="L1037" i="2"/>
  <c r="J1037" i="2"/>
  <c r="K1037" i="2" s="1"/>
  <c r="L1036" i="2"/>
  <c r="J1036" i="2"/>
  <c r="K1036" i="2" s="1"/>
  <c r="L1035" i="2"/>
  <c r="J1035" i="2"/>
  <c r="K1035" i="2" s="1"/>
  <c r="L1034" i="2"/>
  <c r="J1034" i="2"/>
  <c r="K1034" i="2" s="1"/>
  <c r="L1033" i="2"/>
  <c r="J1033" i="2"/>
  <c r="K1033" i="2" s="1"/>
  <c r="L1032" i="2"/>
  <c r="J1032" i="2"/>
  <c r="K1032" i="2" s="1"/>
  <c r="L1031" i="2"/>
  <c r="J1031" i="2"/>
  <c r="K1031" i="2" s="1"/>
  <c r="L1030" i="2"/>
  <c r="J1030" i="2"/>
  <c r="K1030" i="2" s="1"/>
  <c r="L1027" i="2"/>
  <c r="J1027" i="2"/>
  <c r="K1027" i="2" s="1"/>
  <c r="L1023" i="2"/>
  <c r="J1023" i="2"/>
  <c r="K1023" i="2" s="1"/>
  <c r="L1021" i="2"/>
  <c r="J1021" i="2"/>
  <c r="K1021" i="2" s="1"/>
  <c r="L1015" i="2"/>
  <c r="J1015" i="2"/>
  <c r="K1015" i="2" s="1"/>
  <c r="L1014" i="2"/>
  <c r="J1014" i="2"/>
  <c r="K1014" i="2" s="1"/>
  <c r="L1013" i="2"/>
  <c r="J1013" i="2"/>
  <c r="K1013" i="2" s="1"/>
  <c r="L1012" i="2"/>
  <c r="J1012" i="2"/>
  <c r="K1012" i="2" s="1"/>
  <c r="L1011" i="2"/>
  <c r="J1011" i="2"/>
  <c r="K1011" i="2" s="1"/>
  <c r="L1010" i="2"/>
  <c r="J1010" i="2"/>
  <c r="K1010" i="2" s="1"/>
  <c r="L1009" i="2"/>
  <c r="J1009" i="2"/>
  <c r="K1009" i="2" s="1"/>
  <c r="L1008" i="2"/>
  <c r="J1008" i="2"/>
  <c r="K1008" i="2" s="1"/>
  <c r="L1007" i="2"/>
  <c r="J1007" i="2"/>
  <c r="K1007" i="2" s="1"/>
  <c r="L1006" i="2"/>
  <c r="J1006" i="2"/>
  <c r="K1006" i="2" s="1"/>
  <c r="L1005" i="2"/>
  <c r="J1005" i="2"/>
  <c r="K1005" i="2" s="1"/>
  <c r="L1004" i="2"/>
  <c r="J1004" i="2"/>
  <c r="K1004" i="2" s="1"/>
  <c r="L1003" i="2"/>
  <c r="J1003" i="2"/>
  <c r="K1003" i="2" s="1"/>
  <c r="L1002" i="2"/>
  <c r="J1002" i="2"/>
  <c r="K1002" i="2" s="1"/>
  <c r="L1001" i="2"/>
  <c r="J1001" i="2"/>
  <c r="K1001" i="2" s="1"/>
  <c r="L1000" i="2"/>
  <c r="J1000" i="2"/>
  <c r="K1000" i="2" s="1"/>
  <c r="L999" i="2"/>
  <c r="J999" i="2"/>
  <c r="K999" i="2" s="1"/>
  <c r="L998" i="2"/>
  <c r="J998" i="2"/>
  <c r="K998" i="2" s="1"/>
  <c r="L997" i="2"/>
  <c r="J997" i="2"/>
  <c r="K997" i="2" s="1"/>
  <c r="L996" i="2"/>
  <c r="J996" i="2"/>
  <c r="K996" i="2" s="1"/>
  <c r="L995" i="2"/>
  <c r="J995" i="2"/>
  <c r="K995" i="2" s="1"/>
  <c r="L994" i="2"/>
  <c r="J994" i="2"/>
  <c r="K994" i="2" s="1"/>
  <c r="L993" i="2"/>
  <c r="J993" i="2"/>
  <c r="K993" i="2" s="1"/>
  <c r="L992" i="2"/>
  <c r="J992" i="2"/>
  <c r="K992" i="2" s="1"/>
  <c r="L991" i="2"/>
  <c r="J991" i="2"/>
  <c r="K991" i="2" s="1"/>
  <c r="L990" i="2"/>
  <c r="J990" i="2"/>
  <c r="K990" i="2" s="1"/>
  <c r="L988" i="2"/>
  <c r="J988" i="2"/>
  <c r="K988" i="2" s="1"/>
  <c r="L987" i="2"/>
  <c r="J987" i="2"/>
  <c r="K987" i="2" s="1"/>
  <c r="L986" i="2"/>
  <c r="J986" i="2"/>
  <c r="K986" i="2" s="1"/>
  <c r="L985" i="2"/>
  <c r="J985" i="2"/>
  <c r="K985" i="2" s="1"/>
  <c r="L984" i="2"/>
  <c r="J984" i="2"/>
  <c r="K984" i="2" s="1"/>
  <c r="L983" i="2"/>
  <c r="J983" i="2"/>
  <c r="K983" i="2" s="1"/>
  <c r="L982" i="2"/>
  <c r="J982" i="2"/>
  <c r="K982" i="2" s="1"/>
  <c r="L981" i="2"/>
  <c r="J981" i="2"/>
  <c r="K981" i="2" s="1"/>
  <c r="L980" i="2"/>
  <c r="J980" i="2"/>
  <c r="K980" i="2" s="1"/>
  <c r="L979" i="2"/>
  <c r="J979" i="2"/>
  <c r="K979" i="2" s="1"/>
  <c r="L975" i="2"/>
  <c r="J975" i="2"/>
  <c r="K975" i="2" s="1"/>
  <c r="L973" i="2"/>
  <c r="J973" i="2"/>
  <c r="K973" i="2" s="1"/>
  <c r="L972" i="2"/>
  <c r="J972" i="2"/>
  <c r="K972" i="2" s="1"/>
  <c r="L971" i="2"/>
  <c r="J971" i="2"/>
  <c r="K971" i="2" s="1"/>
  <c r="L970" i="2"/>
  <c r="J970" i="2"/>
  <c r="K970" i="2" s="1"/>
  <c r="L969" i="2"/>
  <c r="J969" i="2"/>
  <c r="K969" i="2" s="1"/>
  <c r="L968" i="2"/>
  <c r="J968" i="2"/>
  <c r="K968" i="2" s="1"/>
  <c r="L967" i="2"/>
  <c r="J967" i="2"/>
  <c r="K967" i="2" s="1"/>
  <c r="L964" i="2"/>
  <c r="J964" i="2"/>
  <c r="K964" i="2" s="1"/>
  <c r="L963" i="2"/>
  <c r="J963" i="2"/>
  <c r="K963" i="2" s="1"/>
  <c r="L962" i="2"/>
  <c r="J962" i="2"/>
  <c r="K962" i="2" s="1"/>
  <c r="L961" i="2"/>
  <c r="J961" i="2"/>
  <c r="K961" i="2" s="1"/>
  <c r="L960" i="2"/>
  <c r="J960" i="2"/>
  <c r="K960" i="2" s="1"/>
  <c r="L959" i="2"/>
  <c r="J959" i="2"/>
  <c r="K959" i="2" s="1"/>
  <c r="L958" i="2"/>
  <c r="J958" i="2"/>
  <c r="K958" i="2" s="1"/>
  <c r="L957" i="2"/>
  <c r="J957" i="2"/>
  <c r="K957" i="2" s="1"/>
  <c r="L956" i="2"/>
  <c r="J956" i="2"/>
  <c r="K956" i="2" s="1"/>
  <c r="L955" i="2"/>
  <c r="J955" i="2"/>
  <c r="K955" i="2" s="1"/>
  <c r="L954" i="2"/>
  <c r="J954" i="2"/>
  <c r="K954" i="2" s="1"/>
  <c r="L953" i="2"/>
  <c r="J953" i="2"/>
  <c r="K953" i="2" s="1"/>
  <c r="L952" i="2"/>
  <c r="J952" i="2"/>
  <c r="K952" i="2" s="1"/>
  <c r="L951" i="2"/>
  <c r="J951" i="2"/>
  <c r="K951" i="2" s="1"/>
  <c r="L950" i="2"/>
  <c r="J950" i="2"/>
  <c r="K950" i="2" s="1"/>
  <c r="L949" i="2"/>
  <c r="J949" i="2"/>
  <c r="K949" i="2" s="1"/>
  <c r="L948" i="2"/>
  <c r="J948" i="2"/>
  <c r="K948" i="2" s="1"/>
  <c r="L947" i="2"/>
  <c r="J947" i="2"/>
  <c r="K947" i="2" s="1"/>
  <c r="L946" i="2"/>
  <c r="J946" i="2"/>
  <c r="K946" i="2" s="1"/>
  <c r="L945" i="2"/>
  <c r="J945" i="2"/>
  <c r="K945" i="2" s="1"/>
  <c r="L944" i="2"/>
  <c r="J944" i="2"/>
  <c r="K944" i="2" s="1"/>
  <c r="L943" i="2"/>
  <c r="J943" i="2"/>
  <c r="K943" i="2" s="1"/>
  <c r="L942" i="2"/>
  <c r="J942" i="2"/>
  <c r="K942" i="2" s="1"/>
  <c r="L941" i="2"/>
  <c r="J941" i="2"/>
  <c r="K941" i="2" s="1"/>
  <c r="L940" i="2"/>
  <c r="J940" i="2"/>
  <c r="K940" i="2" s="1"/>
  <c r="L939" i="2"/>
  <c r="J939" i="2"/>
  <c r="K939" i="2" s="1"/>
  <c r="L938" i="2"/>
  <c r="J938" i="2"/>
  <c r="K938" i="2" s="1"/>
  <c r="L937" i="2"/>
  <c r="J937" i="2"/>
  <c r="K937" i="2" s="1"/>
  <c r="L936" i="2"/>
  <c r="J936" i="2"/>
  <c r="K936" i="2" s="1"/>
  <c r="L935" i="2"/>
  <c r="J935" i="2"/>
  <c r="K935" i="2" s="1"/>
  <c r="L934" i="2"/>
  <c r="J934" i="2"/>
  <c r="K934" i="2" s="1"/>
  <c r="L933" i="2"/>
  <c r="J933" i="2"/>
  <c r="K933" i="2" s="1"/>
  <c r="L931" i="2"/>
  <c r="J931" i="2"/>
  <c r="K931" i="2" s="1"/>
  <c r="L930" i="2"/>
  <c r="J930" i="2"/>
  <c r="K930" i="2" s="1"/>
  <c r="L929" i="2"/>
  <c r="J929" i="2"/>
  <c r="K929" i="2" s="1"/>
  <c r="L928" i="2"/>
  <c r="J928" i="2"/>
  <c r="K928" i="2" s="1"/>
  <c r="L924" i="2"/>
  <c r="J924" i="2"/>
  <c r="K924" i="2" s="1"/>
  <c r="L923" i="2"/>
  <c r="J923" i="2"/>
  <c r="K923" i="2" s="1"/>
  <c r="L922" i="2"/>
  <c r="J922" i="2"/>
  <c r="K922" i="2" s="1"/>
  <c r="L921" i="2"/>
  <c r="J921" i="2"/>
  <c r="K921" i="2" s="1"/>
  <c r="L919" i="2"/>
  <c r="J919" i="2"/>
  <c r="K919" i="2" s="1"/>
  <c r="L918" i="2"/>
  <c r="J918" i="2"/>
  <c r="K918" i="2" s="1"/>
  <c r="L917" i="2"/>
  <c r="J917" i="2"/>
  <c r="K917" i="2" s="1"/>
  <c r="L916" i="2"/>
  <c r="J916" i="2"/>
  <c r="K916" i="2" s="1"/>
  <c r="L915" i="2"/>
  <c r="J915" i="2"/>
  <c r="K915" i="2" s="1"/>
  <c r="L914" i="2"/>
  <c r="J914" i="2"/>
  <c r="K914" i="2" s="1"/>
  <c r="L913" i="2"/>
  <c r="J913" i="2"/>
  <c r="K913" i="2" s="1"/>
  <c r="L912" i="2"/>
  <c r="J912" i="2"/>
  <c r="K912" i="2" s="1"/>
  <c r="L911" i="2"/>
  <c r="J911" i="2"/>
  <c r="K911" i="2" s="1"/>
  <c r="L910" i="2"/>
  <c r="J910" i="2"/>
  <c r="K910" i="2" s="1"/>
  <c r="L909" i="2"/>
  <c r="J909" i="2"/>
  <c r="K909" i="2" s="1"/>
  <c r="L908" i="2"/>
  <c r="J908" i="2"/>
  <c r="K908" i="2" s="1"/>
  <c r="L907" i="2"/>
  <c r="J907" i="2"/>
  <c r="K907" i="2" s="1"/>
  <c r="L906" i="2"/>
  <c r="J906" i="2"/>
  <c r="K906" i="2" s="1"/>
  <c r="L905" i="2"/>
  <c r="J905" i="2"/>
  <c r="K905" i="2" s="1"/>
  <c r="L904" i="2"/>
  <c r="J904" i="2"/>
  <c r="K904" i="2" s="1"/>
  <c r="L903" i="2"/>
  <c r="J903" i="2"/>
  <c r="K903" i="2" s="1"/>
  <c r="L902" i="2"/>
  <c r="J902" i="2"/>
  <c r="K902" i="2" s="1"/>
  <c r="L901" i="2"/>
  <c r="J901" i="2"/>
  <c r="K901" i="2" s="1"/>
  <c r="L900" i="2"/>
  <c r="J900" i="2"/>
  <c r="K900" i="2" s="1"/>
  <c r="L899" i="2"/>
  <c r="J899" i="2"/>
  <c r="K899" i="2" s="1"/>
  <c r="L898" i="2"/>
  <c r="J898" i="2"/>
  <c r="K898" i="2" s="1"/>
  <c r="L897" i="2"/>
  <c r="J897" i="2"/>
  <c r="K897" i="2" s="1"/>
  <c r="L896" i="2"/>
  <c r="J896" i="2"/>
  <c r="K896" i="2" s="1"/>
  <c r="L895" i="2"/>
  <c r="J895" i="2"/>
  <c r="K895" i="2" s="1"/>
  <c r="L894" i="2"/>
  <c r="J894" i="2"/>
  <c r="K894" i="2" s="1"/>
  <c r="L892" i="2"/>
  <c r="J892" i="2"/>
  <c r="K892" i="2" s="1"/>
  <c r="L891" i="2"/>
  <c r="J891" i="2"/>
  <c r="K891" i="2" s="1"/>
  <c r="L890" i="2"/>
  <c r="J890" i="2"/>
  <c r="K890" i="2" s="1"/>
  <c r="L889" i="2"/>
  <c r="J889" i="2"/>
  <c r="K889" i="2" s="1"/>
  <c r="L888" i="2"/>
  <c r="J888" i="2"/>
  <c r="K888" i="2" s="1"/>
  <c r="L887" i="2"/>
  <c r="J887" i="2"/>
  <c r="K887" i="2" s="1"/>
  <c r="L886" i="2"/>
  <c r="J886" i="2"/>
  <c r="K886" i="2" s="1"/>
  <c r="L885" i="2"/>
  <c r="J885" i="2"/>
  <c r="K885" i="2" s="1"/>
  <c r="L883" i="2"/>
  <c r="J883" i="2"/>
  <c r="K883" i="2" s="1"/>
  <c r="L882" i="2"/>
  <c r="J882" i="2"/>
  <c r="K882" i="2" s="1"/>
  <c r="L881" i="2"/>
  <c r="J881" i="2"/>
  <c r="K881" i="2" s="1"/>
  <c r="L880" i="2"/>
  <c r="J880" i="2"/>
  <c r="K880" i="2" s="1"/>
  <c r="L879" i="2"/>
  <c r="J879" i="2"/>
  <c r="K879" i="2" s="1"/>
  <c r="L878" i="2"/>
  <c r="J878" i="2"/>
  <c r="K878" i="2" s="1"/>
  <c r="L876" i="2"/>
  <c r="J876" i="2"/>
  <c r="K876" i="2" s="1"/>
  <c r="L875" i="2"/>
  <c r="J875" i="2"/>
  <c r="K875" i="2" s="1"/>
  <c r="L872" i="2"/>
  <c r="J872" i="2"/>
  <c r="K872" i="2" s="1"/>
  <c r="L870" i="2"/>
  <c r="J870" i="2"/>
  <c r="K870" i="2" s="1"/>
  <c r="L867" i="2"/>
  <c r="J867" i="2"/>
  <c r="K867" i="2" s="1"/>
  <c r="L866" i="2"/>
  <c r="J866" i="2"/>
  <c r="K866" i="2" s="1"/>
  <c r="L865" i="2"/>
  <c r="J865" i="2"/>
  <c r="K865" i="2" s="1"/>
  <c r="L864" i="2"/>
  <c r="J864" i="2"/>
  <c r="K864" i="2" s="1"/>
  <c r="L862" i="2"/>
  <c r="J862" i="2"/>
  <c r="K862" i="2" s="1"/>
  <c r="L861" i="2"/>
  <c r="J861" i="2"/>
  <c r="K861" i="2" s="1"/>
  <c r="L860" i="2"/>
  <c r="J860" i="2"/>
  <c r="K860" i="2" s="1"/>
  <c r="L859" i="2"/>
  <c r="J859" i="2"/>
  <c r="K859" i="2" s="1"/>
  <c r="L858" i="2"/>
  <c r="J858" i="2"/>
  <c r="K858" i="2" s="1"/>
  <c r="L857" i="2"/>
  <c r="J857" i="2"/>
  <c r="K857" i="2" s="1"/>
  <c r="L856" i="2"/>
  <c r="J856" i="2"/>
  <c r="K856" i="2" s="1"/>
  <c r="L855" i="2"/>
  <c r="J855" i="2"/>
  <c r="K855" i="2" s="1"/>
  <c r="L854" i="2"/>
  <c r="J854" i="2"/>
  <c r="K854" i="2" s="1"/>
  <c r="L853" i="2"/>
  <c r="J853" i="2"/>
  <c r="K853" i="2" s="1"/>
  <c r="L852" i="2"/>
  <c r="J852" i="2"/>
  <c r="K852" i="2" s="1"/>
  <c r="L851" i="2"/>
  <c r="J851" i="2"/>
  <c r="K851" i="2" s="1"/>
  <c r="L850" i="2"/>
  <c r="J850" i="2"/>
  <c r="K850" i="2" s="1"/>
  <c r="L848" i="2"/>
  <c r="J848" i="2"/>
  <c r="K848" i="2" s="1"/>
  <c r="L847" i="2"/>
  <c r="J847" i="2"/>
  <c r="K847" i="2" s="1"/>
  <c r="L846" i="2"/>
  <c r="J846" i="2"/>
  <c r="K846" i="2" s="1"/>
  <c r="L845" i="2"/>
  <c r="J845" i="2"/>
  <c r="K845" i="2" s="1"/>
  <c r="L844" i="2"/>
  <c r="J844" i="2"/>
  <c r="K844" i="2" s="1"/>
  <c r="L843" i="2"/>
  <c r="J843" i="2"/>
  <c r="K843" i="2" s="1"/>
  <c r="L842" i="2"/>
  <c r="J842" i="2"/>
  <c r="K842" i="2" s="1"/>
  <c r="L840" i="2"/>
  <c r="J840" i="2"/>
  <c r="K840" i="2" s="1"/>
  <c r="L839" i="2"/>
  <c r="J839" i="2"/>
  <c r="K839" i="2" s="1"/>
  <c r="L838" i="2"/>
  <c r="J838" i="2"/>
  <c r="K838" i="2" s="1"/>
  <c r="L837" i="2"/>
  <c r="J837" i="2"/>
  <c r="K837" i="2" s="1"/>
  <c r="L836" i="2"/>
  <c r="J836" i="2"/>
  <c r="K836" i="2" s="1"/>
  <c r="L835" i="2"/>
  <c r="J835" i="2"/>
  <c r="K835" i="2" s="1"/>
  <c r="L834" i="2"/>
  <c r="J834" i="2"/>
  <c r="K834" i="2" s="1"/>
  <c r="L833" i="2"/>
  <c r="J833" i="2"/>
  <c r="K833" i="2" s="1"/>
  <c r="L832" i="2"/>
  <c r="J832" i="2"/>
  <c r="K832" i="2" s="1"/>
  <c r="L831" i="2"/>
  <c r="J831" i="2"/>
  <c r="K831" i="2" s="1"/>
  <c r="L830" i="2"/>
  <c r="J830" i="2"/>
  <c r="K830" i="2" s="1"/>
  <c r="L829" i="2"/>
  <c r="J829" i="2"/>
  <c r="K829" i="2" s="1"/>
  <c r="L828" i="2"/>
  <c r="J828" i="2"/>
  <c r="K828" i="2" s="1"/>
  <c r="L827" i="2"/>
  <c r="J827" i="2"/>
  <c r="K827" i="2" s="1"/>
  <c r="L826" i="2"/>
  <c r="J826" i="2"/>
  <c r="K826" i="2" s="1"/>
  <c r="L825" i="2"/>
  <c r="J825" i="2"/>
  <c r="K825" i="2" s="1"/>
  <c r="L824" i="2"/>
  <c r="J824" i="2"/>
  <c r="K824" i="2" s="1"/>
  <c r="L823" i="2"/>
  <c r="J823" i="2"/>
  <c r="K823" i="2" s="1"/>
  <c r="L822" i="2"/>
  <c r="J822" i="2"/>
  <c r="K822" i="2" s="1"/>
  <c r="L821" i="2"/>
  <c r="J821" i="2"/>
  <c r="K821" i="2" s="1"/>
  <c r="L819" i="2"/>
  <c r="J819" i="2"/>
  <c r="K819" i="2" s="1"/>
  <c r="L818" i="2"/>
  <c r="J818" i="2"/>
  <c r="K818" i="2" s="1"/>
  <c r="L817" i="2"/>
  <c r="J817" i="2"/>
  <c r="K817" i="2" s="1"/>
  <c r="L816" i="2"/>
  <c r="J816" i="2"/>
  <c r="K816" i="2" s="1"/>
  <c r="L815" i="2"/>
  <c r="J815" i="2"/>
  <c r="K815" i="2" s="1"/>
  <c r="L814" i="2"/>
  <c r="J814" i="2"/>
  <c r="K814" i="2" s="1"/>
  <c r="L813" i="2"/>
  <c r="J813" i="2"/>
  <c r="K813" i="2" s="1"/>
  <c r="L812" i="2"/>
  <c r="J812" i="2"/>
  <c r="K812" i="2" s="1"/>
  <c r="L811" i="2"/>
  <c r="J811" i="2"/>
  <c r="K811" i="2" s="1"/>
  <c r="L809" i="2"/>
  <c r="J809" i="2"/>
  <c r="K809" i="2" s="1"/>
  <c r="L808" i="2"/>
  <c r="J808" i="2"/>
  <c r="K808" i="2" s="1"/>
  <c r="L807" i="2"/>
  <c r="J807" i="2"/>
  <c r="K807" i="2" s="1"/>
  <c r="L806" i="2"/>
  <c r="J806" i="2"/>
  <c r="K806" i="2" s="1"/>
  <c r="L805" i="2"/>
  <c r="J805" i="2"/>
  <c r="K805" i="2" s="1"/>
  <c r="L804" i="2"/>
  <c r="J804" i="2"/>
  <c r="K804" i="2" s="1"/>
  <c r="L803" i="2"/>
  <c r="J803" i="2"/>
  <c r="K803" i="2" s="1"/>
  <c r="L802" i="2"/>
  <c r="J802" i="2"/>
  <c r="K802" i="2" s="1"/>
  <c r="L801" i="2"/>
  <c r="J801" i="2"/>
  <c r="K801" i="2" s="1"/>
  <c r="L800" i="2"/>
  <c r="J800" i="2"/>
  <c r="K800" i="2" s="1"/>
  <c r="L799" i="2"/>
  <c r="J799" i="2"/>
  <c r="K799" i="2" s="1"/>
  <c r="L798" i="2"/>
  <c r="J798" i="2"/>
  <c r="K798" i="2" s="1"/>
  <c r="L797" i="2"/>
  <c r="J797" i="2"/>
  <c r="K797" i="2" s="1"/>
  <c r="L796" i="2"/>
  <c r="J796" i="2"/>
  <c r="K796" i="2" s="1"/>
  <c r="L795" i="2"/>
  <c r="J795" i="2"/>
  <c r="K795" i="2" s="1"/>
  <c r="L794" i="2"/>
  <c r="J794" i="2"/>
  <c r="K794" i="2" s="1"/>
  <c r="L793" i="2"/>
  <c r="J793" i="2"/>
  <c r="K793" i="2" s="1"/>
  <c r="L792" i="2"/>
  <c r="J792" i="2"/>
  <c r="K792" i="2" s="1"/>
  <c r="L791" i="2"/>
  <c r="J791" i="2"/>
  <c r="K791" i="2" s="1"/>
  <c r="L790" i="2"/>
  <c r="J790" i="2"/>
  <c r="K790" i="2" s="1"/>
  <c r="L789" i="2"/>
  <c r="J789" i="2"/>
  <c r="K789" i="2" s="1"/>
  <c r="L788" i="2"/>
  <c r="J788" i="2"/>
  <c r="K788" i="2" s="1"/>
  <c r="L787" i="2"/>
  <c r="J787" i="2"/>
  <c r="K787" i="2" s="1"/>
  <c r="L786" i="2"/>
  <c r="J786" i="2"/>
  <c r="K786" i="2" s="1"/>
  <c r="L785" i="2"/>
  <c r="J785" i="2"/>
  <c r="K785" i="2" s="1"/>
  <c r="L784" i="2"/>
  <c r="J784" i="2"/>
  <c r="K784" i="2" s="1"/>
  <c r="L783" i="2"/>
  <c r="J783" i="2"/>
  <c r="K783" i="2" s="1"/>
  <c r="L782" i="2"/>
  <c r="J782" i="2"/>
  <c r="K782" i="2" s="1"/>
  <c r="L781" i="2"/>
  <c r="J781" i="2"/>
  <c r="K781" i="2" s="1"/>
  <c r="L780" i="2"/>
  <c r="J780" i="2"/>
  <c r="K780" i="2" s="1"/>
  <c r="L779" i="2"/>
  <c r="J779" i="2"/>
  <c r="K779" i="2" s="1"/>
  <c r="L778" i="2"/>
  <c r="J778" i="2"/>
  <c r="K778" i="2" s="1"/>
  <c r="L777" i="2"/>
  <c r="J777" i="2"/>
  <c r="K777" i="2" s="1"/>
  <c r="L776" i="2"/>
  <c r="J776" i="2"/>
  <c r="K776" i="2" s="1"/>
  <c r="L774" i="2"/>
  <c r="J774" i="2"/>
  <c r="K774" i="2" s="1"/>
  <c r="L773" i="2"/>
  <c r="J773" i="2"/>
  <c r="K773" i="2" s="1"/>
  <c r="L772" i="2"/>
  <c r="J772" i="2"/>
  <c r="K772" i="2" s="1"/>
  <c r="L771" i="2"/>
  <c r="J771" i="2"/>
  <c r="K771" i="2" s="1"/>
  <c r="L770" i="2"/>
  <c r="J770" i="2"/>
  <c r="K770" i="2" s="1"/>
  <c r="L769" i="2"/>
  <c r="J769" i="2"/>
  <c r="K769" i="2" s="1"/>
  <c r="L768" i="2"/>
  <c r="J768" i="2"/>
  <c r="K768" i="2" s="1"/>
  <c r="L767" i="2"/>
  <c r="J767" i="2"/>
  <c r="K767" i="2" s="1"/>
  <c r="L766" i="2"/>
  <c r="J766" i="2"/>
  <c r="K766" i="2" s="1"/>
  <c r="L765" i="2"/>
  <c r="J765" i="2"/>
  <c r="K765" i="2" s="1"/>
  <c r="L761" i="2"/>
  <c r="J761" i="2"/>
  <c r="K761" i="2" s="1"/>
  <c r="L760" i="2"/>
  <c r="J760" i="2"/>
  <c r="K760" i="2" s="1"/>
  <c r="L759" i="2"/>
  <c r="J759" i="2"/>
  <c r="K759" i="2" s="1"/>
  <c r="L758" i="2"/>
  <c r="J758" i="2"/>
  <c r="K758" i="2" s="1"/>
  <c r="L757" i="2"/>
  <c r="J757" i="2"/>
  <c r="K757" i="2" s="1"/>
  <c r="L754" i="2"/>
  <c r="J754" i="2"/>
  <c r="K754" i="2" s="1"/>
  <c r="L753" i="2"/>
  <c r="J753" i="2"/>
  <c r="K753" i="2" s="1"/>
  <c r="L752" i="2"/>
  <c r="J752" i="2"/>
  <c r="K752" i="2" s="1"/>
  <c r="L750" i="2"/>
  <c r="J750" i="2"/>
  <c r="K750" i="2" s="1"/>
  <c r="L749" i="2"/>
  <c r="J749" i="2"/>
  <c r="K749" i="2" s="1"/>
  <c r="L748" i="2"/>
  <c r="J748" i="2"/>
  <c r="K748" i="2" s="1"/>
  <c r="L747" i="2"/>
  <c r="J747" i="2"/>
  <c r="K747" i="2" s="1"/>
  <c r="L746" i="2"/>
  <c r="J746" i="2"/>
  <c r="K746" i="2" s="1"/>
  <c r="L745" i="2"/>
  <c r="J745" i="2"/>
  <c r="K745" i="2" s="1"/>
  <c r="L744" i="2"/>
  <c r="J744" i="2"/>
  <c r="K744" i="2" s="1"/>
  <c r="L742" i="2"/>
  <c r="J742" i="2"/>
  <c r="K742" i="2" s="1"/>
  <c r="L741" i="2"/>
  <c r="J741" i="2"/>
  <c r="K741" i="2" s="1"/>
  <c r="L740" i="2"/>
  <c r="J740" i="2"/>
  <c r="K740" i="2" s="1"/>
  <c r="L739" i="2"/>
  <c r="J739" i="2"/>
  <c r="K739" i="2" s="1"/>
  <c r="K738" i="2"/>
  <c r="L737" i="2"/>
  <c r="J737" i="2"/>
  <c r="K737" i="2" s="1"/>
  <c r="L736" i="2"/>
  <c r="J736" i="2"/>
  <c r="K736" i="2" s="1"/>
  <c r="L735" i="2"/>
  <c r="J735" i="2"/>
  <c r="K735" i="2" s="1"/>
  <c r="L734" i="2"/>
  <c r="J734" i="2"/>
  <c r="K734" i="2" s="1"/>
  <c r="L733" i="2"/>
  <c r="J733" i="2"/>
  <c r="K733" i="2" s="1"/>
  <c r="L732" i="2"/>
  <c r="J732" i="2"/>
  <c r="K732" i="2" s="1"/>
  <c r="L731" i="2"/>
  <c r="J731" i="2"/>
  <c r="K731" i="2" s="1"/>
  <c r="L730" i="2"/>
  <c r="J730" i="2"/>
  <c r="K730" i="2" s="1"/>
  <c r="L729" i="2"/>
  <c r="J729" i="2"/>
  <c r="K729" i="2" s="1"/>
  <c r="L728" i="2"/>
  <c r="J728" i="2"/>
  <c r="K728" i="2" s="1"/>
  <c r="L727" i="2"/>
  <c r="J727" i="2"/>
  <c r="K727" i="2" s="1"/>
  <c r="L726" i="2"/>
  <c r="J726" i="2"/>
  <c r="K726" i="2" s="1"/>
  <c r="L725" i="2"/>
  <c r="J725" i="2"/>
  <c r="K725" i="2" s="1"/>
  <c r="L724" i="2"/>
  <c r="J724" i="2"/>
  <c r="K724" i="2" s="1"/>
  <c r="L723" i="2"/>
  <c r="J723" i="2"/>
  <c r="K723" i="2" s="1"/>
  <c r="L722" i="2"/>
  <c r="J722" i="2"/>
  <c r="K722" i="2" s="1"/>
  <c r="L721" i="2"/>
  <c r="J721" i="2"/>
  <c r="K721" i="2" s="1"/>
  <c r="L720" i="2"/>
  <c r="J720" i="2"/>
  <c r="K720" i="2" s="1"/>
  <c r="L719" i="2"/>
  <c r="J719" i="2"/>
  <c r="K719" i="2" s="1"/>
  <c r="L718" i="2"/>
  <c r="J718" i="2"/>
  <c r="K718" i="2" s="1"/>
  <c r="L717" i="2"/>
  <c r="J717" i="2"/>
  <c r="K717" i="2" s="1"/>
  <c r="L716" i="2"/>
  <c r="J716" i="2"/>
  <c r="K716" i="2" s="1"/>
  <c r="L715" i="2"/>
  <c r="J715" i="2"/>
  <c r="K715" i="2" s="1"/>
  <c r="L714" i="2"/>
  <c r="J714" i="2"/>
  <c r="K714" i="2" s="1"/>
  <c r="L713" i="2"/>
  <c r="J713" i="2"/>
  <c r="K713" i="2" s="1"/>
  <c r="L712" i="2"/>
  <c r="J712" i="2"/>
  <c r="K712" i="2" s="1"/>
  <c r="L711" i="2"/>
  <c r="J711" i="2"/>
  <c r="K711" i="2" s="1"/>
  <c r="L710" i="2"/>
  <c r="J710" i="2"/>
  <c r="K710" i="2" s="1"/>
  <c r="L709" i="2"/>
  <c r="J709" i="2"/>
  <c r="K709" i="2" s="1"/>
  <c r="L708" i="2"/>
  <c r="J708" i="2"/>
  <c r="K708" i="2" s="1"/>
  <c r="L707" i="2"/>
  <c r="J707" i="2"/>
  <c r="K707" i="2" s="1"/>
  <c r="L706" i="2"/>
  <c r="J706" i="2"/>
  <c r="K706" i="2" s="1"/>
  <c r="L705" i="2"/>
  <c r="J705" i="2"/>
  <c r="K705" i="2" s="1"/>
  <c r="L704" i="2"/>
  <c r="J704" i="2"/>
  <c r="K704" i="2" s="1"/>
  <c r="L703" i="2"/>
  <c r="J703" i="2"/>
  <c r="K703" i="2" s="1"/>
  <c r="L702" i="2"/>
  <c r="J702" i="2"/>
  <c r="K702" i="2" s="1"/>
  <c r="L701" i="2"/>
  <c r="J701" i="2"/>
  <c r="K701" i="2" s="1"/>
  <c r="L700" i="2"/>
  <c r="J700" i="2"/>
  <c r="K700" i="2" s="1"/>
  <c r="L699" i="2"/>
  <c r="J699" i="2"/>
  <c r="K699" i="2" s="1"/>
  <c r="L698" i="2"/>
  <c r="J698" i="2"/>
  <c r="K698" i="2" s="1"/>
  <c r="L697" i="2"/>
  <c r="J697" i="2"/>
  <c r="K697" i="2" s="1"/>
  <c r="L696" i="2"/>
  <c r="J696" i="2"/>
  <c r="K696" i="2" s="1"/>
  <c r="L695" i="2"/>
  <c r="J695" i="2"/>
  <c r="K695" i="2" s="1"/>
  <c r="L694" i="2"/>
  <c r="J694" i="2"/>
  <c r="K694" i="2" s="1"/>
  <c r="L693" i="2"/>
  <c r="J693" i="2"/>
  <c r="K693" i="2" s="1"/>
  <c r="L691" i="2"/>
  <c r="J691" i="2"/>
  <c r="K691" i="2" s="1"/>
  <c r="L689" i="2"/>
  <c r="J689" i="2"/>
  <c r="K689" i="2" s="1"/>
  <c r="L688" i="2"/>
  <c r="J688" i="2"/>
  <c r="K688" i="2" s="1"/>
  <c r="L687" i="2"/>
  <c r="J687" i="2"/>
  <c r="K687" i="2" s="1"/>
  <c r="L686" i="2"/>
  <c r="J686" i="2"/>
  <c r="K686" i="2" s="1"/>
  <c r="L685" i="2"/>
  <c r="J685" i="2"/>
  <c r="K685" i="2" s="1"/>
  <c r="L684" i="2"/>
  <c r="J684" i="2"/>
  <c r="K684" i="2" s="1"/>
  <c r="L683" i="2"/>
  <c r="J683" i="2"/>
  <c r="K683" i="2" s="1"/>
  <c r="L682" i="2"/>
  <c r="J682" i="2"/>
  <c r="K682" i="2" s="1"/>
  <c r="L680" i="2"/>
  <c r="J680" i="2"/>
  <c r="K680" i="2" s="1"/>
  <c r="L679" i="2"/>
  <c r="J679" i="2"/>
  <c r="K679" i="2" s="1"/>
  <c r="L678" i="2"/>
  <c r="J678" i="2"/>
  <c r="K678" i="2" s="1"/>
  <c r="L677" i="2"/>
  <c r="J677" i="2"/>
  <c r="K677" i="2" s="1"/>
  <c r="L675" i="2"/>
  <c r="J675" i="2"/>
  <c r="K675" i="2" s="1"/>
  <c r="L674" i="2"/>
  <c r="J674" i="2"/>
  <c r="K674" i="2" s="1"/>
  <c r="L672" i="2"/>
  <c r="J672" i="2"/>
  <c r="K672" i="2" s="1"/>
  <c r="L671" i="2"/>
  <c r="J671" i="2"/>
  <c r="K671" i="2" s="1"/>
  <c r="L670" i="2"/>
  <c r="J670" i="2"/>
  <c r="K670" i="2" s="1"/>
  <c r="L669" i="2"/>
  <c r="J669" i="2"/>
  <c r="K669" i="2" s="1"/>
  <c r="L668" i="2"/>
  <c r="J668" i="2"/>
  <c r="K668" i="2" s="1"/>
  <c r="L667" i="2"/>
  <c r="J667" i="2"/>
  <c r="K667" i="2" s="1"/>
  <c r="L666" i="2"/>
  <c r="J666" i="2"/>
  <c r="K666" i="2" s="1"/>
  <c r="L665" i="2"/>
  <c r="J665" i="2"/>
  <c r="K665" i="2" s="1"/>
  <c r="L664" i="2"/>
  <c r="J664" i="2"/>
  <c r="K664" i="2" s="1"/>
  <c r="L663" i="2"/>
  <c r="J663" i="2"/>
  <c r="K663" i="2" s="1"/>
  <c r="L661" i="2"/>
  <c r="J661" i="2"/>
  <c r="K661" i="2" s="1"/>
  <c r="L660" i="2"/>
  <c r="J660" i="2"/>
  <c r="K660" i="2" s="1"/>
  <c r="L659" i="2"/>
  <c r="J659" i="2"/>
  <c r="K659" i="2" s="1"/>
  <c r="L658" i="2"/>
  <c r="J658" i="2"/>
  <c r="K658" i="2" s="1"/>
  <c r="L657" i="2"/>
  <c r="J657" i="2"/>
  <c r="K657" i="2" s="1"/>
  <c r="L656" i="2"/>
  <c r="J656" i="2"/>
  <c r="K656" i="2" s="1"/>
  <c r="L655" i="2"/>
  <c r="J655" i="2"/>
  <c r="K655" i="2" s="1"/>
  <c r="L654" i="2"/>
  <c r="J654" i="2"/>
  <c r="K654" i="2" s="1"/>
  <c r="L653" i="2"/>
  <c r="J653" i="2"/>
  <c r="K653" i="2" s="1"/>
  <c r="L652" i="2"/>
  <c r="J652" i="2"/>
  <c r="K652" i="2" s="1"/>
  <c r="L651" i="2"/>
  <c r="J651" i="2"/>
  <c r="K651" i="2" s="1"/>
  <c r="L650" i="2"/>
  <c r="J650" i="2"/>
  <c r="K650" i="2" s="1"/>
  <c r="L649" i="2"/>
  <c r="J649" i="2"/>
  <c r="K649" i="2" s="1"/>
  <c r="L648" i="2"/>
  <c r="J648" i="2"/>
  <c r="K648" i="2" s="1"/>
  <c r="L647" i="2"/>
  <c r="J647" i="2"/>
  <c r="K647" i="2" s="1"/>
  <c r="L646" i="2"/>
  <c r="J646" i="2"/>
  <c r="K646" i="2" s="1"/>
  <c r="L645" i="2"/>
  <c r="J645" i="2"/>
  <c r="K645" i="2" s="1"/>
  <c r="L644" i="2"/>
  <c r="J644" i="2"/>
  <c r="K644" i="2" s="1"/>
  <c r="L643" i="2"/>
  <c r="J643" i="2"/>
  <c r="K643" i="2" s="1"/>
  <c r="L642" i="2"/>
  <c r="J642" i="2"/>
  <c r="K642" i="2" s="1"/>
  <c r="L641" i="2"/>
  <c r="J641" i="2"/>
  <c r="K641" i="2" s="1"/>
  <c r="L640" i="2"/>
  <c r="J640" i="2"/>
  <c r="K640" i="2" s="1"/>
  <c r="L639" i="2"/>
  <c r="J639" i="2"/>
  <c r="K639" i="2" s="1"/>
  <c r="L638" i="2"/>
  <c r="J638" i="2"/>
  <c r="K638" i="2" s="1"/>
  <c r="L637" i="2"/>
  <c r="J637" i="2"/>
  <c r="K637" i="2" s="1"/>
  <c r="L636" i="2"/>
  <c r="J636" i="2"/>
  <c r="K636" i="2" s="1"/>
  <c r="L635" i="2"/>
  <c r="J635" i="2"/>
  <c r="K635" i="2" s="1"/>
  <c r="L634" i="2"/>
  <c r="J634" i="2"/>
  <c r="K634" i="2" s="1"/>
  <c r="L633" i="2"/>
  <c r="J633" i="2"/>
  <c r="K633" i="2" s="1"/>
  <c r="L632" i="2"/>
  <c r="J632" i="2"/>
  <c r="K632" i="2" s="1"/>
  <c r="L631" i="2"/>
  <c r="J631" i="2"/>
  <c r="K631" i="2" s="1"/>
  <c r="L630" i="2"/>
  <c r="J630" i="2"/>
  <c r="K630" i="2" s="1"/>
  <c r="L629" i="2"/>
  <c r="J629" i="2"/>
  <c r="K629" i="2" s="1"/>
  <c r="L628" i="2"/>
  <c r="J628" i="2"/>
  <c r="K628" i="2" s="1"/>
  <c r="L627" i="2"/>
  <c r="J627" i="2"/>
  <c r="K627" i="2" s="1"/>
  <c r="L626" i="2"/>
  <c r="J626" i="2"/>
  <c r="K626" i="2" s="1"/>
  <c r="L625" i="2"/>
  <c r="J625" i="2"/>
  <c r="K625" i="2" s="1"/>
  <c r="L624" i="2"/>
  <c r="J624" i="2"/>
  <c r="K624" i="2" s="1"/>
  <c r="L623" i="2"/>
  <c r="J623" i="2"/>
  <c r="K623" i="2" s="1"/>
  <c r="L622" i="2"/>
  <c r="J622" i="2"/>
  <c r="K622" i="2" s="1"/>
  <c r="L621" i="2"/>
  <c r="J621" i="2"/>
  <c r="K621" i="2" s="1"/>
  <c r="L620" i="2"/>
  <c r="J620" i="2"/>
  <c r="K620" i="2" s="1"/>
  <c r="L619" i="2"/>
  <c r="J619" i="2"/>
  <c r="K619" i="2" s="1"/>
  <c r="L618" i="2"/>
  <c r="J618" i="2"/>
  <c r="K618" i="2" s="1"/>
  <c r="L617" i="2"/>
  <c r="J617" i="2"/>
  <c r="K617" i="2" s="1"/>
  <c r="L616" i="2"/>
  <c r="J616" i="2"/>
  <c r="K616" i="2" s="1"/>
  <c r="L615" i="2"/>
  <c r="J615" i="2"/>
  <c r="K615" i="2" s="1"/>
  <c r="L614" i="2"/>
  <c r="J614" i="2"/>
  <c r="K614" i="2" s="1"/>
  <c r="L613" i="2"/>
  <c r="J613" i="2"/>
  <c r="K613" i="2" s="1"/>
  <c r="L612" i="2"/>
  <c r="J612" i="2"/>
  <c r="K612" i="2" s="1"/>
  <c r="L611" i="2"/>
  <c r="J611" i="2"/>
  <c r="K611" i="2" s="1"/>
  <c r="L610" i="2"/>
  <c r="J610" i="2"/>
  <c r="K610" i="2" s="1"/>
  <c r="L609" i="2"/>
  <c r="J609" i="2"/>
  <c r="K609" i="2" s="1"/>
  <c r="L608" i="2"/>
  <c r="J608" i="2"/>
  <c r="K608" i="2" s="1"/>
  <c r="L607" i="2"/>
  <c r="J607" i="2"/>
  <c r="K607" i="2" s="1"/>
  <c r="L606" i="2"/>
  <c r="J606" i="2"/>
  <c r="K606" i="2" s="1"/>
  <c r="L605" i="2"/>
  <c r="J605" i="2"/>
  <c r="K605" i="2" s="1"/>
  <c r="L604" i="2"/>
  <c r="J604" i="2"/>
  <c r="K604" i="2" s="1"/>
  <c r="L603" i="2"/>
  <c r="J603" i="2"/>
  <c r="K603" i="2" s="1"/>
  <c r="L602" i="2"/>
  <c r="J602" i="2"/>
  <c r="K602" i="2" s="1"/>
  <c r="L601" i="2"/>
  <c r="J601" i="2"/>
  <c r="K601" i="2" s="1"/>
  <c r="L600" i="2"/>
  <c r="J600" i="2"/>
  <c r="K600" i="2" s="1"/>
  <c r="L599" i="2"/>
  <c r="J599" i="2"/>
  <c r="K599" i="2" s="1"/>
  <c r="L598" i="2"/>
  <c r="J598" i="2"/>
  <c r="K598" i="2" s="1"/>
  <c r="L597" i="2"/>
  <c r="J597" i="2"/>
  <c r="K597" i="2" s="1"/>
  <c r="L596" i="2"/>
  <c r="J596" i="2"/>
  <c r="K596" i="2" s="1"/>
  <c r="L595" i="2"/>
  <c r="J595" i="2"/>
  <c r="K595" i="2" s="1"/>
  <c r="L594" i="2"/>
  <c r="J594" i="2"/>
  <c r="K594" i="2" s="1"/>
  <c r="L593" i="2"/>
  <c r="J593" i="2"/>
  <c r="K593" i="2" s="1"/>
  <c r="L592" i="2"/>
  <c r="J592" i="2"/>
  <c r="K592" i="2" s="1"/>
  <c r="L591" i="2"/>
  <c r="J591" i="2"/>
  <c r="K591" i="2" s="1"/>
  <c r="L590" i="2"/>
  <c r="J590" i="2"/>
  <c r="K590" i="2" s="1"/>
  <c r="L589" i="2"/>
  <c r="J589" i="2"/>
  <c r="K589" i="2" s="1"/>
  <c r="L588" i="2"/>
  <c r="J588" i="2"/>
  <c r="K588" i="2" s="1"/>
  <c r="L587" i="2"/>
  <c r="J587" i="2"/>
  <c r="K587" i="2" s="1"/>
  <c r="L586" i="2"/>
  <c r="J586" i="2"/>
  <c r="K586" i="2" s="1"/>
  <c r="L585" i="2"/>
  <c r="J585" i="2"/>
  <c r="K585" i="2" s="1"/>
  <c r="L584" i="2"/>
  <c r="J584" i="2"/>
  <c r="K584" i="2" s="1"/>
  <c r="L583" i="2"/>
  <c r="J583" i="2"/>
  <c r="K583" i="2" s="1"/>
  <c r="L582" i="2"/>
  <c r="J582" i="2"/>
  <c r="K582" i="2" s="1"/>
  <c r="L581" i="2"/>
  <c r="J581" i="2"/>
  <c r="K581" i="2" s="1"/>
  <c r="L580" i="2"/>
  <c r="J580" i="2"/>
  <c r="K580" i="2" s="1"/>
  <c r="L579" i="2"/>
  <c r="J579" i="2"/>
  <c r="K579" i="2" s="1"/>
  <c r="L578" i="2"/>
  <c r="J578" i="2"/>
  <c r="K578" i="2" s="1"/>
  <c r="L577" i="2"/>
  <c r="J577" i="2"/>
  <c r="K577" i="2" s="1"/>
  <c r="L575" i="2"/>
  <c r="J575" i="2"/>
  <c r="K575" i="2" s="1"/>
  <c r="L574" i="2"/>
  <c r="J574" i="2"/>
  <c r="K574" i="2" s="1"/>
  <c r="L573" i="2"/>
  <c r="J573" i="2"/>
  <c r="K573" i="2" s="1"/>
  <c r="L572" i="2"/>
  <c r="J572" i="2"/>
  <c r="K572" i="2" s="1"/>
  <c r="L571" i="2"/>
  <c r="J571" i="2"/>
  <c r="K571" i="2" s="1"/>
  <c r="L570" i="2"/>
  <c r="J570" i="2"/>
  <c r="K570" i="2" s="1"/>
  <c r="L569" i="2"/>
  <c r="J569" i="2"/>
  <c r="K569" i="2" s="1"/>
  <c r="L568" i="2"/>
  <c r="J568" i="2"/>
  <c r="K568" i="2" s="1"/>
  <c r="L567" i="2"/>
  <c r="J567" i="2"/>
  <c r="K567" i="2" s="1"/>
  <c r="L566" i="2"/>
  <c r="J566" i="2"/>
  <c r="K566" i="2" s="1"/>
  <c r="L565" i="2"/>
  <c r="J565" i="2"/>
  <c r="K565" i="2" s="1"/>
  <c r="L564" i="2"/>
  <c r="J564" i="2"/>
  <c r="K564" i="2" s="1"/>
  <c r="L562" i="2"/>
  <c r="J562" i="2"/>
  <c r="K562" i="2" s="1"/>
  <c r="L561" i="2"/>
  <c r="J561" i="2"/>
  <c r="K561" i="2" s="1"/>
  <c r="L560" i="2"/>
  <c r="J560" i="2"/>
  <c r="K560" i="2" s="1"/>
  <c r="L559" i="2"/>
  <c r="J559" i="2"/>
  <c r="K559" i="2" s="1"/>
  <c r="L558" i="2"/>
  <c r="J558" i="2"/>
  <c r="K558" i="2" s="1"/>
  <c r="L557" i="2"/>
  <c r="J557" i="2"/>
  <c r="K557" i="2" s="1"/>
  <c r="L556" i="2"/>
  <c r="J556" i="2"/>
  <c r="K556" i="2" s="1"/>
  <c r="L555" i="2"/>
  <c r="J555" i="2"/>
  <c r="K555" i="2" s="1"/>
  <c r="L554" i="2"/>
  <c r="J554" i="2"/>
  <c r="K554" i="2" s="1"/>
  <c r="L553" i="2"/>
  <c r="J553" i="2"/>
  <c r="K553" i="2" s="1"/>
  <c r="L552" i="2"/>
  <c r="J552" i="2"/>
  <c r="K552" i="2" s="1"/>
  <c r="L551" i="2"/>
  <c r="J551" i="2"/>
  <c r="K551" i="2" s="1"/>
  <c r="L550" i="2"/>
  <c r="J550" i="2"/>
  <c r="K550" i="2" s="1"/>
  <c r="L549" i="2"/>
  <c r="J549" i="2"/>
  <c r="K549" i="2" s="1"/>
  <c r="L548" i="2"/>
  <c r="J548" i="2"/>
  <c r="K548" i="2" s="1"/>
  <c r="L547" i="2"/>
  <c r="J547" i="2"/>
  <c r="K547" i="2" s="1"/>
  <c r="L546" i="2"/>
  <c r="J546" i="2"/>
  <c r="K546" i="2" s="1"/>
  <c r="L545" i="2"/>
  <c r="J545" i="2"/>
  <c r="K545" i="2" s="1"/>
  <c r="L544" i="2"/>
  <c r="J544" i="2"/>
  <c r="K544" i="2" s="1"/>
  <c r="L543" i="2"/>
  <c r="J543" i="2"/>
  <c r="K543" i="2" s="1"/>
  <c r="L542" i="2"/>
  <c r="J542" i="2"/>
  <c r="K542" i="2" s="1"/>
  <c r="L541" i="2"/>
  <c r="J541" i="2"/>
  <c r="K541" i="2" s="1"/>
  <c r="L540" i="2"/>
  <c r="J540" i="2"/>
  <c r="K540" i="2" s="1"/>
  <c r="L539" i="2"/>
  <c r="J539" i="2"/>
  <c r="K539" i="2" s="1"/>
  <c r="L538" i="2"/>
  <c r="J538" i="2"/>
  <c r="K538" i="2" s="1"/>
  <c r="L537" i="2"/>
  <c r="J537" i="2"/>
  <c r="K537" i="2" s="1"/>
  <c r="L536" i="2"/>
  <c r="J536" i="2"/>
  <c r="K536" i="2" s="1"/>
  <c r="L535" i="2"/>
  <c r="J535" i="2"/>
  <c r="K535" i="2" s="1"/>
  <c r="L534" i="2"/>
  <c r="J534" i="2"/>
  <c r="K534" i="2" s="1"/>
  <c r="L533" i="2"/>
  <c r="J533" i="2"/>
  <c r="K533" i="2" s="1"/>
  <c r="L532" i="2"/>
  <c r="J532" i="2"/>
  <c r="K532" i="2" s="1"/>
  <c r="L531" i="2"/>
  <c r="J531" i="2"/>
  <c r="K531" i="2" s="1"/>
  <c r="L530" i="2"/>
  <c r="J530" i="2"/>
  <c r="K530" i="2" s="1"/>
  <c r="L529" i="2"/>
  <c r="J529" i="2"/>
  <c r="K529" i="2" s="1"/>
  <c r="L528" i="2"/>
  <c r="J528" i="2"/>
  <c r="K528" i="2" s="1"/>
  <c r="L527" i="2"/>
  <c r="J527" i="2"/>
  <c r="K527" i="2" s="1"/>
  <c r="L526" i="2"/>
  <c r="J526" i="2"/>
  <c r="K526" i="2" s="1"/>
  <c r="L525" i="2"/>
  <c r="J525" i="2"/>
  <c r="K525" i="2" s="1"/>
  <c r="L524" i="2"/>
  <c r="J524" i="2"/>
  <c r="K524" i="2" s="1"/>
  <c r="L523" i="2"/>
  <c r="J523" i="2"/>
  <c r="K523" i="2" s="1"/>
  <c r="L522" i="2"/>
  <c r="J522" i="2"/>
  <c r="K522" i="2" s="1"/>
  <c r="L521" i="2"/>
  <c r="J521" i="2"/>
  <c r="K521" i="2" s="1"/>
  <c r="L520" i="2"/>
  <c r="J520" i="2"/>
  <c r="K520" i="2" s="1"/>
  <c r="L519" i="2"/>
  <c r="J519" i="2"/>
  <c r="K519" i="2" s="1"/>
  <c r="L518" i="2"/>
  <c r="J518" i="2"/>
  <c r="K518" i="2" s="1"/>
  <c r="L517" i="2"/>
  <c r="J517" i="2"/>
  <c r="K517" i="2" s="1"/>
  <c r="L516" i="2"/>
  <c r="J516" i="2"/>
  <c r="K516" i="2" s="1"/>
  <c r="L515" i="2"/>
  <c r="J515" i="2"/>
  <c r="K515" i="2" s="1"/>
  <c r="L514" i="2"/>
  <c r="J514" i="2"/>
  <c r="K514" i="2" s="1"/>
  <c r="L513" i="2"/>
  <c r="J513" i="2"/>
  <c r="K513" i="2" s="1"/>
  <c r="L512" i="2"/>
  <c r="J512" i="2"/>
  <c r="K512" i="2" s="1"/>
  <c r="L511" i="2"/>
  <c r="J511" i="2"/>
  <c r="K511" i="2" s="1"/>
  <c r="L510" i="2"/>
  <c r="J510" i="2"/>
  <c r="K510" i="2" s="1"/>
  <c r="L509" i="2"/>
  <c r="J509" i="2"/>
  <c r="K509" i="2" s="1"/>
  <c r="L508" i="2"/>
  <c r="J508" i="2"/>
  <c r="K508" i="2" s="1"/>
  <c r="L507" i="2"/>
  <c r="J507" i="2"/>
  <c r="K507" i="2" s="1"/>
  <c r="L506" i="2"/>
  <c r="J506" i="2"/>
  <c r="K506" i="2" s="1"/>
  <c r="L505" i="2"/>
  <c r="J505" i="2"/>
  <c r="K505" i="2" s="1"/>
  <c r="L504" i="2"/>
  <c r="J504" i="2"/>
  <c r="K504" i="2" s="1"/>
  <c r="L503" i="2"/>
  <c r="J503" i="2"/>
  <c r="K503" i="2" s="1"/>
  <c r="L502" i="2"/>
  <c r="J502" i="2"/>
  <c r="K502" i="2" s="1"/>
  <c r="L501" i="2"/>
  <c r="J501" i="2"/>
  <c r="K501" i="2" s="1"/>
  <c r="L500" i="2"/>
  <c r="J500" i="2"/>
  <c r="K500" i="2" s="1"/>
  <c r="L499" i="2"/>
  <c r="J499" i="2"/>
  <c r="K499" i="2" s="1"/>
  <c r="L498" i="2"/>
  <c r="J498" i="2"/>
  <c r="K498" i="2" s="1"/>
  <c r="L497" i="2"/>
  <c r="J497" i="2"/>
  <c r="K497" i="2" s="1"/>
  <c r="L496" i="2"/>
  <c r="J496" i="2"/>
  <c r="K496" i="2" s="1"/>
  <c r="L495" i="2"/>
  <c r="J495" i="2"/>
  <c r="K495" i="2" s="1"/>
  <c r="L494" i="2"/>
  <c r="J494" i="2"/>
  <c r="K494" i="2" s="1"/>
  <c r="L493" i="2"/>
  <c r="J493" i="2"/>
  <c r="K493" i="2" s="1"/>
  <c r="L492" i="2"/>
  <c r="J492" i="2"/>
  <c r="K492" i="2" s="1"/>
  <c r="L491" i="2"/>
  <c r="J491" i="2"/>
  <c r="K491" i="2" s="1"/>
  <c r="L490" i="2"/>
  <c r="J490" i="2"/>
  <c r="K490" i="2" s="1"/>
  <c r="L489" i="2"/>
  <c r="J489" i="2"/>
  <c r="K489" i="2" s="1"/>
  <c r="L488" i="2"/>
  <c r="J488" i="2"/>
  <c r="K488" i="2" s="1"/>
  <c r="L487" i="2"/>
  <c r="J487" i="2"/>
  <c r="K487" i="2" s="1"/>
  <c r="L486" i="2"/>
  <c r="J486" i="2"/>
  <c r="K486" i="2" s="1"/>
  <c r="L485" i="2"/>
  <c r="J485" i="2"/>
  <c r="K485" i="2" s="1"/>
  <c r="L484" i="2"/>
  <c r="J484" i="2"/>
  <c r="K484" i="2" s="1"/>
  <c r="L483" i="2"/>
  <c r="J483" i="2"/>
  <c r="K483" i="2" s="1"/>
  <c r="L482" i="2"/>
  <c r="J482" i="2"/>
  <c r="K482" i="2" s="1"/>
  <c r="L481" i="2"/>
  <c r="J481" i="2"/>
  <c r="K481" i="2" s="1"/>
  <c r="L480" i="2"/>
  <c r="J480" i="2"/>
  <c r="K480" i="2" s="1"/>
  <c r="L479" i="2"/>
  <c r="J479" i="2"/>
  <c r="K479" i="2" s="1"/>
  <c r="L478" i="2"/>
  <c r="J478" i="2"/>
  <c r="K478" i="2" s="1"/>
  <c r="L477" i="2"/>
  <c r="J477" i="2"/>
  <c r="K477" i="2" s="1"/>
  <c r="L476" i="2"/>
  <c r="J476" i="2"/>
  <c r="K476" i="2" s="1"/>
  <c r="L475" i="2"/>
  <c r="J475" i="2"/>
  <c r="K475" i="2" s="1"/>
  <c r="L474" i="2"/>
  <c r="J474" i="2"/>
  <c r="K474" i="2" s="1"/>
  <c r="L473" i="2"/>
  <c r="J473" i="2"/>
  <c r="K473" i="2" s="1"/>
  <c r="L472" i="2"/>
  <c r="J472" i="2"/>
  <c r="K472" i="2" s="1"/>
  <c r="L471" i="2"/>
  <c r="J471" i="2"/>
  <c r="K471" i="2" s="1"/>
  <c r="L470" i="2"/>
  <c r="J470" i="2"/>
  <c r="K470" i="2" s="1"/>
  <c r="L469" i="2"/>
  <c r="J469" i="2"/>
  <c r="K469" i="2" s="1"/>
  <c r="L468" i="2"/>
  <c r="J468" i="2"/>
  <c r="K468" i="2" s="1"/>
  <c r="L467" i="2"/>
  <c r="J467" i="2"/>
  <c r="K467" i="2" s="1"/>
  <c r="L466" i="2"/>
  <c r="J466" i="2"/>
  <c r="K466" i="2" s="1"/>
  <c r="L465" i="2"/>
  <c r="J465" i="2"/>
  <c r="K465" i="2" s="1"/>
  <c r="L464" i="2"/>
  <c r="J464" i="2"/>
  <c r="K464" i="2" s="1"/>
  <c r="L463" i="2"/>
  <c r="J463" i="2"/>
  <c r="K463" i="2" s="1"/>
  <c r="L462" i="2"/>
  <c r="J462" i="2"/>
  <c r="K462" i="2" s="1"/>
  <c r="L461" i="2"/>
  <c r="J461" i="2"/>
  <c r="K461" i="2" s="1"/>
  <c r="L460" i="2"/>
  <c r="J460" i="2"/>
  <c r="K460" i="2" s="1"/>
  <c r="L459" i="2"/>
  <c r="J459" i="2"/>
  <c r="K459" i="2" s="1"/>
  <c r="L458" i="2"/>
  <c r="J458" i="2"/>
  <c r="K458" i="2" s="1"/>
  <c r="L457" i="2"/>
  <c r="J457" i="2"/>
  <c r="K457" i="2" s="1"/>
  <c r="L456" i="2"/>
  <c r="J456" i="2"/>
  <c r="K456" i="2" s="1"/>
  <c r="L455" i="2"/>
  <c r="J455" i="2"/>
  <c r="K455" i="2" s="1"/>
  <c r="L454" i="2"/>
  <c r="J454" i="2"/>
  <c r="K454" i="2" s="1"/>
  <c r="L453" i="2"/>
  <c r="J453" i="2"/>
  <c r="K453" i="2" s="1"/>
  <c r="L452" i="2"/>
  <c r="J452" i="2"/>
  <c r="K452" i="2" s="1"/>
  <c r="L451" i="2"/>
  <c r="J451" i="2"/>
  <c r="K451" i="2" s="1"/>
  <c r="L450" i="2"/>
  <c r="J450" i="2"/>
  <c r="K450" i="2" s="1"/>
  <c r="L449" i="2"/>
  <c r="J449" i="2"/>
  <c r="K449" i="2" s="1"/>
  <c r="L448" i="2"/>
  <c r="J448" i="2"/>
  <c r="K448" i="2" s="1"/>
  <c r="L447" i="2"/>
  <c r="J447" i="2"/>
  <c r="K447" i="2" s="1"/>
  <c r="L446" i="2"/>
  <c r="J446" i="2"/>
  <c r="K446" i="2" s="1"/>
  <c r="L445" i="2"/>
  <c r="J445" i="2"/>
  <c r="K445" i="2" s="1"/>
  <c r="L444" i="2"/>
  <c r="J444" i="2"/>
  <c r="K444" i="2" s="1"/>
  <c r="L443" i="2"/>
  <c r="J443" i="2"/>
  <c r="K443" i="2" s="1"/>
  <c r="L442" i="2"/>
  <c r="J442" i="2"/>
  <c r="K442" i="2" s="1"/>
  <c r="L440" i="2"/>
  <c r="J440" i="2"/>
  <c r="K440" i="2" s="1"/>
  <c r="L439" i="2"/>
  <c r="J439" i="2"/>
  <c r="K439" i="2" s="1"/>
  <c r="L438" i="2"/>
  <c r="J438" i="2"/>
  <c r="K438" i="2" s="1"/>
  <c r="L437" i="2"/>
  <c r="J437" i="2"/>
  <c r="K437" i="2" s="1"/>
  <c r="L436" i="2"/>
  <c r="J436" i="2"/>
  <c r="K436" i="2" s="1"/>
  <c r="L435" i="2"/>
  <c r="J435" i="2"/>
  <c r="K435" i="2" s="1"/>
  <c r="L434" i="2"/>
  <c r="J434" i="2"/>
  <c r="K434" i="2" s="1"/>
  <c r="L433" i="2"/>
  <c r="J433" i="2"/>
  <c r="K433" i="2" s="1"/>
  <c r="L432" i="2"/>
  <c r="J432" i="2"/>
  <c r="K432" i="2" s="1"/>
  <c r="L431" i="2"/>
  <c r="J431" i="2"/>
  <c r="K431" i="2" s="1"/>
  <c r="L430" i="2"/>
  <c r="J430" i="2"/>
  <c r="K430" i="2" s="1"/>
  <c r="L429" i="2"/>
  <c r="J429" i="2"/>
  <c r="K429" i="2" s="1"/>
  <c r="L428" i="2"/>
  <c r="J428" i="2"/>
  <c r="K428" i="2" s="1"/>
  <c r="L427" i="2"/>
  <c r="J427" i="2"/>
  <c r="K427" i="2" s="1"/>
  <c r="L426" i="2"/>
  <c r="J426" i="2"/>
  <c r="K426" i="2" s="1"/>
  <c r="L425" i="2"/>
  <c r="J425" i="2"/>
  <c r="K425" i="2" s="1"/>
  <c r="L424" i="2"/>
  <c r="J424" i="2"/>
  <c r="K424" i="2" s="1"/>
  <c r="L423" i="2"/>
  <c r="J423" i="2"/>
  <c r="K423" i="2" s="1"/>
  <c r="L422" i="2"/>
  <c r="J422" i="2"/>
  <c r="K422" i="2" s="1"/>
  <c r="L421" i="2"/>
  <c r="J421" i="2"/>
  <c r="K421" i="2" s="1"/>
  <c r="L420" i="2"/>
  <c r="J420" i="2"/>
  <c r="K420" i="2" s="1"/>
  <c r="L419" i="2"/>
  <c r="J419" i="2"/>
  <c r="K419" i="2" s="1"/>
  <c r="L418" i="2"/>
  <c r="J418" i="2"/>
  <c r="K418" i="2" s="1"/>
  <c r="L417" i="2"/>
  <c r="J417" i="2"/>
  <c r="K417" i="2" s="1"/>
  <c r="L416" i="2"/>
  <c r="J416" i="2"/>
  <c r="K416" i="2" s="1"/>
  <c r="L415" i="2"/>
  <c r="J415" i="2"/>
  <c r="K415" i="2" s="1"/>
  <c r="L414" i="2"/>
  <c r="J414" i="2"/>
  <c r="K414" i="2" s="1"/>
  <c r="L413" i="2"/>
  <c r="J413" i="2"/>
  <c r="K413" i="2" s="1"/>
  <c r="L412" i="2"/>
  <c r="J412" i="2"/>
  <c r="K412" i="2" s="1"/>
  <c r="L411" i="2"/>
  <c r="J411" i="2"/>
  <c r="K411" i="2" s="1"/>
  <c r="L410" i="2"/>
  <c r="J410" i="2"/>
  <c r="K410" i="2" s="1"/>
  <c r="L409" i="2"/>
  <c r="J409" i="2"/>
  <c r="K409" i="2" s="1"/>
  <c r="L408" i="2"/>
  <c r="J408" i="2"/>
  <c r="K408" i="2" s="1"/>
  <c r="L407" i="2"/>
  <c r="J407" i="2"/>
  <c r="K407" i="2" s="1"/>
  <c r="L406" i="2"/>
  <c r="J406" i="2"/>
  <c r="K406" i="2" s="1"/>
  <c r="L405" i="2"/>
  <c r="J405" i="2"/>
  <c r="K405" i="2" s="1"/>
  <c r="L404" i="2"/>
  <c r="J404" i="2"/>
  <c r="K404" i="2" s="1"/>
  <c r="L403" i="2"/>
  <c r="J403" i="2"/>
  <c r="K403" i="2" s="1"/>
  <c r="L402" i="2"/>
  <c r="J402" i="2"/>
  <c r="K402" i="2" s="1"/>
  <c r="L401" i="2"/>
  <c r="J401" i="2"/>
  <c r="K401" i="2" s="1"/>
  <c r="L400" i="2"/>
  <c r="J400" i="2"/>
  <c r="K400" i="2" s="1"/>
  <c r="L399" i="2"/>
  <c r="J399" i="2"/>
  <c r="K399" i="2" s="1"/>
  <c r="L398" i="2"/>
  <c r="J398" i="2"/>
  <c r="K398" i="2" s="1"/>
  <c r="L397" i="2"/>
  <c r="J397" i="2"/>
  <c r="K397" i="2" s="1"/>
  <c r="L396" i="2"/>
  <c r="J396" i="2"/>
  <c r="K396" i="2" s="1"/>
  <c r="L395" i="2"/>
  <c r="J395" i="2"/>
  <c r="K395" i="2" s="1"/>
  <c r="L394" i="2"/>
  <c r="J394" i="2"/>
  <c r="K394" i="2" s="1"/>
  <c r="L393" i="2"/>
  <c r="J393" i="2"/>
  <c r="K393" i="2" s="1"/>
  <c r="L392" i="2"/>
  <c r="J392" i="2"/>
  <c r="K392" i="2" s="1"/>
  <c r="L391" i="2"/>
  <c r="J391" i="2"/>
  <c r="K391" i="2" s="1"/>
  <c r="L390" i="2"/>
  <c r="J390" i="2"/>
  <c r="K390" i="2" s="1"/>
  <c r="L389" i="2"/>
  <c r="J389" i="2"/>
  <c r="K389" i="2" s="1"/>
  <c r="L388" i="2"/>
  <c r="J388" i="2"/>
  <c r="K388" i="2" s="1"/>
  <c r="L387" i="2"/>
  <c r="J387" i="2"/>
  <c r="K387" i="2" s="1"/>
  <c r="L386" i="2"/>
  <c r="J386" i="2"/>
  <c r="K386" i="2" s="1"/>
  <c r="L385" i="2"/>
  <c r="J385" i="2"/>
  <c r="K385" i="2" s="1"/>
  <c r="L384" i="2"/>
  <c r="J384" i="2"/>
  <c r="K384" i="2" s="1"/>
  <c r="L383" i="2"/>
  <c r="J383" i="2"/>
  <c r="K383" i="2" s="1"/>
  <c r="L382" i="2"/>
  <c r="J382" i="2"/>
  <c r="K382" i="2" s="1"/>
  <c r="L381" i="2"/>
  <c r="J381" i="2"/>
  <c r="K381" i="2" s="1"/>
  <c r="L380" i="2"/>
  <c r="J380" i="2"/>
  <c r="K380" i="2" s="1"/>
  <c r="L379" i="2"/>
  <c r="J379" i="2"/>
  <c r="K379" i="2" s="1"/>
  <c r="L378" i="2"/>
  <c r="J378" i="2"/>
  <c r="K378" i="2" s="1"/>
  <c r="L377" i="2"/>
  <c r="J377" i="2"/>
  <c r="K377" i="2" s="1"/>
  <c r="L376" i="2"/>
  <c r="J376" i="2"/>
  <c r="K376" i="2" s="1"/>
  <c r="L375" i="2"/>
  <c r="J375" i="2"/>
  <c r="K375" i="2" s="1"/>
  <c r="L374" i="2"/>
  <c r="J374" i="2"/>
  <c r="K374" i="2" s="1"/>
  <c r="L373" i="2"/>
  <c r="J373" i="2"/>
  <c r="K373" i="2" s="1"/>
  <c r="L372" i="2"/>
  <c r="J372" i="2"/>
  <c r="K372" i="2" s="1"/>
  <c r="L371" i="2"/>
  <c r="J371" i="2"/>
  <c r="K371" i="2" s="1"/>
  <c r="L370" i="2"/>
  <c r="J370" i="2"/>
  <c r="K370" i="2" s="1"/>
  <c r="L369" i="2"/>
  <c r="J369" i="2"/>
  <c r="K369" i="2" s="1"/>
  <c r="L368" i="2"/>
  <c r="J368" i="2"/>
  <c r="K368" i="2" s="1"/>
  <c r="L367" i="2"/>
  <c r="J367" i="2"/>
  <c r="K367" i="2" s="1"/>
  <c r="L366" i="2"/>
  <c r="J366" i="2"/>
  <c r="K366" i="2" s="1"/>
  <c r="L365" i="2"/>
  <c r="J365" i="2"/>
  <c r="K365" i="2" s="1"/>
  <c r="L364" i="2"/>
  <c r="J364" i="2"/>
  <c r="K364" i="2" s="1"/>
  <c r="L363" i="2"/>
  <c r="J363" i="2"/>
  <c r="K363" i="2" s="1"/>
  <c r="L362" i="2"/>
  <c r="J362" i="2"/>
  <c r="K362" i="2" s="1"/>
  <c r="L361" i="2"/>
  <c r="J361" i="2"/>
  <c r="K361" i="2" s="1"/>
  <c r="L360" i="2"/>
  <c r="J360" i="2"/>
  <c r="K360" i="2" s="1"/>
  <c r="L359" i="2"/>
  <c r="J359" i="2"/>
  <c r="K359" i="2" s="1"/>
  <c r="L358" i="2"/>
  <c r="J358" i="2"/>
  <c r="K358" i="2" s="1"/>
  <c r="L357" i="2"/>
  <c r="J357" i="2"/>
  <c r="K357" i="2" s="1"/>
  <c r="L356" i="2"/>
  <c r="J356" i="2"/>
  <c r="K356" i="2" s="1"/>
  <c r="L355" i="2"/>
  <c r="J355" i="2"/>
  <c r="K355" i="2" s="1"/>
  <c r="L354" i="2"/>
  <c r="J354" i="2"/>
  <c r="K354" i="2" s="1"/>
  <c r="L353" i="2"/>
  <c r="J353" i="2"/>
  <c r="K353" i="2" s="1"/>
  <c r="L352" i="2"/>
  <c r="J352" i="2"/>
  <c r="K352" i="2" s="1"/>
  <c r="L351" i="2"/>
  <c r="J351" i="2"/>
  <c r="K351" i="2" s="1"/>
  <c r="L350" i="2"/>
  <c r="J350" i="2"/>
  <c r="K350" i="2" s="1"/>
  <c r="L349" i="2"/>
  <c r="J349" i="2"/>
  <c r="K349" i="2" s="1"/>
  <c r="L348" i="2"/>
  <c r="J348" i="2"/>
  <c r="K348" i="2" s="1"/>
  <c r="L347" i="2"/>
  <c r="J347" i="2"/>
  <c r="K347" i="2" s="1"/>
  <c r="L346" i="2"/>
  <c r="J346" i="2"/>
  <c r="K346" i="2" s="1"/>
  <c r="L345" i="2"/>
  <c r="J345" i="2"/>
  <c r="K345" i="2" s="1"/>
  <c r="L344" i="2"/>
  <c r="J344" i="2"/>
  <c r="K344" i="2" s="1"/>
  <c r="L343" i="2"/>
  <c r="J343" i="2"/>
  <c r="K343" i="2" s="1"/>
  <c r="L342" i="2"/>
  <c r="J342" i="2"/>
  <c r="K342" i="2" s="1"/>
  <c r="L341" i="2"/>
  <c r="J341" i="2"/>
  <c r="K341" i="2" s="1"/>
  <c r="L340" i="2"/>
  <c r="J340" i="2"/>
  <c r="K340" i="2" s="1"/>
  <c r="L339" i="2"/>
  <c r="J339" i="2"/>
  <c r="K339" i="2" s="1"/>
  <c r="L338" i="2"/>
  <c r="J338" i="2"/>
  <c r="K338" i="2" s="1"/>
  <c r="L337" i="2"/>
  <c r="J337" i="2"/>
  <c r="K337" i="2" s="1"/>
  <c r="L336" i="2"/>
  <c r="J336" i="2"/>
  <c r="K336" i="2" s="1"/>
  <c r="L335" i="2"/>
  <c r="J335" i="2"/>
  <c r="K335" i="2" s="1"/>
  <c r="L334" i="2"/>
  <c r="J334" i="2"/>
  <c r="K334" i="2" s="1"/>
  <c r="L333" i="2"/>
  <c r="J333" i="2"/>
  <c r="K333" i="2" s="1"/>
  <c r="L332" i="2"/>
  <c r="J332" i="2"/>
  <c r="K332" i="2" s="1"/>
  <c r="L331" i="2"/>
  <c r="J331" i="2"/>
  <c r="K331" i="2" s="1"/>
  <c r="L330" i="2"/>
  <c r="J330" i="2"/>
  <c r="K330" i="2" s="1"/>
  <c r="K329" i="2"/>
  <c r="K328" i="2"/>
  <c r="L327" i="2"/>
  <c r="J327" i="2"/>
  <c r="K327" i="2" s="1"/>
  <c r="L326" i="2"/>
  <c r="J326" i="2"/>
  <c r="K326" i="2" s="1"/>
  <c r="L325" i="2"/>
  <c r="J325" i="2"/>
  <c r="K325" i="2" s="1"/>
  <c r="L324" i="2"/>
  <c r="J324" i="2"/>
  <c r="K324" i="2" s="1"/>
  <c r="L323" i="2"/>
  <c r="J323" i="2"/>
  <c r="K323" i="2" s="1"/>
  <c r="L322" i="2"/>
  <c r="J322" i="2"/>
  <c r="K322" i="2" s="1"/>
  <c r="L321" i="2"/>
  <c r="J321" i="2"/>
  <c r="K321" i="2" s="1"/>
  <c r="L320" i="2"/>
  <c r="J320" i="2"/>
  <c r="K320" i="2" s="1"/>
  <c r="L319" i="2"/>
  <c r="J319" i="2"/>
  <c r="K319" i="2" s="1"/>
  <c r="L318" i="2"/>
  <c r="J318" i="2"/>
  <c r="K318" i="2" s="1"/>
  <c r="L317" i="2"/>
  <c r="J317" i="2"/>
  <c r="K317" i="2" s="1"/>
  <c r="L316" i="2"/>
  <c r="J316" i="2"/>
  <c r="K316" i="2" s="1"/>
  <c r="L315" i="2"/>
  <c r="J315" i="2"/>
  <c r="K315" i="2" s="1"/>
  <c r="L314" i="2"/>
  <c r="J314" i="2"/>
  <c r="K314" i="2" s="1"/>
  <c r="L313" i="2"/>
  <c r="J313" i="2"/>
  <c r="K313" i="2" s="1"/>
  <c r="L312" i="2"/>
  <c r="J312" i="2"/>
  <c r="K312" i="2" s="1"/>
  <c r="L311" i="2"/>
  <c r="J311" i="2"/>
  <c r="K311" i="2" s="1"/>
  <c r="L310" i="2"/>
  <c r="J310" i="2"/>
  <c r="K310" i="2" s="1"/>
  <c r="L309" i="2"/>
  <c r="J309" i="2"/>
  <c r="K309" i="2" s="1"/>
  <c r="L308" i="2"/>
  <c r="J308" i="2"/>
  <c r="K308" i="2" s="1"/>
  <c r="L307" i="2"/>
  <c r="J307" i="2"/>
  <c r="K307" i="2" s="1"/>
  <c r="L305" i="2"/>
  <c r="J305" i="2"/>
  <c r="K305" i="2" s="1"/>
  <c r="L304" i="2"/>
  <c r="J304" i="2"/>
  <c r="K304" i="2" s="1"/>
  <c r="L303" i="2"/>
  <c r="J303" i="2"/>
  <c r="K303" i="2" s="1"/>
  <c r="L302" i="2"/>
  <c r="J302" i="2"/>
  <c r="K302" i="2" s="1"/>
  <c r="L301" i="2"/>
  <c r="J301" i="2"/>
  <c r="K301" i="2" s="1"/>
  <c r="L300" i="2"/>
  <c r="J300" i="2"/>
  <c r="K300" i="2" s="1"/>
  <c r="L299" i="2"/>
  <c r="J299" i="2"/>
  <c r="K299" i="2" s="1"/>
  <c r="L298" i="2"/>
  <c r="J298" i="2"/>
  <c r="K298" i="2" s="1"/>
  <c r="L297" i="2"/>
  <c r="J297" i="2"/>
  <c r="K297" i="2" s="1"/>
  <c r="L296" i="2"/>
  <c r="J296" i="2"/>
  <c r="K296" i="2" s="1"/>
  <c r="L295" i="2"/>
  <c r="J295" i="2"/>
  <c r="K295" i="2" s="1"/>
  <c r="L294" i="2"/>
  <c r="J294" i="2"/>
  <c r="K294" i="2" s="1"/>
  <c r="L293" i="2"/>
  <c r="J293" i="2"/>
  <c r="K293" i="2" s="1"/>
  <c r="L292" i="2"/>
  <c r="J292" i="2"/>
  <c r="K292" i="2" s="1"/>
  <c r="L291" i="2"/>
  <c r="J291" i="2"/>
  <c r="K291" i="2" s="1"/>
  <c r="L290" i="2"/>
  <c r="J290" i="2"/>
  <c r="K290" i="2" s="1"/>
  <c r="L289" i="2"/>
  <c r="J289" i="2"/>
  <c r="K289" i="2" s="1"/>
  <c r="L288" i="2"/>
  <c r="J288" i="2"/>
  <c r="K288" i="2" s="1"/>
  <c r="L287" i="2"/>
  <c r="J287" i="2"/>
  <c r="K287" i="2" s="1"/>
  <c r="L286" i="2"/>
  <c r="J286" i="2"/>
  <c r="K286" i="2" s="1"/>
  <c r="L285" i="2"/>
  <c r="J285" i="2"/>
  <c r="K285" i="2" s="1"/>
  <c r="L284" i="2"/>
  <c r="J284" i="2"/>
  <c r="K284" i="2" s="1"/>
  <c r="L283" i="2"/>
  <c r="J283" i="2"/>
  <c r="K283" i="2" s="1"/>
  <c r="L282" i="2"/>
  <c r="J282" i="2"/>
  <c r="K282" i="2" s="1"/>
  <c r="L281" i="2"/>
  <c r="J281" i="2"/>
  <c r="K281" i="2" s="1"/>
  <c r="L280" i="2"/>
  <c r="J280" i="2"/>
  <c r="K280" i="2" s="1"/>
  <c r="L279" i="2"/>
  <c r="J279" i="2"/>
  <c r="K279" i="2" s="1"/>
  <c r="L278" i="2"/>
  <c r="J278" i="2"/>
  <c r="K278" i="2" s="1"/>
  <c r="L277" i="2"/>
  <c r="J277" i="2"/>
  <c r="K277" i="2" s="1"/>
  <c r="L276" i="2"/>
  <c r="J276" i="2"/>
  <c r="K276" i="2" s="1"/>
  <c r="L275" i="2"/>
  <c r="J275" i="2"/>
  <c r="K275" i="2" s="1"/>
  <c r="L274" i="2"/>
  <c r="J274" i="2"/>
  <c r="K274" i="2" s="1"/>
  <c r="L273" i="2"/>
  <c r="J273" i="2"/>
  <c r="K273" i="2" s="1"/>
  <c r="L272" i="2"/>
  <c r="J272" i="2"/>
  <c r="K272" i="2" s="1"/>
  <c r="L271" i="2"/>
  <c r="J271" i="2"/>
  <c r="K271" i="2" s="1"/>
  <c r="L270" i="2"/>
  <c r="J270" i="2"/>
  <c r="K270" i="2" s="1"/>
  <c r="L269" i="2"/>
  <c r="J269" i="2"/>
  <c r="K269" i="2" s="1"/>
  <c r="L268" i="2"/>
  <c r="J268" i="2"/>
  <c r="K268" i="2" s="1"/>
  <c r="L267" i="2"/>
  <c r="J267" i="2"/>
  <c r="K267" i="2" s="1"/>
  <c r="L266" i="2"/>
  <c r="J266" i="2"/>
  <c r="K266" i="2" s="1"/>
  <c r="L265" i="2"/>
  <c r="J265" i="2"/>
  <c r="K265" i="2" s="1"/>
  <c r="L264" i="2"/>
  <c r="J264" i="2"/>
  <c r="K264" i="2" s="1"/>
  <c r="L263" i="2"/>
  <c r="J263" i="2"/>
  <c r="K263" i="2" s="1"/>
  <c r="L262" i="2"/>
  <c r="J262" i="2"/>
  <c r="K262" i="2" s="1"/>
  <c r="L261" i="2"/>
  <c r="J261" i="2"/>
  <c r="K261" i="2" s="1"/>
  <c r="L260" i="2"/>
  <c r="J260" i="2"/>
  <c r="K260" i="2" s="1"/>
  <c r="L259" i="2"/>
  <c r="J259" i="2"/>
  <c r="K259" i="2" s="1"/>
  <c r="L258" i="2"/>
  <c r="J258" i="2"/>
  <c r="K258" i="2" s="1"/>
  <c r="L257" i="2"/>
  <c r="J257" i="2"/>
  <c r="K257" i="2" s="1"/>
  <c r="L256" i="2"/>
  <c r="J256" i="2"/>
  <c r="K256" i="2" s="1"/>
  <c r="L255" i="2"/>
  <c r="J255" i="2"/>
  <c r="K255" i="2" s="1"/>
  <c r="L254" i="2"/>
  <c r="J254" i="2"/>
  <c r="K254" i="2" s="1"/>
  <c r="L253" i="2"/>
  <c r="J253" i="2"/>
  <c r="K253" i="2" s="1"/>
  <c r="L252" i="2"/>
  <c r="J252" i="2"/>
  <c r="K252" i="2" s="1"/>
  <c r="L251" i="2"/>
  <c r="J251" i="2"/>
  <c r="K251" i="2" s="1"/>
  <c r="L250" i="2"/>
  <c r="J250" i="2"/>
  <c r="K250" i="2" s="1"/>
  <c r="L249" i="2"/>
  <c r="J249" i="2"/>
  <c r="K249" i="2" s="1"/>
  <c r="L248" i="2"/>
  <c r="J248" i="2"/>
  <c r="K248" i="2" s="1"/>
  <c r="L247" i="2"/>
  <c r="J247" i="2"/>
  <c r="K247" i="2" s="1"/>
  <c r="L246" i="2"/>
  <c r="J246" i="2"/>
  <c r="K246" i="2" s="1"/>
  <c r="L245" i="2"/>
  <c r="J245" i="2"/>
  <c r="K245" i="2" s="1"/>
  <c r="L244" i="2"/>
  <c r="J244" i="2"/>
  <c r="K244" i="2" s="1"/>
  <c r="L243" i="2"/>
  <c r="J243" i="2"/>
  <c r="K243" i="2" s="1"/>
  <c r="L242" i="2"/>
  <c r="J242" i="2"/>
  <c r="K242" i="2" s="1"/>
  <c r="L241" i="2"/>
  <c r="J241" i="2"/>
  <c r="K241" i="2" s="1"/>
  <c r="L240" i="2"/>
  <c r="J240" i="2"/>
  <c r="K240" i="2" s="1"/>
  <c r="L239" i="2"/>
  <c r="J239" i="2"/>
  <c r="K239" i="2" s="1"/>
  <c r="L238" i="2"/>
  <c r="J238" i="2"/>
  <c r="K238" i="2" s="1"/>
  <c r="L237" i="2"/>
  <c r="J237" i="2"/>
  <c r="K237" i="2" s="1"/>
  <c r="L236" i="2"/>
  <c r="J236" i="2"/>
  <c r="K236" i="2" s="1"/>
  <c r="L235" i="2"/>
  <c r="J235" i="2"/>
  <c r="K235" i="2" s="1"/>
  <c r="L234" i="2"/>
  <c r="J234" i="2"/>
  <c r="K234" i="2" s="1"/>
  <c r="L233" i="2"/>
  <c r="J233" i="2"/>
  <c r="K233" i="2" s="1"/>
  <c r="L232" i="2"/>
  <c r="J232" i="2"/>
  <c r="K232" i="2" s="1"/>
  <c r="L231" i="2"/>
  <c r="J231" i="2"/>
  <c r="K231" i="2" s="1"/>
  <c r="L230" i="2"/>
  <c r="J230" i="2"/>
  <c r="K230" i="2" s="1"/>
  <c r="L229" i="2"/>
  <c r="J229" i="2"/>
  <c r="K229" i="2" s="1"/>
  <c r="L228" i="2"/>
  <c r="J228" i="2"/>
  <c r="K228" i="2" s="1"/>
  <c r="L227" i="2"/>
  <c r="J227" i="2"/>
  <c r="K227" i="2" s="1"/>
  <c r="L226" i="2"/>
  <c r="J226" i="2"/>
  <c r="K226" i="2" s="1"/>
  <c r="L225" i="2"/>
  <c r="J225" i="2"/>
  <c r="K225" i="2" s="1"/>
  <c r="L224" i="2"/>
  <c r="J224" i="2"/>
  <c r="K224" i="2" s="1"/>
  <c r="L223" i="2"/>
  <c r="J223" i="2"/>
  <c r="K223" i="2" s="1"/>
  <c r="L222" i="2"/>
  <c r="J222" i="2"/>
  <c r="K222" i="2" s="1"/>
  <c r="L221" i="2"/>
  <c r="J221" i="2"/>
  <c r="K221" i="2" s="1"/>
  <c r="L220" i="2"/>
  <c r="J220" i="2"/>
  <c r="K220" i="2" s="1"/>
  <c r="L219" i="2"/>
  <c r="J219" i="2"/>
  <c r="K219" i="2" s="1"/>
  <c r="L218" i="2"/>
  <c r="J218" i="2"/>
  <c r="K218" i="2" s="1"/>
  <c r="L217" i="2"/>
  <c r="J217" i="2"/>
  <c r="K217" i="2" s="1"/>
  <c r="L216" i="2"/>
  <c r="J216" i="2"/>
  <c r="K216" i="2" s="1"/>
  <c r="L215" i="2"/>
  <c r="J215" i="2"/>
  <c r="K215" i="2" s="1"/>
  <c r="L214" i="2"/>
  <c r="J214" i="2"/>
  <c r="K214" i="2" s="1"/>
  <c r="L213" i="2"/>
  <c r="J213" i="2"/>
  <c r="K213" i="2" s="1"/>
  <c r="L212" i="2"/>
  <c r="J212" i="2"/>
  <c r="K212" i="2" s="1"/>
  <c r="L211" i="2"/>
  <c r="J211" i="2"/>
  <c r="K211" i="2" s="1"/>
  <c r="L210" i="2"/>
  <c r="J210" i="2"/>
  <c r="K210" i="2" s="1"/>
  <c r="L209" i="2"/>
  <c r="J209" i="2"/>
  <c r="K209" i="2" s="1"/>
  <c r="L208" i="2"/>
  <c r="J208" i="2"/>
  <c r="K208" i="2" s="1"/>
  <c r="L207" i="2"/>
  <c r="J207" i="2"/>
  <c r="K207" i="2" s="1"/>
  <c r="L206" i="2"/>
  <c r="J206" i="2"/>
  <c r="K206" i="2" s="1"/>
  <c r="L205" i="2"/>
  <c r="J205" i="2"/>
  <c r="K205" i="2" s="1"/>
  <c r="L204" i="2"/>
  <c r="J204" i="2"/>
  <c r="K204" i="2" s="1"/>
  <c r="L203" i="2"/>
  <c r="J203" i="2"/>
  <c r="K203" i="2" s="1"/>
  <c r="L202" i="2"/>
  <c r="J202" i="2"/>
  <c r="K202" i="2" s="1"/>
  <c r="L201" i="2"/>
  <c r="J201" i="2"/>
  <c r="K201" i="2" s="1"/>
  <c r="L200" i="2"/>
  <c r="J200" i="2"/>
  <c r="K200" i="2" s="1"/>
  <c r="L199" i="2"/>
  <c r="J199" i="2"/>
  <c r="K199" i="2" s="1"/>
  <c r="L198" i="2"/>
  <c r="J198" i="2"/>
  <c r="K198" i="2" s="1"/>
  <c r="L197" i="2"/>
  <c r="J197" i="2"/>
  <c r="K197" i="2" s="1"/>
  <c r="L196" i="2"/>
  <c r="J196" i="2"/>
  <c r="K196" i="2" s="1"/>
  <c r="L195" i="2"/>
  <c r="J195" i="2"/>
  <c r="K195" i="2" s="1"/>
  <c r="L194" i="2"/>
  <c r="J194" i="2"/>
  <c r="K194" i="2" s="1"/>
  <c r="L193" i="2"/>
  <c r="J193" i="2"/>
  <c r="K193" i="2" s="1"/>
  <c r="L192" i="2"/>
  <c r="J192" i="2"/>
  <c r="K192" i="2" s="1"/>
  <c r="L191" i="2"/>
  <c r="J191" i="2"/>
  <c r="K191" i="2" s="1"/>
  <c r="L190" i="2"/>
  <c r="J190" i="2"/>
  <c r="K190" i="2" s="1"/>
  <c r="L189" i="2"/>
  <c r="J189" i="2"/>
  <c r="K189" i="2" s="1"/>
  <c r="L188" i="2"/>
  <c r="J188" i="2"/>
  <c r="K188" i="2" s="1"/>
  <c r="L187" i="2"/>
  <c r="J187" i="2"/>
  <c r="K187" i="2" s="1"/>
  <c r="L186" i="2"/>
  <c r="J186" i="2"/>
  <c r="K186" i="2" s="1"/>
  <c r="L185" i="2"/>
  <c r="J185" i="2"/>
  <c r="K185" i="2" s="1"/>
  <c r="L184" i="2"/>
  <c r="J184" i="2"/>
  <c r="K184" i="2" s="1"/>
  <c r="L183" i="2"/>
  <c r="J183" i="2"/>
  <c r="K183" i="2" s="1"/>
  <c r="L182" i="2"/>
  <c r="J182" i="2"/>
  <c r="K182" i="2" s="1"/>
  <c r="L181" i="2"/>
  <c r="J181" i="2"/>
  <c r="K181" i="2" s="1"/>
  <c r="L180" i="2"/>
  <c r="J180" i="2"/>
  <c r="K180" i="2" s="1"/>
  <c r="L179" i="2"/>
  <c r="J179" i="2"/>
  <c r="K179" i="2" s="1"/>
  <c r="L178" i="2"/>
  <c r="J178" i="2"/>
  <c r="K178" i="2" s="1"/>
  <c r="L177" i="2"/>
  <c r="J177" i="2"/>
  <c r="K177" i="2" s="1"/>
  <c r="L176" i="2"/>
  <c r="J176" i="2"/>
  <c r="K176" i="2" s="1"/>
  <c r="L175" i="2"/>
  <c r="J175" i="2"/>
  <c r="K175" i="2" s="1"/>
  <c r="L174" i="2"/>
  <c r="J174" i="2"/>
  <c r="K174" i="2" s="1"/>
  <c r="L173" i="2"/>
  <c r="J173" i="2"/>
  <c r="K173" i="2" s="1"/>
  <c r="L172" i="2"/>
  <c r="J172" i="2"/>
  <c r="K172" i="2" s="1"/>
  <c r="L171" i="2"/>
  <c r="J171" i="2"/>
  <c r="K171" i="2" s="1"/>
  <c r="L170" i="2"/>
  <c r="J170" i="2"/>
  <c r="K170" i="2" s="1"/>
  <c r="L169" i="2"/>
  <c r="J169" i="2"/>
  <c r="K169" i="2" s="1"/>
  <c r="L168" i="2"/>
  <c r="J168" i="2"/>
  <c r="K168" i="2" s="1"/>
  <c r="L167" i="2"/>
  <c r="J167" i="2"/>
  <c r="K167" i="2" s="1"/>
  <c r="L166" i="2"/>
  <c r="J166" i="2"/>
  <c r="K166" i="2" s="1"/>
  <c r="L165" i="2"/>
  <c r="J165" i="2"/>
  <c r="K165" i="2" s="1"/>
  <c r="L164" i="2"/>
  <c r="J164" i="2"/>
  <c r="K164" i="2" s="1"/>
  <c r="L163" i="2"/>
  <c r="J163" i="2"/>
  <c r="K163" i="2" s="1"/>
  <c r="L162" i="2"/>
  <c r="J162" i="2"/>
  <c r="K162" i="2" s="1"/>
  <c r="L161" i="2"/>
  <c r="J161" i="2"/>
  <c r="K161" i="2" s="1"/>
  <c r="L160" i="2"/>
  <c r="J160" i="2"/>
  <c r="K160" i="2" s="1"/>
  <c r="L159" i="2"/>
  <c r="J159" i="2"/>
  <c r="K159" i="2" s="1"/>
  <c r="L158" i="2"/>
  <c r="J158" i="2"/>
  <c r="K158" i="2" s="1"/>
  <c r="L157" i="2"/>
  <c r="J157" i="2"/>
  <c r="K157" i="2" s="1"/>
  <c r="L156" i="2"/>
  <c r="J156" i="2"/>
  <c r="K156" i="2" s="1"/>
  <c r="L155" i="2"/>
  <c r="J155" i="2"/>
  <c r="K155" i="2" s="1"/>
  <c r="L154" i="2"/>
  <c r="J154" i="2"/>
  <c r="K154" i="2" s="1"/>
  <c r="L153" i="2"/>
  <c r="J153" i="2"/>
  <c r="K153" i="2" s="1"/>
  <c r="L152" i="2"/>
  <c r="J152" i="2"/>
  <c r="K152" i="2" s="1"/>
  <c r="L151" i="2"/>
  <c r="J151" i="2"/>
  <c r="K151" i="2" s="1"/>
  <c r="L150" i="2"/>
  <c r="J150" i="2"/>
  <c r="K150" i="2" s="1"/>
  <c r="L149" i="2"/>
  <c r="J149" i="2"/>
  <c r="K149" i="2" s="1"/>
  <c r="L148" i="2"/>
  <c r="J148" i="2"/>
  <c r="K148" i="2" s="1"/>
  <c r="L147" i="2"/>
  <c r="J147" i="2"/>
  <c r="K147" i="2" s="1"/>
  <c r="L146" i="2"/>
  <c r="J146" i="2"/>
  <c r="K146" i="2" s="1"/>
  <c r="L145" i="2"/>
  <c r="J145" i="2"/>
  <c r="K145" i="2" s="1"/>
  <c r="L144" i="2"/>
  <c r="J144" i="2"/>
  <c r="K144" i="2" s="1"/>
  <c r="L143" i="2"/>
  <c r="J143" i="2"/>
  <c r="K143" i="2" s="1"/>
  <c r="L142" i="2"/>
  <c r="J142" i="2"/>
  <c r="K142" i="2" s="1"/>
  <c r="L141" i="2"/>
  <c r="J141" i="2"/>
  <c r="K141" i="2" s="1"/>
  <c r="L140" i="2"/>
  <c r="J140" i="2"/>
  <c r="K140" i="2" s="1"/>
  <c r="L139" i="2"/>
  <c r="J139" i="2"/>
  <c r="K139" i="2" s="1"/>
  <c r="L138" i="2"/>
  <c r="J138" i="2"/>
  <c r="K138" i="2" s="1"/>
  <c r="L137" i="2"/>
  <c r="J137" i="2"/>
  <c r="K137" i="2" s="1"/>
  <c r="L136" i="2"/>
  <c r="J136" i="2"/>
  <c r="K136" i="2" s="1"/>
  <c r="L135" i="2"/>
  <c r="J135" i="2"/>
  <c r="K135" i="2" s="1"/>
  <c r="L134" i="2"/>
  <c r="J134" i="2"/>
  <c r="K134" i="2" s="1"/>
  <c r="L133" i="2"/>
  <c r="J133" i="2"/>
  <c r="K133" i="2" s="1"/>
  <c r="L132" i="2"/>
  <c r="J132" i="2"/>
  <c r="K132" i="2" s="1"/>
  <c r="L131" i="2"/>
  <c r="J131" i="2"/>
  <c r="K131" i="2" s="1"/>
  <c r="L130" i="2"/>
  <c r="J130" i="2"/>
  <c r="K130" i="2" s="1"/>
  <c r="L129" i="2"/>
  <c r="J129" i="2"/>
  <c r="K129" i="2" s="1"/>
  <c r="L128" i="2"/>
  <c r="J128" i="2"/>
  <c r="K128" i="2" s="1"/>
  <c r="L127" i="2"/>
  <c r="J127" i="2"/>
  <c r="K127" i="2" s="1"/>
  <c r="L126" i="2"/>
  <c r="J126" i="2"/>
  <c r="K126" i="2" s="1"/>
  <c r="L125" i="2"/>
  <c r="J125" i="2"/>
  <c r="K125" i="2" s="1"/>
  <c r="L124" i="2"/>
  <c r="J124" i="2"/>
  <c r="K124" i="2" s="1"/>
  <c r="L123" i="2"/>
  <c r="J123" i="2"/>
  <c r="K123" i="2" s="1"/>
  <c r="L122" i="2"/>
  <c r="J122" i="2"/>
  <c r="K122" i="2" s="1"/>
  <c r="L121" i="2"/>
  <c r="J121" i="2"/>
  <c r="K121" i="2" s="1"/>
  <c r="L120" i="2"/>
  <c r="J120" i="2"/>
  <c r="K120" i="2" s="1"/>
  <c r="L119" i="2"/>
  <c r="J119" i="2"/>
  <c r="K119" i="2" s="1"/>
  <c r="L118" i="2"/>
  <c r="J118" i="2"/>
  <c r="K118" i="2" s="1"/>
  <c r="L117" i="2"/>
  <c r="J117" i="2"/>
  <c r="K117" i="2" s="1"/>
  <c r="L116" i="2"/>
  <c r="J116" i="2"/>
  <c r="K116" i="2" s="1"/>
  <c r="L115" i="2"/>
  <c r="J115" i="2"/>
  <c r="K115" i="2" s="1"/>
  <c r="L114" i="2"/>
  <c r="J114" i="2"/>
  <c r="K114" i="2" s="1"/>
  <c r="L113" i="2"/>
  <c r="J113" i="2"/>
  <c r="K113" i="2" s="1"/>
  <c r="L112" i="2"/>
  <c r="J112" i="2"/>
  <c r="K112" i="2" s="1"/>
  <c r="L111" i="2"/>
  <c r="J111" i="2"/>
  <c r="K111" i="2" s="1"/>
  <c r="L110" i="2"/>
  <c r="J110" i="2"/>
  <c r="K110" i="2" s="1"/>
  <c r="L109" i="2"/>
  <c r="J109" i="2"/>
  <c r="K109" i="2" s="1"/>
  <c r="L108" i="2"/>
  <c r="J108" i="2"/>
  <c r="K108" i="2" s="1"/>
  <c r="L107" i="2"/>
  <c r="J107" i="2"/>
  <c r="K107" i="2" s="1"/>
  <c r="L106" i="2"/>
  <c r="J106" i="2"/>
  <c r="K106" i="2" s="1"/>
  <c r="L105" i="2"/>
  <c r="J105" i="2"/>
  <c r="K105" i="2" s="1"/>
  <c r="L104" i="2"/>
  <c r="J104" i="2"/>
  <c r="K104" i="2" s="1"/>
  <c r="L103" i="2"/>
  <c r="J103" i="2"/>
  <c r="K103" i="2" s="1"/>
  <c r="L102" i="2"/>
  <c r="J102" i="2"/>
  <c r="K102" i="2" s="1"/>
  <c r="L101" i="2"/>
  <c r="J101" i="2"/>
  <c r="K101" i="2" s="1"/>
  <c r="L100" i="2"/>
  <c r="J100" i="2"/>
  <c r="K100" i="2" s="1"/>
  <c r="L99" i="2"/>
  <c r="J99" i="2"/>
  <c r="K99" i="2" s="1"/>
  <c r="L98" i="2"/>
  <c r="J98" i="2"/>
  <c r="K98" i="2" s="1"/>
  <c r="L97" i="2"/>
  <c r="J97" i="2"/>
  <c r="K97" i="2" s="1"/>
  <c r="L96" i="2"/>
  <c r="J96" i="2"/>
  <c r="K96" i="2" s="1"/>
  <c r="L95" i="2"/>
  <c r="J95" i="2"/>
  <c r="K95" i="2" s="1"/>
  <c r="L94" i="2"/>
  <c r="J94" i="2"/>
  <c r="K94" i="2" s="1"/>
  <c r="L93" i="2"/>
  <c r="J93" i="2"/>
  <c r="K93" i="2" s="1"/>
  <c r="L92" i="2"/>
  <c r="J92" i="2"/>
  <c r="K92" i="2" s="1"/>
  <c r="L91" i="2"/>
  <c r="J91" i="2"/>
  <c r="K91" i="2" s="1"/>
  <c r="L90" i="2"/>
  <c r="J90" i="2"/>
  <c r="K90" i="2" s="1"/>
  <c r="L89" i="2"/>
  <c r="J89" i="2"/>
  <c r="K89" i="2" s="1"/>
  <c r="L88" i="2"/>
  <c r="J88" i="2"/>
  <c r="K88" i="2" s="1"/>
  <c r="L87" i="2"/>
  <c r="J87" i="2"/>
  <c r="K87" i="2" s="1"/>
  <c r="L86" i="2"/>
  <c r="J86" i="2"/>
  <c r="K86" i="2" s="1"/>
  <c r="L85" i="2"/>
  <c r="J85" i="2"/>
  <c r="K85" i="2" s="1"/>
  <c r="L84" i="2"/>
  <c r="J84" i="2"/>
  <c r="K84" i="2" s="1"/>
  <c r="L83" i="2"/>
  <c r="J83" i="2"/>
  <c r="K83" i="2" s="1"/>
  <c r="L82" i="2"/>
  <c r="J82" i="2"/>
  <c r="K82" i="2" s="1"/>
  <c r="L81" i="2"/>
  <c r="J81" i="2"/>
  <c r="K81" i="2" s="1"/>
  <c r="L80" i="2"/>
  <c r="J80" i="2"/>
  <c r="K80" i="2" s="1"/>
  <c r="L79" i="2"/>
  <c r="J79" i="2"/>
  <c r="K79" i="2" s="1"/>
  <c r="L78" i="2"/>
  <c r="J78" i="2"/>
  <c r="K78" i="2" s="1"/>
  <c r="L77" i="2"/>
  <c r="J77" i="2"/>
  <c r="K77" i="2" s="1"/>
  <c r="L76" i="2"/>
  <c r="J76" i="2"/>
  <c r="K76" i="2" s="1"/>
  <c r="L75" i="2"/>
  <c r="J75" i="2"/>
  <c r="K75" i="2" s="1"/>
  <c r="L74" i="2"/>
  <c r="J74" i="2"/>
  <c r="K74" i="2" s="1"/>
  <c r="L73" i="2"/>
  <c r="J73" i="2"/>
  <c r="K73" i="2" s="1"/>
  <c r="L72" i="2"/>
  <c r="J72" i="2"/>
  <c r="K72" i="2" s="1"/>
  <c r="L71" i="2"/>
  <c r="J71" i="2"/>
  <c r="K71" i="2" s="1"/>
  <c r="L70" i="2"/>
  <c r="J70" i="2"/>
  <c r="K70" i="2" s="1"/>
  <c r="L69" i="2"/>
  <c r="J69" i="2"/>
  <c r="K69" i="2" s="1"/>
  <c r="L68" i="2"/>
  <c r="J68" i="2"/>
  <c r="K68" i="2" s="1"/>
  <c r="L67" i="2"/>
  <c r="J67" i="2"/>
  <c r="K67" i="2" s="1"/>
  <c r="L66" i="2"/>
  <c r="J66" i="2"/>
  <c r="K66" i="2" s="1"/>
  <c r="L65" i="2"/>
  <c r="J65" i="2"/>
  <c r="K65" i="2" s="1"/>
  <c r="L64" i="2"/>
  <c r="J64" i="2"/>
  <c r="K64" i="2" s="1"/>
  <c r="L63" i="2"/>
  <c r="J63" i="2"/>
  <c r="K63" i="2" s="1"/>
  <c r="L62" i="2"/>
  <c r="J62" i="2"/>
  <c r="K62" i="2" s="1"/>
  <c r="L61" i="2"/>
  <c r="J61" i="2"/>
  <c r="K61" i="2" s="1"/>
  <c r="L60" i="2"/>
  <c r="J60" i="2"/>
  <c r="K60" i="2" s="1"/>
  <c r="L59" i="2"/>
  <c r="J59" i="2"/>
  <c r="K59" i="2" s="1"/>
  <c r="L58" i="2"/>
  <c r="J58" i="2"/>
  <c r="K58" i="2" s="1"/>
  <c r="L57" i="2"/>
  <c r="J57" i="2"/>
  <c r="K57" i="2" s="1"/>
  <c r="L56" i="2"/>
  <c r="J56" i="2"/>
  <c r="K56" i="2" s="1"/>
  <c r="L55" i="2"/>
  <c r="J55" i="2"/>
  <c r="K55" i="2" s="1"/>
  <c r="L54" i="2"/>
  <c r="J54" i="2"/>
  <c r="K54" i="2" s="1"/>
  <c r="L53" i="2"/>
  <c r="J53" i="2"/>
  <c r="K53" i="2" s="1"/>
  <c r="L52" i="2"/>
  <c r="J52" i="2"/>
  <c r="K52" i="2" s="1"/>
  <c r="L51" i="2"/>
  <c r="J51" i="2"/>
  <c r="K51" i="2" s="1"/>
  <c r="L50" i="2"/>
  <c r="J50" i="2"/>
  <c r="K50" i="2" s="1"/>
  <c r="L49" i="2"/>
  <c r="J49" i="2"/>
  <c r="K49" i="2" s="1"/>
  <c r="L48" i="2"/>
  <c r="J48" i="2"/>
  <c r="K48" i="2" s="1"/>
  <c r="L47" i="2"/>
  <c r="J47" i="2"/>
  <c r="K47" i="2" s="1"/>
  <c r="L46" i="2"/>
  <c r="J46" i="2"/>
  <c r="K46" i="2" s="1"/>
  <c r="L45" i="2"/>
  <c r="J45" i="2"/>
  <c r="K45" i="2" s="1"/>
  <c r="L44" i="2"/>
  <c r="J44" i="2"/>
  <c r="K44" i="2" s="1"/>
  <c r="L43" i="2"/>
  <c r="J43" i="2"/>
  <c r="K43" i="2" s="1"/>
  <c r="L42" i="2"/>
  <c r="J42" i="2"/>
  <c r="K42" i="2" s="1"/>
  <c r="L41" i="2"/>
  <c r="J41" i="2"/>
  <c r="K41" i="2" s="1"/>
  <c r="L40" i="2"/>
  <c r="J40" i="2"/>
  <c r="K40" i="2" s="1"/>
  <c r="L39" i="2"/>
  <c r="J39" i="2"/>
  <c r="K39" i="2" s="1"/>
  <c r="L38" i="2"/>
  <c r="J38" i="2"/>
  <c r="K38" i="2" s="1"/>
  <c r="L37" i="2"/>
  <c r="J37" i="2"/>
  <c r="K37" i="2" s="1"/>
  <c r="L36" i="2"/>
  <c r="J36" i="2"/>
  <c r="K36" i="2" s="1"/>
  <c r="L35" i="2"/>
  <c r="J35" i="2"/>
  <c r="K35" i="2" s="1"/>
  <c r="L34" i="2"/>
  <c r="J34" i="2"/>
  <c r="K34" i="2" s="1"/>
  <c r="L33" i="2"/>
  <c r="J33" i="2"/>
  <c r="K33" i="2" s="1"/>
  <c r="L32" i="2"/>
  <c r="J32" i="2"/>
  <c r="K32" i="2" s="1"/>
  <c r="L31" i="2"/>
  <c r="J31" i="2"/>
  <c r="K31" i="2" s="1"/>
  <c r="L30" i="2"/>
  <c r="J30" i="2"/>
  <c r="K30" i="2" s="1"/>
  <c r="L29" i="2"/>
  <c r="J29" i="2"/>
  <c r="K29" i="2" s="1"/>
  <c r="L28" i="2"/>
  <c r="J28" i="2"/>
  <c r="K28" i="2" s="1"/>
  <c r="L27" i="2"/>
  <c r="J27" i="2"/>
  <c r="K27" i="2" s="1"/>
  <c r="L26" i="2"/>
  <c r="J26" i="2"/>
  <c r="K26" i="2" s="1"/>
  <c r="L25" i="2"/>
  <c r="J25" i="2"/>
  <c r="K25" i="2" s="1"/>
  <c r="L24" i="2"/>
  <c r="J24" i="2"/>
  <c r="K24" i="2" s="1"/>
  <c r="L23" i="2"/>
  <c r="J23" i="2"/>
  <c r="K23" i="2" s="1"/>
  <c r="L22" i="2"/>
  <c r="J22" i="2"/>
  <c r="K22" i="2" s="1"/>
  <c r="L21" i="2"/>
  <c r="J21" i="2"/>
  <c r="K21" i="2" s="1"/>
  <c r="L20" i="2"/>
  <c r="J20" i="2"/>
  <c r="K20" i="2" s="1"/>
  <c r="L19" i="2"/>
  <c r="J19" i="2"/>
  <c r="K19" i="2" s="1"/>
  <c r="L18" i="2"/>
  <c r="J18" i="2"/>
  <c r="K18" i="2" s="1"/>
  <c r="L17" i="2"/>
  <c r="J17" i="2"/>
  <c r="K17" i="2" s="1"/>
  <c r="L16" i="2"/>
  <c r="J16" i="2"/>
  <c r="K16" i="2" s="1"/>
  <c r="L15" i="2"/>
  <c r="J15" i="2"/>
  <c r="K15" i="2" s="1"/>
  <c r="L14" i="2"/>
  <c r="J14" i="2"/>
  <c r="K14" i="2" s="1"/>
  <c r="L13" i="2"/>
  <c r="J13" i="2"/>
  <c r="K13" i="2" s="1"/>
  <c r="L12" i="2"/>
  <c r="J12" i="2"/>
  <c r="K12" i="2" s="1"/>
  <c r="L11" i="2"/>
  <c r="J11" i="2"/>
  <c r="K11" i="2" s="1"/>
  <c r="L10" i="2"/>
  <c r="J10" i="2"/>
  <c r="K10" i="2" s="1"/>
  <c r="L9" i="2"/>
  <c r="J9" i="2"/>
  <c r="K9" i="2" s="1"/>
  <c r="L8" i="2"/>
  <c r="J8" i="2"/>
  <c r="K8" i="2" s="1"/>
  <c r="L7" i="2"/>
  <c r="J7" i="2"/>
  <c r="K7" i="2" s="1"/>
  <c r="L6" i="2"/>
  <c r="J6" i="2"/>
  <c r="K6" i="2" s="1"/>
  <c r="L5" i="2"/>
  <c r="J5" i="2"/>
  <c r="K5" i="2" s="1"/>
  <c r="L4" i="2"/>
  <c r="J4" i="2"/>
  <c r="K4" i="2" s="1"/>
  <c r="L3" i="2"/>
  <c r="J3" i="2"/>
  <c r="K3" i="2" s="1"/>
  <c r="L2" i="2"/>
  <c r="J2" i="2"/>
  <c r="K2" i="2" s="1"/>
  <c r="G1302" i="2"/>
  <c r="G117" i="1"/>
</calcChain>
</file>

<file path=xl/sharedStrings.xml><?xml version="1.0" encoding="utf-8"?>
<sst xmlns="http://schemas.openxmlformats.org/spreadsheetml/2006/main" count="12338" uniqueCount="4658">
  <si>
    <t>Store no</t>
  </si>
  <si>
    <t>Supplier code</t>
  </si>
  <si>
    <t>Supplier name</t>
  </si>
  <si>
    <t>Description</t>
  </si>
  <si>
    <t>Invoice no</t>
  </si>
  <si>
    <t xml:space="preserve">Amount </t>
  </si>
  <si>
    <t>Doc. Date</t>
  </si>
  <si>
    <t>GL date</t>
  </si>
  <si>
    <t>Due date</t>
  </si>
  <si>
    <t>Payment date</t>
  </si>
  <si>
    <t>M25790</t>
  </si>
  <si>
    <t>CTY TNHH MTV TM VA DV NGOC THOM</t>
  </si>
  <si>
    <t>1C22TNT_00053814,510016</t>
  </si>
  <si>
    <t>1C22TNT_00053814</t>
  </si>
  <si>
    <t>1C22TNT_00056892,510014</t>
  </si>
  <si>
    <t>1C22TNT_00056892</t>
  </si>
  <si>
    <t>1C22TNT_00051835,510027</t>
  </si>
  <si>
    <t>1C22TNT_00051835</t>
  </si>
  <si>
    <t>1C22TNT_00052681,510019</t>
  </si>
  <si>
    <t>1C22TNT_00052681</t>
  </si>
  <si>
    <t>1C22TNT_00052682,510019</t>
  </si>
  <si>
    <t>1C22TNT_00052682</t>
  </si>
  <si>
    <t>1C22TNT_00052683,510018</t>
  </si>
  <si>
    <t>1C22TNT_00052683</t>
  </si>
  <si>
    <t>1C22TNT_00052684,510012</t>
  </si>
  <si>
    <t>1C22TNT_00052684</t>
  </si>
  <si>
    <t>1C22TNT_00052691,510017</t>
  </si>
  <si>
    <t>1C22TNT_00052691</t>
  </si>
  <si>
    <t>1C22TNT_00052692,510022</t>
  </si>
  <si>
    <t>1C22TNT_00052692</t>
  </si>
  <si>
    <t>1C22TNT_00052694,510021</t>
  </si>
  <si>
    <t>1C22TNT_00052694</t>
  </si>
  <si>
    <t>1C22TNT_00052695,510020</t>
  </si>
  <si>
    <t>1C22TNT_00052695</t>
  </si>
  <si>
    <t>1C22TNT_00052698,510016</t>
  </si>
  <si>
    <t>1C22TNT_00052698</t>
  </si>
  <si>
    <t>1C22TNT_00052700,510017</t>
  </si>
  <si>
    <t>1C22TNT_00052700</t>
  </si>
  <si>
    <t>1C22TNT_00052701,510028</t>
  </si>
  <si>
    <t>1C22TNT_00052701</t>
  </si>
  <si>
    <t>1C22TNT_00052693,510016</t>
  </si>
  <si>
    <t>1C22TNT_00052693</t>
  </si>
  <si>
    <t>1C22TNT_00053813,510027</t>
  </si>
  <si>
    <t>1C22TNT_00053813</t>
  </si>
  <si>
    <t>1C22TNT_00053815,510020</t>
  </si>
  <si>
    <t>1C22TNT_00053815</t>
  </si>
  <si>
    <t>1C22TNT_00053816,510028</t>
  </si>
  <si>
    <t>1C22TNT_00053816</t>
  </si>
  <si>
    <t>1C22TNT_00053817,510011</t>
  </si>
  <si>
    <t>1C22TNT_00053817</t>
  </si>
  <si>
    <t>1C22TNT_00053818,510010</t>
  </si>
  <si>
    <t>1C22TNT_00053818</t>
  </si>
  <si>
    <t>1C22TNT_00053819,510028</t>
  </si>
  <si>
    <t>1C22TNT_00053819</t>
  </si>
  <si>
    <t>1C22TNT_00053820,510016</t>
  </si>
  <si>
    <t>1C22TNT_00053820</t>
  </si>
  <si>
    <t>1C22TNT_00053821,510017</t>
  </si>
  <si>
    <t>1C22TNT_00053821</t>
  </si>
  <si>
    <t>1C22TNT_00053822,510022</t>
  </si>
  <si>
    <t>1C22TNT_00053822</t>
  </si>
  <si>
    <t>1C22TNT_00053825,510018</t>
  </si>
  <si>
    <t>1C22TNT_00053825</t>
  </si>
  <si>
    <t>1C22TNT_00053832,510026</t>
  </si>
  <si>
    <t>1C22TNT_00053832</t>
  </si>
  <si>
    <t>1C22TNT_00053833,510014</t>
  </si>
  <si>
    <t>1C22TNT_00053833</t>
  </si>
  <si>
    <t>1C22TNT_00053823,510024</t>
  </si>
  <si>
    <t>1C22TNT_00053823</t>
  </si>
  <si>
    <t>1C22TNT_00055044,510012</t>
  </si>
  <si>
    <t>1C22TNT_00055044</t>
  </si>
  <si>
    <t>1C22TNT_00055045,510011</t>
  </si>
  <si>
    <t>1C22TNT_00055045</t>
  </si>
  <si>
    <t>1C22TNT_00055046,510022</t>
  </si>
  <si>
    <t>1C22TNT_00055046</t>
  </si>
  <si>
    <t>1C22TNT_00055048,510025</t>
  </si>
  <si>
    <t>1C22TNT_00055048</t>
  </si>
  <si>
    <t>1C22TNT_00055049,510028</t>
  </si>
  <si>
    <t>1C22TNT_00055049</t>
  </si>
  <si>
    <t>1C22TNT_00055050,510028</t>
  </si>
  <si>
    <t>1C22TNT_00055050</t>
  </si>
  <si>
    <t>1C22TNT_00055154,510026</t>
  </si>
  <si>
    <t>1C22TNT_00055154</t>
  </si>
  <si>
    <t>1C22TNT_00055155,510026</t>
  </si>
  <si>
    <t>1C22TNT_00055155</t>
  </si>
  <si>
    <t>1C22TNT_00055268,510014</t>
  </si>
  <si>
    <t>1C22TNT_00055268</t>
  </si>
  <si>
    <t>1C22TNT_00053834,510013</t>
  </si>
  <si>
    <t>1C22TNT_00053834</t>
  </si>
  <si>
    <t>1C22TNT_00055047,510016</t>
  </si>
  <si>
    <t>1C22TNT_00055047</t>
  </si>
  <si>
    <t>1C22TNT_00055153,510013</t>
  </si>
  <si>
    <t>1C22TNT_00055153</t>
  </si>
  <si>
    <t>1C22TNT_00055476,510013</t>
  </si>
  <si>
    <t>1C22TNT_00055476</t>
  </si>
  <si>
    <t>1C22TNT_00055477,510014</t>
  </si>
  <si>
    <t>1C22TNT_00055477</t>
  </si>
  <si>
    <t>1C22TNT_00055478,510028</t>
  </si>
  <si>
    <t>1C22TNT_00055478</t>
  </si>
  <si>
    <t>1C22TNT_00055479,510019</t>
  </si>
  <si>
    <t>1C22TNT_00055479</t>
  </si>
  <si>
    <t>1C22TNT_00055480,510028</t>
  </si>
  <si>
    <t>1C22TNT_00055480</t>
  </si>
  <si>
    <t>1C22TNT_00055481,510027</t>
  </si>
  <si>
    <t>1C22TNT_00055481</t>
  </si>
  <si>
    <t>1C22TNT_00055482,510020</t>
  </si>
  <si>
    <t>1C22TNT_00055482</t>
  </si>
  <si>
    <t>1C22TNT_00055486,510022</t>
  </si>
  <si>
    <t>1C22TNT_00055486</t>
  </si>
  <si>
    <t>1C22TNT_00055488,510028</t>
  </si>
  <si>
    <t>1C22TNT_00055488</t>
  </si>
  <si>
    <t>1C22TNT_00055490,510015</t>
  </si>
  <si>
    <t>1C22TNT_00055490</t>
  </si>
  <si>
    <t>1C22TNT_00055491,510015</t>
  </si>
  <si>
    <t>1C22TNT_00055491</t>
  </si>
  <si>
    <t>1C22TNT_00055492,510015</t>
  </si>
  <si>
    <t>1C22TNT_00055492</t>
  </si>
  <si>
    <t>1C22TNT_00055494,510016</t>
  </si>
  <si>
    <t>1C22TNT_00055494</t>
  </si>
  <si>
    <t>1C22TNT_00055496,510024</t>
  </si>
  <si>
    <t>1C22TNT_00055496</t>
  </si>
  <si>
    <t>1C22TNT_00055497,510015</t>
  </si>
  <si>
    <t>1C22TNT_00055497</t>
  </si>
  <si>
    <t>1C22TNT_00055498,510020</t>
  </si>
  <si>
    <t>1C22TNT_00055498</t>
  </si>
  <si>
    <t>1C22TNT_00055499,510025</t>
  </si>
  <si>
    <t>1C22TNT_00055499</t>
  </si>
  <si>
    <t>1C22TNT_00055500,510012</t>
  </si>
  <si>
    <t>1C22TNT_00055500</t>
  </si>
  <si>
    <t>1C22TNT_00055501,510011</t>
  </si>
  <si>
    <t>1C22TNT_00055501</t>
  </si>
  <si>
    <t>1C22TNT_00055502,510029</t>
  </si>
  <si>
    <t>1C22TNT_00055502</t>
  </si>
  <si>
    <t>1C22TNT_00055503,510010</t>
  </si>
  <si>
    <t>1C22TNT_00055503</t>
  </si>
  <si>
    <t>1C22TNT_00055511,510019</t>
  </si>
  <si>
    <t>1C22TNT_00055511</t>
  </si>
  <si>
    <t>1C22TNT_00055512,510019</t>
  </si>
  <si>
    <t>1C22TNT_00055512</t>
  </si>
  <si>
    <t>1C22TNT_00055513,510012</t>
  </si>
  <si>
    <t>1C22TNT_00055513</t>
  </si>
  <si>
    <t>1C22TNT_00055493,510017</t>
  </si>
  <si>
    <t>1C22TNT_00055493</t>
  </si>
  <si>
    <t>1C22TNT_00055489,510025</t>
  </si>
  <si>
    <t>1C22TNT_00055489</t>
  </si>
  <si>
    <t>1C22TNT_00055993,510022</t>
  </si>
  <si>
    <t>1C22TNT_00055993</t>
  </si>
  <si>
    <t>1C22TNT_00055994,510022</t>
  </si>
  <si>
    <t>1C22TNT_00055994</t>
  </si>
  <si>
    <t>1C22TNT_00056001,510012</t>
  </si>
  <si>
    <t>1C22TNT_00056001</t>
  </si>
  <si>
    <t>1C22TNT_00056002,510012</t>
  </si>
  <si>
    <t>1C22TNT_00056002</t>
  </si>
  <si>
    <t>1C22TNT_00055483,510016</t>
  </si>
  <si>
    <t>1C22TNT_00055483</t>
  </si>
  <si>
    <t>1C22TNT_00055484,510016</t>
  </si>
  <si>
    <t>1C22TNT_00055484</t>
  </si>
  <si>
    <t>1C22TNT_00055487,510024</t>
  </si>
  <si>
    <t>1C22TNT_00055487</t>
  </si>
  <si>
    <t>1C22TNT_00055992,510027</t>
  </si>
  <si>
    <t>1C22TNT_00055992</t>
  </si>
  <si>
    <t>1C22TNT_00055995,510022</t>
  </si>
  <si>
    <t>1C22TNT_00055995</t>
  </si>
  <si>
    <t>1C22TNT_00055996,510022</t>
  </si>
  <si>
    <t>1C22TNT_00055996</t>
  </si>
  <si>
    <t>1C22TNT_00055997,510021</t>
  </si>
  <si>
    <t>1C22TNT_00055997</t>
  </si>
  <si>
    <t>1C22TNT_00056016,510010</t>
  </si>
  <si>
    <t>1C22TNT_00056016</t>
  </si>
  <si>
    <t>1C22TNT_00056017,510010</t>
  </si>
  <si>
    <t>1C22TNT_00056017</t>
  </si>
  <si>
    <t>1C22TNT_00055998,510017</t>
  </si>
  <si>
    <t>1C22TNT_00055998</t>
  </si>
  <si>
    <t>1C22TNT_00055999,510016</t>
  </si>
  <si>
    <t>1C22TNT_00055999</t>
  </si>
  <si>
    <t>1C22TNT_00056000,510016</t>
  </si>
  <si>
    <t>1C22TNT_00056000</t>
  </si>
  <si>
    <t>1C22TNT_00056104,510022</t>
  </si>
  <si>
    <t>1C22TNT_00056104</t>
  </si>
  <si>
    <t>1C22TNT_00056105,510017</t>
  </si>
  <si>
    <t>1C22TNT_00056105</t>
  </si>
  <si>
    <t>1C22TNT_00056106,510025</t>
  </si>
  <si>
    <t>1C22TNT_00056106</t>
  </si>
  <si>
    <t>1C22TNT_00056107,510020</t>
  </si>
  <si>
    <t>1C22TNT_00056107</t>
  </si>
  <si>
    <t>1C22TNT_00056257,510015</t>
  </si>
  <si>
    <t>1C22TNT_00056257</t>
  </si>
  <si>
    <t>K22TDL 218,510027</t>
  </si>
  <si>
    <t>K22TDL 218</t>
  </si>
  <si>
    <t>K22TKH 297,510025</t>
  </si>
  <si>
    <t>K22TKH 297</t>
  </si>
  <si>
    <t>K22TKH 298,510025</t>
  </si>
  <si>
    <t>K22TKH 298</t>
  </si>
  <si>
    <t>1C22TNT_00056811,510019</t>
  </si>
  <si>
    <t>1C22TNT_00056811</t>
  </si>
  <si>
    <t>1C22TNT_00056812,510019</t>
  </si>
  <si>
    <t>1C22TNT_00056812</t>
  </si>
  <si>
    <t>1C22TNT_00056832,510025</t>
  </si>
  <si>
    <t>1C22TNT_00056832</t>
  </si>
  <si>
    <t>1C22TNT_00056833,510022</t>
  </si>
  <si>
    <t>1C22TNT_00056833</t>
  </si>
  <si>
    <t>1C22TNT_00056834,510020</t>
  </si>
  <si>
    <t>1C22TNT_00056834</t>
  </si>
  <si>
    <t>1C22TNT_00056839,510018</t>
  </si>
  <si>
    <t>1C22TNT_00056839</t>
  </si>
  <si>
    <t>1C22TNT_00056840,510018</t>
  </si>
  <si>
    <t>1C22TNT_00056840</t>
  </si>
  <si>
    <t>1C22TNT_00056835,510016</t>
  </si>
  <si>
    <t>1C22TNT_00056835</t>
  </si>
  <si>
    <t>1C22TNT_00056836,510016</t>
  </si>
  <si>
    <t>1C22TNT_00056836</t>
  </si>
  <si>
    <t>1C22TNT_00056837,510016</t>
  </si>
  <si>
    <t>1C22TNT_00056837</t>
  </si>
  <si>
    <t>1C22TNT_00056889,510010</t>
  </si>
  <si>
    <t>1C22TNT_00056889</t>
  </si>
  <si>
    <t>1C22TNT_00056890,510010</t>
  </si>
  <si>
    <t>1C22TNT_00056890</t>
  </si>
  <si>
    <t>1C22TNT_00056891,510026</t>
  </si>
  <si>
    <t>1C22TNT_00056891</t>
  </si>
  <si>
    <t>1C22TNT_00056894,510026</t>
  </si>
  <si>
    <t>1C22TNT_00056894</t>
  </si>
  <si>
    <t>1C22TNT_00056895,510014</t>
  </si>
  <si>
    <t>1C22TNT_00056895</t>
  </si>
  <si>
    <t>K22TQN 155,510024</t>
  </si>
  <si>
    <t>K22TQN 155</t>
  </si>
  <si>
    <t>K22TKH 322,510025</t>
  </si>
  <si>
    <t>K22TKH 322</t>
  </si>
  <si>
    <t>K22TQU 255,510021</t>
  </si>
  <si>
    <t>K22TQU 255</t>
  </si>
  <si>
    <t>1C22TNT_00047574,510021</t>
  </si>
  <si>
    <t>1C22TNT_00047574</t>
  </si>
  <si>
    <t>1C22TNT_00057175,510017</t>
  </si>
  <si>
    <t>1C22TNT_00057175</t>
  </si>
  <si>
    <t>1C22TNT_00057176,510020</t>
  </si>
  <si>
    <t>1C22TNT_00057176</t>
  </si>
  <si>
    <t>K22THB 284,510016</t>
  </si>
  <si>
    <t>K22THB 284</t>
  </si>
  <si>
    <t>1C22TNT_00057178,510024</t>
  </si>
  <si>
    <t>1C22TNT_00057178</t>
  </si>
  <si>
    <t>1C22TNT_00057636,510015</t>
  </si>
  <si>
    <t>1C22TNT_00057636</t>
  </si>
  <si>
    <t>1C22TNT_00057637,510015</t>
  </si>
  <si>
    <t>1C22TNT_00057637</t>
  </si>
  <si>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</si>
  <si>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</si>
  <si>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</si>
  <si>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</si>
  <si>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</si>
  <si>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</si>
  <si>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</si>
  <si>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</si>
  <si>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0007724</t>
  </si>
  <si>
    <t>15/01/2022</t>
  </si>
  <si>
    <t>Chi nhánh Công ty TNHH MM Mega Market (Việt Nam)  tại thành phố Cần Thơ</t>
  </si>
  <si>
    <t>0007725</t>
  </si>
  <si>
    <t>Chi nhánh Công ty TNHH MM MEGA MARKET (VIỆT NAM) tại Quảng Ninh</t>
  </si>
  <si>
    <t>0007726</t>
  </si>
  <si>
    <t>0007727</t>
  </si>
  <si>
    <t>Chi Nhánh Công Ty TNHH MM Mega Market (Việt Nam) Tại Thành Phố Biên Hòa</t>
  </si>
  <si>
    <t>0007728</t>
  </si>
  <si>
    <t>CÔNG TY TNHH MM MEGA MARKET (VIỆT NAM)</t>
  </si>
  <si>
    <t>0007729</t>
  </si>
  <si>
    <t>CHI NHÁNH CÔNG TY TNHH MM MEGA MARKET (VIỆT NAM) TẠI THÀNH PHỐ HÀ NỘI</t>
  </si>
  <si>
    <t>0007730</t>
  </si>
  <si>
    <t>0007731</t>
  </si>
  <si>
    <t>0007732</t>
  </si>
  <si>
    <t>0007733</t>
  </si>
  <si>
    <t>0007734</t>
  </si>
  <si>
    <t>0007735</t>
  </si>
  <si>
    <t>0007736</t>
  </si>
  <si>
    <t>0007737</t>
  </si>
  <si>
    <t>0007738</t>
  </si>
  <si>
    <t>0007739</t>
  </si>
  <si>
    <t>0007740</t>
  </si>
  <si>
    <t>0007741</t>
  </si>
  <si>
    <t>0007742</t>
  </si>
  <si>
    <t>0007743</t>
  </si>
  <si>
    <t>0007744</t>
  </si>
  <si>
    <t>0007745</t>
  </si>
  <si>
    <t>0007746</t>
  </si>
  <si>
    <t>0007747</t>
  </si>
  <si>
    <t>0007748</t>
  </si>
  <si>
    <t>CHI NHÁNH CÔNG TY TNHH MM MEGA MARKET( VIỆT NAM) TẠI  TP. ĐÀ NẴNG</t>
  </si>
  <si>
    <t>0010503</t>
  </si>
  <si>
    <t>29/01/2022</t>
  </si>
  <si>
    <t>0010504</t>
  </si>
  <si>
    <t>0010505</t>
  </si>
  <si>
    <t>Chi nhánh Công ty TNHH MM Mega Market (Việt Nam)  tại Kiên Giang</t>
  </si>
  <si>
    <t>0010506</t>
  </si>
  <si>
    <t>Chi nhánh Công ty TNHH MM Mega Market (Việt Nam)  tại Hải Phòng</t>
  </si>
  <si>
    <t>0010507</t>
  </si>
  <si>
    <t>Chi nhánh Công ty TNHH MM MEGA MARKET (VIỆT NAM) tại tỉnh An Giang</t>
  </si>
  <si>
    <t>0010508</t>
  </si>
  <si>
    <t>0010509</t>
  </si>
  <si>
    <t>Chi nhánh Công ty TNHH MM MEGA MARKET (VIỆT NAM)  tại tỉnh Bà Rịa – Vũng Tàu</t>
  </si>
  <si>
    <t>0010510</t>
  </si>
  <si>
    <t>Chi nhánh Công ty TNHH MM MEGA MARKET (VIỆT NAM)  tại tỉnh Nghệ An</t>
  </si>
  <si>
    <t>0010511</t>
  </si>
  <si>
    <t>0010512</t>
  </si>
  <si>
    <t>Chi nhánh Công ty TNHH MM MEGA MARKET (VIỆT NAM)  tại Thành Phố Nha Trang</t>
  </si>
  <si>
    <t>0010513</t>
  </si>
  <si>
    <t>0010514</t>
  </si>
  <si>
    <t>Chi nhánh Công ty TNHH MM MEGA MARKET (VIỆT NAM)  tại tỉnh Đắklắk</t>
  </si>
  <si>
    <t>0010515</t>
  </si>
  <si>
    <t>0010516</t>
  </si>
  <si>
    <t>0010517</t>
  </si>
  <si>
    <t>0010518</t>
  </si>
  <si>
    <t>0010519</t>
  </si>
  <si>
    <t>0010520</t>
  </si>
  <si>
    <t>0010521</t>
  </si>
  <si>
    <t>0010522</t>
  </si>
  <si>
    <t>0010523</t>
  </si>
  <si>
    <t>0010524</t>
  </si>
  <si>
    <t>0010525</t>
  </si>
  <si>
    <t>0010526</t>
  </si>
  <si>
    <t>0010527</t>
  </si>
  <si>
    <t>0010528</t>
  </si>
  <si>
    <t>0010529</t>
  </si>
  <si>
    <t>0010530</t>
  </si>
  <si>
    <t>0010531</t>
  </si>
  <si>
    <t>0010532</t>
  </si>
  <si>
    <t>Chi nhánh Công ty TNHH MM Mega Market (Việt Nam)  tại tỉnh Bình Dương</t>
  </si>
  <si>
    <t>0010533</t>
  </si>
  <si>
    <t>0010534</t>
  </si>
  <si>
    <t>0010535</t>
  </si>
  <si>
    <t>0010536</t>
  </si>
  <si>
    <t>0010537</t>
  </si>
  <si>
    <t>0010538</t>
  </si>
  <si>
    <t>0010539</t>
  </si>
  <si>
    <t>0010540</t>
  </si>
  <si>
    <t>0010541</t>
  </si>
  <si>
    <t>0010542</t>
  </si>
  <si>
    <t>0010543</t>
  </si>
  <si>
    <t>0010544</t>
  </si>
  <si>
    <t>0010545</t>
  </si>
  <si>
    <t>0010546</t>
  </si>
  <si>
    <t>0010547</t>
  </si>
  <si>
    <t>0010548</t>
  </si>
  <si>
    <t>0010549</t>
  </si>
  <si>
    <t>0010550</t>
  </si>
  <si>
    <t>0010551</t>
  </si>
  <si>
    <t>0010552</t>
  </si>
  <si>
    <t>0010553</t>
  </si>
  <si>
    <t>0010554</t>
  </si>
  <si>
    <t>0010555</t>
  </si>
  <si>
    <t>0010556</t>
  </si>
  <si>
    <t>0010557</t>
  </si>
  <si>
    <t>0010558</t>
  </si>
  <si>
    <t>0010559</t>
  </si>
  <si>
    <t>0010560</t>
  </si>
  <si>
    <t>0010561</t>
  </si>
  <si>
    <t>0010562</t>
  </si>
  <si>
    <t>0010563</t>
  </si>
  <si>
    <t>0010564</t>
  </si>
  <si>
    <t>0010565</t>
  </si>
  <si>
    <t>0010566</t>
  </si>
  <si>
    <t>0010567</t>
  </si>
  <si>
    <t>0010568</t>
  </si>
  <si>
    <t>0010569</t>
  </si>
  <si>
    <t>0010570</t>
  </si>
  <si>
    <t>0010571</t>
  </si>
  <si>
    <t>0010572</t>
  </si>
  <si>
    <t>0010573</t>
  </si>
  <si>
    <t>0010574</t>
  </si>
  <si>
    <t>0010575</t>
  </si>
  <si>
    <t>0010576</t>
  </si>
  <si>
    <t>0010577</t>
  </si>
  <si>
    <t>0010578</t>
  </si>
  <si>
    <t>0010579</t>
  </si>
  <si>
    <t>0010580</t>
  </si>
  <si>
    <t>0010581</t>
  </si>
  <si>
    <t>0010582</t>
  </si>
  <si>
    <t>0010583</t>
  </si>
  <si>
    <t>0010584</t>
  </si>
  <si>
    <t>0010585</t>
  </si>
  <si>
    <t>0010586</t>
  </si>
  <si>
    <t>0010587</t>
  </si>
  <si>
    <t>0010588</t>
  </si>
  <si>
    <t>0010589</t>
  </si>
  <si>
    <t>0010590</t>
  </si>
  <si>
    <t>0010591</t>
  </si>
  <si>
    <t>0010592</t>
  </si>
  <si>
    <t>0010593</t>
  </si>
  <si>
    <t>0010594</t>
  </si>
  <si>
    <t>0010595</t>
  </si>
  <si>
    <t>0010596</t>
  </si>
  <si>
    <t>0010597</t>
  </si>
  <si>
    <t>0010598</t>
  </si>
  <si>
    <t>0010599</t>
  </si>
  <si>
    <t>0010600</t>
  </si>
  <si>
    <t>Chi nhánh Công ty TNHH MM MEGA MARKET (VIỆT NAM) tại tỉnh Bình Định</t>
  </si>
  <si>
    <t>0010601</t>
  </si>
  <si>
    <t>0010602</t>
  </si>
  <si>
    <t>0010603</t>
  </si>
  <si>
    <t>0010604</t>
  </si>
  <si>
    <t>0010605</t>
  </si>
  <si>
    <t>0010606</t>
  </si>
  <si>
    <t>0010607</t>
  </si>
  <si>
    <t>0010608</t>
  </si>
  <si>
    <t>0010609</t>
  </si>
  <si>
    <t>0010610</t>
  </si>
  <si>
    <t>0010611</t>
  </si>
  <si>
    <t>0010613</t>
  </si>
  <si>
    <t>0010614</t>
  </si>
  <si>
    <t>0010615</t>
  </si>
  <si>
    <t>0010616</t>
  </si>
  <si>
    <t>0010617</t>
  </si>
  <si>
    <t>0010618</t>
  </si>
  <si>
    <t>0010619</t>
  </si>
  <si>
    <t>0010620</t>
  </si>
  <si>
    <t>0010621</t>
  </si>
  <si>
    <t>0010622</t>
  </si>
  <si>
    <t>0010623</t>
  </si>
  <si>
    <t>0010624</t>
  </si>
  <si>
    <t>0010625</t>
  </si>
  <si>
    <t>0010626</t>
  </si>
  <si>
    <t>0010627</t>
  </si>
  <si>
    <t>0010628</t>
  </si>
  <si>
    <t>0010629</t>
  </si>
  <si>
    <t>0010630</t>
  </si>
  <si>
    <t>0010631</t>
  </si>
  <si>
    <t>0010632</t>
  </si>
  <si>
    <t>0010633</t>
  </si>
  <si>
    <t>0010634</t>
  </si>
  <si>
    <t>0010635</t>
  </si>
  <si>
    <t>0010636</t>
  </si>
  <si>
    <t>0010637</t>
  </si>
  <si>
    <t>0010638</t>
  </si>
  <si>
    <t>0010639</t>
  </si>
  <si>
    <t>0010640</t>
  </si>
  <si>
    <t>0010641</t>
  </si>
  <si>
    <t>0010642</t>
  </si>
  <si>
    <t>0014960</t>
  </si>
  <si>
    <t>01/03/2022</t>
  </si>
  <si>
    <t>0014961</t>
  </si>
  <si>
    <t>0014962</t>
  </si>
  <si>
    <t>0014963</t>
  </si>
  <si>
    <t>0014964</t>
  </si>
  <si>
    <t>0014965</t>
  </si>
  <si>
    <t>0014966</t>
  </si>
  <si>
    <t>0014967</t>
  </si>
  <si>
    <t>0014968</t>
  </si>
  <si>
    <t>0014969</t>
  </si>
  <si>
    <t>0014970</t>
  </si>
  <si>
    <t>0014971</t>
  </si>
  <si>
    <t>0014972</t>
  </si>
  <si>
    <t>0014973</t>
  </si>
  <si>
    <t>0014974</t>
  </si>
  <si>
    <t>0014975</t>
  </si>
  <si>
    <t>0014976</t>
  </si>
  <si>
    <t>0014977</t>
  </si>
  <si>
    <t>0014978</t>
  </si>
  <si>
    <t>0014979</t>
  </si>
  <si>
    <t>0014980</t>
  </si>
  <si>
    <t>0014981</t>
  </si>
  <si>
    <t>0014982</t>
  </si>
  <si>
    <t>0014983</t>
  </si>
  <si>
    <t>0014987</t>
  </si>
  <si>
    <t>02/03/2022</t>
  </si>
  <si>
    <t>0014988</t>
  </si>
  <si>
    <t>0014989</t>
  </si>
  <si>
    <t>0014990</t>
  </si>
  <si>
    <t>0014991</t>
  </si>
  <si>
    <t>0014992</t>
  </si>
  <si>
    <t>0014993</t>
  </si>
  <si>
    <t>0014994</t>
  </si>
  <si>
    <t>0014995</t>
  </si>
  <si>
    <t>0014996</t>
  </si>
  <si>
    <t>0014997</t>
  </si>
  <si>
    <t>0014998</t>
  </si>
  <si>
    <t>0014999</t>
  </si>
  <si>
    <t>0015000</t>
  </si>
  <si>
    <t>0015001</t>
  </si>
  <si>
    <t>0015002</t>
  </si>
  <si>
    <t>0015003</t>
  </si>
  <si>
    <t>0015004</t>
  </si>
  <si>
    <t>0015005</t>
  </si>
  <si>
    <t>0015006</t>
  </si>
  <si>
    <t>0015007</t>
  </si>
  <si>
    <t>0015008</t>
  </si>
  <si>
    <t>0015009</t>
  </si>
  <si>
    <t>0015010</t>
  </si>
  <si>
    <t>0015011</t>
  </si>
  <si>
    <t>0015012</t>
  </si>
  <si>
    <t>0015013</t>
  </si>
  <si>
    <t>0015014</t>
  </si>
  <si>
    <t>0015015</t>
  </si>
  <si>
    <t>0015016</t>
  </si>
  <si>
    <t>0015017</t>
  </si>
  <si>
    <t>0015018</t>
  </si>
  <si>
    <t>0015019</t>
  </si>
  <si>
    <t>0015020</t>
  </si>
  <si>
    <t>0015021</t>
  </si>
  <si>
    <t>0015022</t>
  </si>
  <si>
    <t>0015023</t>
  </si>
  <si>
    <t>0015024</t>
  </si>
  <si>
    <t>0015025</t>
  </si>
  <si>
    <t>00005453</t>
  </si>
  <si>
    <t>05/04/2022</t>
  </si>
  <si>
    <t>00005454</t>
  </si>
  <si>
    <t>00005455</t>
  </si>
  <si>
    <t>00005456</t>
  </si>
  <si>
    <t>00005457</t>
  </si>
  <si>
    <t>00005458</t>
  </si>
  <si>
    <t>00005459</t>
  </si>
  <si>
    <t>00005460</t>
  </si>
  <si>
    <t>00005461</t>
  </si>
  <si>
    <t>00005462</t>
  </si>
  <si>
    <t>00005463</t>
  </si>
  <si>
    <t>00005464</t>
  </si>
  <si>
    <t>00005465</t>
  </si>
  <si>
    <t>00005466</t>
  </si>
  <si>
    <t>00005467</t>
  </si>
  <si>
    <t>00005468</t>
  </si>
  <si>
    <t>00005469</t>
  </si>
  <si>
    <t>00005470</t>
  </si>
  <si>
    <t>00005471</t>
  </si>
  <si>
    <t>00005472</t>
  </si>
  <si>
    <t>00005473</t>
  </si>
  <si>
    <t>00005474</t>
  </si>
  <si>
    <t>00005475</t>
  </si>
  <si>
    <t>00005477</t>
  </si>
  <si>
    <t>00005478</t>
  </si>
  <si>
    <t>00005479</t>
  </si>
  <si>
    <t>00005480</t>
  </si>
  <si>
    <t>00005481</t>
  </si>
  <si>
    <t>00005482</t>
  </si>
  <si>
    <t>00005483</t>
  </si>
  <si>
    <t>00005484</t>
  </si>
  <si>
    <t>00005485</t>
  </si>
  <si>
    <t>00005486</t>
  </si>
  <si>
    <t>00005487</t>
  </si>
  <si>
    <t>00005488</t>
  </si>
  <si>
    <t>00005489</t>
  </si>
  <si>
    <t>00005490</t>
  </si>
  <si>
    <t>00005491</t>
  </si>
  <si>
    <t>00005494</t>
  </si>
  <si>
    <t>00005495</t>
  </si>
  <si>
    <t>00005496</t>
  </si>
  <si>
    <t>00005497</t>
  </si>
  <si>
    <t>00005498</t>
  </si>
  <si>
    <t>00005499</t>
  </si>
  <si>
    <t>00005500</t>
  </si>
  <si>
    <t>00005501</t>
  </si>
  <si>
    <t>00005502</t>
  </si>
  <si>
    <t>00005503</t>
  </si>
  <si>
    <t>00005504</t>
  </si>
  <si>
    <t>00005505</t>
  </si>
  <si>
    <t>00005506</t>
  </si>
  <si>
    <t>00005507</t>
  </si>
  <si>
    <t>00005508</t>
  </si>
  <si>
    <t>00005509</t>
  </si>
  <si>
    <t>00005510</t>
  </si>
  <si>
    <t>00005511</t>
  </si>
  <si>
    <t>00005512</t>
  </si>
  <si>
    <t>00005513</t>
  </si>
  <si>
    <t>00005515</t>
  </si>
  <si>
    <t>00005516</t>
  </si>
  <si>
    <t>00005517</t>
  </si>
  <si>
    <t>00005518</t>
  </si>
  <si>
    <t>00005519</t>
  </si>
  <si>
    <t>00005520</t>
  </si>
  <si>
    <t>00005521</t>
  </si>
  <si>
    <t>00005522</t>
  </si>
  <si>
    <t>00005523</t>
  </si>
  <si>
    <t>00005524</t>
  </si>
  <si>
    <t>00005525</t>
  </si>
  <si>
    <t>00005526</t>
  </si>
  <si>
    <t>00005527</t>
  </si>
  <si>
    <t>00005528</t>
  </si>
  <si>
    <t>00005529</t>
  </si>
  <si>
    <t>00005530</t>
  </si>
  <si>
    <t>00005531</t>
  </si>
  <si>
    <t>00005532</t>
  </si>
  <si>
    <t>00005533</t>
  </si>
  <si>
    <t>00005534</t>
  </si>
  <si>
    <t>00005535</t>
  </si>
  <si>
    <t>00005536</t>
  </si>
  <si>
    <t>00005537</t>
  </si>
  <si>
    <t>00005538</t>
  </si>
  <si>
    <t>00005539</t>
  </si>
  <si>
    <t>00005540</t>
  </si>
  <si>
    <t>00005541</t>
  </si>
  <si>
    <t>00005542</t>
  </si>
  <si>
    <t>00005543</t>
  </si>
  <si>
    <t>00005544</t>
  </si>
  <si>
    <t>00005545</t>
  </si>
  <si>
    <t>00005546</t>
  </si>
  <si>
    <t>00005547</t>
  </si>
  <si>
    <t>00005548</t>
  </si>
  <si>
    <t>00005549</t>
  </si>
  <si>
    <t>00005550</t>
  </si>
  <si>
    <t>00005551</t>
  </si>
  <si>
    <t>00005552</t>
  </si>
  <si>
    <t>00005553</t>
  </si>
  <si>
    <t>00005557</t>
  </si>
  <si>
    <t>00005559</t>
  </si>
  <si>
    <t>00005650</t>
  </si>
  <si>
    <t>06/04/2022</t>
  </si>
  <si>
    <t>00005652</t>
  </si>
  <si>
    <t>00011480</t>
  </si>
  <si>
    <t>05/05/2022</t>
  </si>
  <si>
    <t>00011481</t>
  </si>
  <si>
    <t>00011482</t>
  </si>
  <si>
    <t>00011483</t>
  </si>
  <si>
    <t>00011484</t>
  </si>
  <si>
    <t>00011485</t>
  </si>
  <si>
    <t>00011486</t>
  </si>
  <si>
    <t>00011487</t>
  </si>
  <si>
    <t>00011488</t>
  </si>
  <si>
    <t>00011489</t>
  </si>
  <si>
    <t>00011490</t>
  </si>
  <si>
    <t>00011491</t>
  </si>
  <si>
    <t>00011492</t>
  </si>
  <si>
    <t>00011493</t>
  </si>
  <si>
    <t>00011494</t>
  </si>
  <si>
    <t>00011495</t>
  </si>
  <si>
    <t>00011496</t>
  </si>
  <si>
    <t>00011497</t>
  </si>
  <si>
    <t>00011498</t>
  </si>
  <si>
    <t>00011499</t>
  </si>
  <si>
    <t>00011500</t>
  </si>
  <si>
    <t>00011501</t>
  </si>
  <si>
    <t>00011502</t>
  </si>
  <si>
    <t>00011503</t>
  </si>
  <si>
    <t>00011504</t>
  </si>
  <si>
    <t>00011505</t>
  </si>
  <si>
    <t>00011506</t>
  </si>
  <si>
    <t>00011507</t>
  </si>
  <si>
    <t>00011508</t>
  </si>
  <si>
    <t>00011509</t>
  </si>
  <si>
    <t>00011510</t>
  </si>
  <si>
    <t>00011511</t>
  </si>
  <si>
    <t>00011512</t>
  </si>
  <si>
    <t>00011513</t>
  </si>
  <si>
    <t>00011514</t>
  </si>
  <si>
    <t>00011515</t>
  </si>
  <si>
    <t>00011516</t>
  </si>
  <si>
    <t>00011517</t>
  </si>
  <si>
    <t>00011518</t>
  </si>
  <si>
    <t>00011519</t>
  </si>
  <si>
    <t>00011520</t>
  </si>
  <si>
    <t>00011521</t>
  </si>
  <si>
    <t>00011522</t>
  </si>
  <si>
    <t>00011523</t>
  </si>
  <si>
    <t>00011524</t>
  </si>
  <si>
    <t>00011525</t>
  </si>
  <si>
    <t>00011526</t>
  </si>
  <si>
    <t>00011527</t>
  </si>
  <si>
    <t>00011528</t>
  </si>
  <si>
    <t>00011529</t>
  </si>
  <si>
    <t>00011530</t>
  </si>
  <si>
    <t>00011531</t>
  </si>
  <si>
    <t>00011532</t>
  </si>
  <si>
    <t>00011533</t>
  </si>
  <si>
    <t>00011534</t>
  </si>
  <si>
    <t>00011535</t>
  </si>
  <si>
    <t>00011536</t>
  </si>
  <si>
    <t>00011537</t>
  </si>
  <si>
    <t>00011538</t>
  </si>
  <si>
    <t>00011539</t>
  </si>
  <si>
    <t>00011540</t>
  </si>
  <si>
    <t>00011541</t>
  </si>
  <si>
    <t>00011542</t>
  </si>
  <si>
    <t>00011543</t>
  </si>
  <si>
    <t>00011544</t>
  </si>
  <si>
    <t>00011545</t>
  </si>
  <si>
    <t>00011546</t>
  </si>
  <si>
    <t>00011547</t>
  </si>
  <si>
    <t>00011548</t>
  </si>
  <si>
    <t>00011549</t>
  </si>
  <si>
    <t>00011550</t>
  </si>
  <si>
    <t>00011551</t>
  </si>
  <si>
    <t>00011552</t>
  </si>
  <si>
    <t>00011553</t>
  </si>
  <si>
    <t>00011554</t>
  </si>
  <si>
    <t>00011555</t>
  </si>
  <si>
    <t>00011557</t>
  </si>
  <si>
    <t>00011558</t>
  </si>
  <si>
    <t>00011559</t>
  </si>
  <si>
    <t>00011560</t>
  </si>
  <si>
    <t>00011561</t>
  </si>
  <si>
    <t>00011562</t>
  </si>
  <si>
    <t>00011563</t>
  </si>
  <si>
    <t>00011564</t>
  </si>
  <si>
    <t>00011565</t>
  </si>
  <si>
    <t>00011566</t>
  </si>
  <si>
    <t>00011567</t>
  </si>
  <si>
    <t>00011568</t>
  </si>
  <si>
    <t>00011569</t>
  </si>
  <si>
    <t>00011570</t>
  </si>
  <si>
    <t>00011571</t>
  </si>
  <si>
    <t>00011572</t>
  </si>
  <si>
    <t>00011592</t>
  </si>
  <si>
    <t>06/05/2022</t>
  </si>
  <si>
    <t>00011593</t>
  </si>
  <si>
    <t>00011933</t>
  </si>
  <si>
    <t>07/05/2022</t>
  </si>
  <si>
    <t>00013602</t>
  </si>
  <si>
    <t>21/05/2022</t>
  </si>
  <si>
    <t>00013603</t>
  </si>
  <si>
    <t>00013605</t>
  </si>
  <si>
    <t>00013606</t>
  </si>
  <si>
    <t>00013607</t>
  </si>
  <si>
    <t>00013609</t>
  </si>
  <si>
    <t>00013728</t>
  </si>
  <si>
    <t>23/05/2022</t>
  </si>
  <si>
    <t>00013729</t>
  </si>
  <si>
    <t>00013730</t>
  </si>
  <si>
    <t>00013731</t>
  </si>
  <si>
    <t>00013732</t>
  </si>
  <si>
    <t>00013733</t>
  </si>
  <si>
    <t>00013734</t>
  </si>
  <si>
    <t>00013735</t>
  </si>
  <si>
    <t>00013736</t>
  </si>
  <si>
    <t>00013737</t>
  </si>
  <si>
    <t>00013738</t>
  </si>
  <si>
    <t>00013739</t>
  </si>
  <si>
    <t>00013740</t>
  </si>
  <si>
    <t>00015082</t>
  </si>
  <si>
    <t>31/05/2022</t>
  </si>
  <si>
    <t>00015083</t>
  </si>
  <si>
    <t>00015084</t>
  </si>
  <si>
    <t>00015085</t>
  </si>
  <si>
    <t>00015086</t>
  </si>
  <si>
    <t>00015087</t>
  </si>
  <si>
    <t>00015088</t>
  </si>
  <si>
    <t>00015089</t>
  </si>
  <si>
    <t>00015090</t>
  </si>
  <si>
    <t>00015091</t>
  </si>
  <si>
    <t>00015092</t>
  </si>
  <si>
    <t>00015093</t>
  </si>
  <si>
    <t>00015094</t>
  </si>
  <si>
    <t>00015095</t>
  </si>
  <si>
    <t>00015096</t>
  </si>
  <si>
    <t>00015097</t>
  </si>
  <si>
    <t>00015098</t>
  </si>
  <si>
    <t>00015099</t>
  </si>
  <si>
    <t>00015100</t>
  </si>
  <si>
    <t>00015101</t>
  </si>
  <si>
    <t>00015102</t>
  </si>
  <si>
    <t>00015103</t>
  </si>
  <si>
    <t>00015104</t>
  </si>
  <si>
    <t>00015105</t>
  </si>
  <si>
    <t>00015106</t>
  </si>
  <si>
    <t>00015107</t>
  </si>
  <si>
    <t>00015108</t>
  </si>
  <si>
    <t>00015109</t>
  </si>
  <si>
    <t>00015110</t>
  </si>
  <si>
    <t>00015120</t>
  </si>
  <si>
    <t>00015121</t>
  </si>
  <si>
    <t>00015125</t>
  </si>
  <si>
    <t>00015126</t>
  </si>
  <si>
    <t>00015127</t>
  </si>
  <si>
    <t>00015128</t>
  </si>
  <si>
    <t>00015129</t>
  </si>
  <si>
    <t>00015130</t>
  </si>
  <si>
    <t>00015131</t>
  </si>
  <si>
    <t>00015132</t>
  </si>
  <si>
    <t>00015147</t>
  </si>
  <si>
    <t>00015148</t>
  </si>
  <si>
    <t>00015149</t>
  </si>
  <si>
    <t>00015150</t>
  </si>
  <si>
    <t>00015151</t>
  </si>
  <si>
    <t>00015152</t>
  </si>
  <si>
    <t>00015153</t>
  </si>
  <si>
    <t>00015154</t>
  </si>
  <si>
    <t>00015155</t>
  </si>
  <si>
    <t>00015156</t>
  </si>
  <si>
    <t>00015162</t>
  </si>
  <si>
    <t>00015163</t>
  </si>
  <si>
    <t>00015164</t>
  </si>
  <si>
    <t>00015165</t>
  </si>
  <si>
    <t>00015166</t>
  </si>
  <si>
    <t>00015167</t>
  </si>
  <si>
    <t>00015168</t>
  </si>
  <si>
    <t>00015178</t>
  </si>
  <si>
    <t>00015179</t>
  </si>
  <si>
    <t>00015180</t>
  </si>
  <si>
    <t>00018167</t>
  </si>
  <si>
    <t>16/06/2022</t>
  </si>
  <si>
    <t>00018168</t>
  </si>
  <si>
    <t>00018169</t>
  </si>
  <si>
    <t>00018173</t>
  </si>
  <si>
    <t>00018174</t>
  </si>
  <si>
    <t>00018175</t>
  </si>
  <si>
    <t>00018176</t>
  </si>
  <si>
    <t>00018177</t>
  </si>
  <si>
    <t>00018178</t>
  </si>
  <si>
    <t>00018179</t>
  </si>
  <si>
    <t>00018180</t>
  </si>
  <si>
    <t>00018181</t>
  </si>
  <si>
    <t>00018182</t>
  </si>
  <si>
    <t>00018183</t>
  </si>
  <si>
    <t>00018184</t>
  </si>
  <si>
    <t>00018185</t>
  </si>
  <si>
    <t>00018186</t>
  </si>
  <si>
    <t>00018187</t>
  </si>
  <si>
    <t>00018188</t>
  </si>
  <si>
    <t>00018189</t>
  </si>
  <si>
    <t>00018190</t>
  </si>
  <si>
    <t>00018191</t>
  </si>
  <si>
    <t>00018199</t>
  </si>
  <si>
    <t>00018201</t>
  </si>
  <si>
    <t>00018202</t>
  </si>
  <si>
    <t>00018203</t>
  </si>
  <si>
    <t>00018204</t>
  </si>
  <si>
    <t>00018205</t>
  </si>
  <si>
    <t>00018206</t>
  </si>
  <si>
    <t>00018207</t>
  </si>
  <si>
    <t>00018208</t>
  </si>
  <si>
    <t>00018209</t>
  </si>
  <si>
    <t>00018213</t>
  </si>
  <si>
    <t>00018214</t>
  </si>
  <si>
    <t>00018215</t>
  </si>
  <si>
    <t>00018216</t>
  </si>
  <si>
    <t>00018217</t>
  </si>
  <si>
    <t>00018218</t>
  </si>
  <si>
    <t>00018219</t>
  </si>
  <si>
    <t>00018220</t>
  </si>
  <si>
    <t>00018221</t>
  </si>
  <si>
    <t>00018222</t>
  </si>
  <si>
    <t>00018223</t>
  </si>
  <si>
    <t>00018224</t>
  </si>
  <si>
    <t>00018225</t>
  </si>
  <si>
    <t>00018226</t>
  </si>
  <si>
    <t>00018227</t>
  </si>
  <si>
    <t>00018228</t>
  </si>
  <si>
    <t>00018229</t>
  </si>
  <si>
    <t>00018230</t>
  </si>
  <si>
    <t>00018231</t>
  </si>
  <si>
    <t>00018232</t>
  </si>
  <si>
    <t>00018233</t>
  </si>
  <si>
    <t>00018234</t>
  </si>
  <si>
    <t>00018235</t>
  </si>
  <si>
    <t>00018236</t>
  </si>
  <si>
    <t>00018237</t>
  </si>
  <si>
    <t>00018238</t>
  </si>
  <si>
    <t>00018239</t>
  </si>
  <si>
    <t>00018240</t>
  </si>
  <si>
    <t>00018241</t>
  </si>
  <si>
    <t>00018242</t>
  </si>
  <si>
    <t>00018243</t>
  </si>
  <si>
    <t>00018244</t>
  </si>
  <si>
    <t>00018245</t>
  </si>
  <si>
    <t>00018249</t>
  </si>
  <si>
    <t>00018250</t>
  </si>
  <si>
    <t>00018251</t>
  </si>
  <si>
    <t>00018252</t>
  </si>
  <si>
    <t>00018253</t>
  </si>
  <si>
    <t>00018254</t>
  </si>
  <si>
    <t>00018255</t>
  </si>
  <si>
    <t>00019075</t>
  </si>
  <si>
    <t>20/06/2022</t>
  </si>
  <si>
    <t>00019267</t>
  </si>
  <si>
    <t>21/06/2022</t>
  </si>
  <si>
    <t>00022016</t>
  </si>
  <si>
    <t>04/07/2022</t>
  </si>
  <si>
    <t>00022018</t>
  </si>
  <si>
    <t>00022019</t>
  </si>
  <si>
    <t>00022020</t>
  </si>
  <si>
    <t>00022022</t>
  </si>
  <si>
    <t>00022023</t>
  </si>
  <si>
    <t>00022024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</si>
  <si>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</si>
  <si>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</si>
  <si>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</si>
  <si>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</si>
  <si>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</si>
  <si>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</si>
  <si>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</si>
  <si>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</si>
  <si>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00022034</t>
  </si>
  <si>
    <t>00022035</t>
  </si>
  <si>
    <t>00022036</t>
  </si>
  <si>
    <t>00022037</t>
  </si>
  <si>
    <t>00022038</t>
  </si>
  <si>
    <t>00022039</t>
  </si>
  <si>
    <t>00022040</t>
  </si>
  <si>
    <t>00022041</t>
  </si>
  <si>
    <t>00022042</t>
  </si>
  <si>
    <t>00022043</t>
  </si>
  <si>
    <t>00022044</t>
  </si>
  <si>
    <t>00022045</t>
  </si>
  <si>
    <t>00022046</t>
  </si>
  <si>
    <t>00022048</t>
  </si>
  <si>
    <t>00022049</t>
  </si>
  <si>
    <t>00022050</t>
  </si>
  <si>
    <t>00022051</t>
  </si>
  <si>
    <t>00022052</t>
  </si>
  <si>
    <t>00022053</t>
  </si>
  <si>
    <t>00022054</t>
  </si>
  <si>
    <t>00022055</t>
  </si>
  <si>
    <t>00022056</t>
  </si>
  <si>
    <t>00022057</t>
  </si>
  <si>
    <t>00022058</t>
  </si>
  <si>
    <t>00022059</t>
  </si>
  <si>
    <t>00022061</t>
  </si>
  <si>
    <t>00022063</t>
  </si>
  <si>
    <t>00022064</t>
  </si>
  <si>
    <t>00022065</t>
  </si>
  <si>
    <t>00022066</t>
  </si>
  <si>
    <t>00022067</t>
  </si>
  <si>
    <t>00022068</t>
  </si>
  <si>
    <t>00022069</t>
  </si>
  <si>
    <t>00022070</t>
  </si>
  <si>
    <t>00022072</t>
  </si>
  <si>
    <t>00022073</t>
  </si>
  <si>
    <t>00022074</t>
  </si>
  <si>
    <t>00022075</t>
  </si>
  <si>
    <t>00022077</t>
  </si>
  <si>
    <t>00022078</t>
  </si>
  <si>
    <t>00022079</t>
  </si>
  <si>
    <t>00022080</t>
  </si>
  <si>
    <t>00022081</t>
  </si>
  <si>
    <t>00022082</t>
  </si>
  <si>
    <t>00022083</t>
  </si>
  <si>
    <t>00022084</t>
  </si>
  <si>
    <t>00022085</t>
  </si>
  <si>
    <t>00022086</t>
  </si>
  <si>
    <t>00022087</t>
  </si>
  <si>
    <t>00022088</t>
  </si>
  <si>
    <t>00022513</t>
  </si>
  <si>
    <t>05/07/2022</t>
  </si>
  <si>
    <t>00025844</t>
  </si>
  <si>
    <t>16/07/2022</t>
  </si>
  <si>
    <t>00025845</t>
  </si>
  <si>
    <t>00025846</t>
  </si>
  <si>
    <t>00025847</t>
  </si>
  <si>
    <t>00025848</t>
  </si>
  <si>
    <t>00025849</t>
  </si>
  <si>
    <t>00025851</t>
  </si>
  <si>
    <t>00025852</t>
  </si>
  <si>
    <t>00025853</t>
  </si>
  <si>
    <t>00025854</t>
  </si>
  <si>
    <t>00025855</t>
  </si>
  <si>
    <t>00025856</t>
  </si>
  <si>
    <t>00025857</t>
  </si>
  <si>
    <t>00025858</t>
  </si>
  <si>
    <t>00025859</t>
  </si>
  <si>
    <t>00025860</t>
  </si>
  <si>
    <t>00025861</t>
  </si>
  <si>
    <t>00025862</t>
  </si>
  <si>
    <t>00025863</t>
  </si>
  <si>
    <t>00025864</t>
  </si>
  <si>
    <t>00025865</t>
  </si>
  <si>
    <t>00025866</t>
  </si>
  <si>
    <t>00025867</t>
  </si>
  <si>
    <t>00025868</t>
  </si>
  <si>
    <t>00025869</t>
  </si>
  <si>
    <t>00025870</t>
  </si>
  <si>
    <t>00025871</t>
  </si>
  <si>
    <t>00025873</t>
  </si>
  <si>
    <t>00025874</t>
  </si>
  <si>
    <t>00025875</t>
  </si>
  <si>
    <t>00025876</t>
  </si>
  <si>
    <t>00025877</t>
  </si>
  <si>
    <t>00025878</t>
  </si>
  <si>
    <t>00025879</t>
  </si>
  <si>
    <t>00025880</t>
  </si>
  <si>
    <t>00025881</t>
  </si>
  <si>
    <t>00025882</t>
  </si>
  <si>
    <t>00025883</t>
  </si>
  <si>
    <t>00025884</t>
  </si>
  <si>
    <t>00025885</t>
  </si>
  <si>
    <t>00025886</t>
  </si>
  <si>
    <t>00025978</t>
  </si>
  <si>
    <t>18/07/2022</t>
  </si>
  <si>
    <t>00029298</t>
  </si>
  <si>
    <t>03/08/2022</t>
  </si>
  <si>
    <t>CHI NHÁNH CÔNG TY TNHH MM MEGA MARKET (VIỆT NAM) TẠI TỈNH BÌNH DƯƠNG</t>
  </si>
  <si>
    <t>00029299</t>
  </si>
  <si>
    <t>00029300</t>
  </si>
  <si>
    <t>00029301</t>
  </si>
  <si>
    <t>00029302</t>
  </si>
  <si>
    <t>00029304</t>
  </si>
  <si>
    <t>00029305</t>
  </si>
  <si>
    <t>00029306</t>
  </si>
  <si>
    <t>00029307</t>
  </si>
  <si>
    <t>00029308</t>
  </si>
  <si>
    <t>00029309</t>
  </si>
  <si>
    <t>CHI NHÁNH CÔNG TY TNHH MM MEGA MARKET (VIỆT NAM) TẠI HẢI PHÒNG</t>
  </si>
  <si>
    <t>00029310</t>
  </si>
  <si>
    <t>CHI NHÁNH CÔNG TY TNHH MM MEGA MARKET (VIỆT NAM) TẠI KIÊN GIANG</t>
  </si>
  <si>
    <t>00029311</t>
  </si>
  <si>
    <t>CHI NHÁNH CÔNG TY TNHH MM MEGA MARKET (VIỆT NAM) TẠI TỈNH ĐẮK LẮK</t>
  </si>
  <si>
    <t>00029312</t>
  </si>
  <si>
    <t>CHI NHÁNH CÔNG TY TNHH MM MEGA MARKET (VIỆT NAM) TẠI THÀNH PHỐ NHA TRANG</t>
  </si>
  <si>
    <t>00029313</t>
  </si>
  <si>
    <t>CHI NHÁNH CÔNG TY TNHH MM MEGA MARKET (VIỆT NAM) TẠI TỈNH BÀ RỊA - VŨNG TÀU</t>
  </si>
  <si>
    <t>00029314</t>
  </si>
  <si>
    <t>CHI NHÁNH CÔNG TY TNHH MM MEGA MARKET (VIỆT NAM) TẠI TỈNH BÌNH ĐỊNH</t>
  </si>
  <si>
    <t>00029315</t>
  </si>
  <si>
    <t>00029316</t>
  </si>
  <si>
    <t>CHI NHÁNH CÔNG TY TNHH MM MEGA MARKET (VIỆT NAM) TẠI THÀNH PHỐ BIÊN HÒA</t>
  </si>
  <si>
    <t>00029317</t>
  </si>
  <si>
    <t>00029318</t>
  </si>
  <si>
    <t>00029319</t>
  </si>
  <si>
    <t>00029320</t>
  </si>
  <si>
    <t>00029321</t>
  </si>
  <si>
    <t>00029322</t>
  </si>
  <si>
    <t>00029323</t>
  </si>
  <si>
    <t>00029324</t>
  </si>
  <si>
    <t>00029325</t>
  </si>
  <si>
    <t>00029326</t>
  </si>
  <si>
    <t>00029327</t>
  </si>
  <si>
    <t>00029328</t>
  </si>
  <si>
    <t>00029329</t>
  </si>
  <si>
    <t>00029330</t>
  </si>
  <si>
    <t>00029331</t>
  </si>
  <si>
    <t>00029332</t>
  </si>
  <si>
    <t>00029333</t>
  </si>
  <si>
    <t>00029334</t>
  </si>
  <si>
    <t>00029335</t>
  </si>
  <si>
    <t>00029336</t>
  </si>
  <si>
    <t>00029337</t>
  </si>
  <si>
    <t>00029338</t>
  </si>
  <si>
    <t>00029339</t>
  </si>
  <si>
    <t>00029340</t>
  </si>
  <si>
    <t>00029341</t>
  </si>
  <si>
    <t>00029342</t>
  </si>
  <si>
    <t>00029343</t>
  </si>
  <si>
    <t>00029344</t>
  </si>
  <si>
    <t>00029345</t>
  </si>
  <si>
    <t>00029346</t>
  </si>
  <si>
    <t>00029347</t>
  </si>
  <si>
    <t>00029348</t>
  </si>
  <si>
    <t>00029349</t>
  </si>
  <si>
    <t>00029350</t>
  </si>
  <si>
    <t>00029351</t>
  </si>
  <si>
    <t>00029352</t>
  </si>
  <si>
    <t>00029353</t>
  </si>
  <si>
    <t>00029354</t>
  </si>
  <si>
    <t>00029356</t>
  </si>
  <si>
    <t>00029357</t>
  </si>
  <si>
    <t>00029359</t>
  </si>
  <si>
    <t>00029360</t>
  </si>
  <si>
    <t>00029361</t>
  </si>
  <si>
    <t>00029362</t>
  </si>
  <si>
    <t>00029363</t>
  </si>
  <si>
    <t>00037665</t>
  </si>
  <si>
    <t>07/09/2022</t>
  </si>
  <si>
    <t>00037666</t>
  </si>
  <si>
    <t>00037667</t>
  </si>
  <si>
    <t>00037668</t>
  </si>
  <si>
    <t>00037669</t>
  </si>
  <si>
    <t>00037670</t>
  </si>
  <si>
    <t>00037671</t>
  </si>
  <si>
    <t>00037672</t>
  </si>
  <si>
    <t>00037673</t>
  </si>
  <si>
    <t>00037674</t>
  </si>
  <si>
    <t>00037675</t>
  </si>
  <si>
    <t>00037676</t>
  </si>
  <si>
    <t>00037677</t>
  </si>
  <si>
    <t>00037678</t>
  </si>
  <si>
    <t>00037679</t>
  </si>
  <si>
    <t>00037680</t>
  </si>
  <si>
    <t>00037681</t>
  </si>
  <si>
    <t>00037682</t>
  </si>
  <si>
    <t>00037683</t>
  </si>
  <si>
    <t>00037684</t>
  </si>
  <si>
    <t>00037686</t>
  </si>
  <si>
    <t>00037909</t>
  </si>
  <si>
    <t>00037910</t>
  </si>
  <si>
    <t>CHI NHÁNH CÔNG TY TNHH MM MEGA MARKET (VIỆT NAM) TẠI THÀNH PHỐ ĐÀ NẴNG</t>
  </si>
  <si>
    <t>00037911</t>
  </si>
  <si>
    <t>00037912</t>
  </si>
  <si>
    <t>00037913</t>
  </si>
  <si>
    <t>00037914</t>
  </si>
  <si>
    <t>00037915</t>
  </si>
  <si>
    <t>00037916</t>
  </si>
  <si>
    <t>00037917</t>
  </si>
  <si>
    <t>00037918</t>
  </si>
  <si>
    <t>00037919</t>
  </si>
  <si>
    <t>00037920</t>
  </si>
  <si>
    <t>CHI NHÁNH CÔNG TY TNHH MM MEGA MARKET (VIỆT NAM) TẠI QUẢNG NINH</t>
  </si>
  <si>
    <t>00037921</t>
  </si>
  <si>
    <t>00037922</t>
  </si>
  <si>
    <t>00037923</t>
  </si>
  <si>
    <t>00037924</t>
  </si>
  <si>
    <t>00037925</t>
  </si>
  <si>
    <t>00037926</t>
  </si>
  <si>
    <t>CHI NHÁNH CÔNG TY TNHH MM MEGA MARKET (VIỆT NAM) TẠI THÀNH PHỐ CẦN THƠ</t>
  </si>
  <si>
    <t>00037927</t>
  </si>
  <si>
    <t>00037928</t>
  </si>
  <si>
    <t>00037929</t>
  </si>
  <si>
    <t>00037930</t>
  </si>
  <si>
    <t>00037931</t>
  </si>
  <si>
    <t>00037932</t>
  </si>
  <si>
    <t>00037933</t>
  </si>
  <si>
    <t>00037934</t>
  </si>
  <si>
    <t>00037935</t>
  </si>
  <si>
    <t>00037936</t>
  </si>
  <si>
    <t>00037937</t>
  </si>
  <si>
    <t>CHI NHÁNH CÔNG TY TNHH MM MEGA MARKET ( VIỆT NAM) TẠI TỈNH NGHỆ AN</t>
  </si>
  <si>
    <t>00037938</t>
  </si>
  <si>
    <t>00037939</t>
  </si>
  <si>
    <t>00037940</t>
  </si>
  <si>
    <t>00037941</t>
  </si>
  <si>
    <t>00037942</t>
  </si>
  <si>
    <t>00037943</t>
  </si>
  <si>
    <t>00037944</t>
  </si>
  <si>
    <t>00037945</t>
  </si>
  <si>
    <t>CHI NHÁNH CÔNG TY TNHH MM MEGA MARKET (VIỆT NAM) TẠI TỈNH AN GIANG</t>
  </si>
  <si>
    <t>00037946</t>
  </si>
  <si>
    <t>00037947</t>
  </si>
  <si>
    <t>00037948</t>
  </si>
  <si>
    <t>00037949</t>
  </si>
  <si>
    <t>00037950</t>
  </si>
  <si>
    <t>00037951</t>
  </si>
  <si>
    <t>00037952</t>
  </si>
  <si>
    <t>00037953</t>
  </si>
  <si>
    <t>00037954</t>
  </si>
  <si>
    <t>00037955</t>
  </si>
  <si>
    <t>00037956</t>
  </si>
  <si>
    <t>00037957</t>
  </si>
  <si>
    <t>00037958</t>
  </si>
  <si>
    <t>00037959</t>
  </si>
  <si>
    <t>00037960</t>
  </si>
  <si>
    <t>00037961</t>
  </si>
  <si>
    <t>00037962</t>
  </si>
  <si>
    <t>00045832</t>
  </si>
  <si>
    <t>04/10/2022</t>
  </si>
  <si>
    <t>00046451</t>
  </si>
  <si>
    <t>06/10/2022</t>
  </si>
  <si>
    <t>00046715</t>
  </si>
  <si>
    <t>08/10/2022</t>
  </si>
  <si>
    <t>00046716</t>
  </si>
  <si>
    <t>00046717</t>
  </si>
  <si>
    <t>00046718</t>
  </si>
  <si>
    <t>00046719</t>
  </si>
  <si>
    <t>00046720</t>
  </si>
  <si>
    <t>00046721</t>
  </si>
  <si>
    <t>00046722</t>
  </si>
  <si>
    <t>00046723</t>
  </si>
  <si>
    <t>00046724</t>
  </si>
  <si>
    <t>00046725</t>
  </si>
  <si>
    <t>00046726</t>
  </si>
  <si>
    <t>00046727</t>
  </si>
  <si>
    <t>00046728</t>
  </si>
  <si>
    <t>00046729</t>
  </si>
  <si>
    <t>00046730</t>
  </si>
  <si>
    <t>00046731</t>
  </si>
  <si>
    <t>00046732</t>
  </si>
  <si>
    <t>00046733</t>
  </si>
  <si>
    <t>00046734</t>
  </si>
  <si>
    <t>00046735</t>
  </si>
  <si>
    <t>00046736</t>
  </si>
  <si>
    <t>00046737</t>
  </si>
  <si>
    <t>00046738</t>
  </si>
  <si>
    <t>00046739</t>
  </si>
  <si>
    <t>00046740</t>
  </si>
  <si>
    <t>00046741</t>
  </si>
  <si>
    <t>00046742</t>
  </si>
  <si>
    <t>00046743</t>
  </si>
  <si>
    <t>00046744</t>
  </si>
  <si>
    <t>00046745</t>
  </si>
  <si>
    <t>00046746</t>
  </si>
  <si>
    <t>00046747</t>
  </si>
  <si>
    <t>00046748</t>
  </si>
  <si>
    <t>00046749</t>
  </si>
  <si>
    <t>00046750</t>
  </si>
  <si>
    <t>00046751</t>
  </si>
  <si>
    <t>00046752</t>
  </si>
  <si>
    <t>00046753</t>
  </si>
  <si>
    <t>00046754</t>
  </si>
  <si>
    <t>00046755</t>
  </si>
  <si>
    <t>00046756</t>
  </si>
  <si>
    <t>00046757</t>
  </si>
  <si>
    <t>00046758</t>
  </si>
  <si>
    <t>00046759</t>
  </si>
  <si>
    <t>00046761</t>
  </si>
  <si>
    <t>00046762</t>
  </si>
  <si>
    <t>00046763</t>
  </si>
  <si>
    <t>00046764</t>
  </si>
  <si>
    <t>00046765</t>
  </si>
  <si>
    <t>00046766</t>
  </si>
  <si>
    <t>00046767</t>
  </si>
  <si>
    <t>00046768</t>
  </si>
  <si>
    <t>00046769</t>
  </si>
  <si>
    <t>00046770</t>
  </si>
  <si>
    <t>00046771</t>
  </si>
  <si>
    <t>00046772</t>
  </si>
  <si>
    <t>00046773</t>
  </si>
  <si>
    <t>00046774</t>
  </si>
  <si>
    <t>00046775</t>
  </si>
  <si>
    <t>00046776</t>
  </si>
  <si>
    <t>00046778</t>
  </si>
  <si>
    <t>00046779</t>
  </si>
  <si>
    <t>00046780</t>
  </si>
  <si>
    <t>00046781</t>
  </si>
  <si>
    <t>00046782</t>
  </si>
  <si>
    <t>00046783</t>
  </si>
  <si>
    <t>00046784</t>
  </si>
  <si>
    <t>00046785</t>
  </si>
  <si>
    <t>00046786</t>
  </si>
  <si>
    <t>00046787</t>
  </si>
  <si>
    <t>00046788</t>
  </si>
  <si>
    <t>00046789</t>
  </si>
  <si>
    <t>00046790</t>
  </si>
  <si>
    <t>00046791</t>
  </si>
  <si>
    <t>00046792</t>
  </si>
  <si>
    <t>00046793</t>
  </si>
  <si>
    <t>00046794</t>
  </si>
  <si>
    <t>00046795</t>
  </si>
  <si>
    <t>00046796</t>
  </si>
  <si>
    <t>00046797</t>
  </si>
  <si>
    <t>00046798</t>
  </si>
  <si>
    <t>00046799</t>
  </si>
  <si>
    <t>00046800</t>
  </si>
  <si>
    <t>00046801</t>
  </si>
  <si>
    <t>00046802</t>
  </si>
  <si>
    <t>00046803</t>
  </si>
  <si>
    <t>00046804</t>
  </si>
  <si>
    <t>00046805</t>
  </si>
  <si>
    <t>00046806</t>
  </si>
  <si>
    <t>00046807</t>
  </si>
  <si>
    <t>00046808</t>
  </si>
  <si>
    <t>00046809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</si>
  <si>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</si>
  <si>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</si>
  <si>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</si>
  <si>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</si>
  <si>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</si>
  <si>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</si>
  <si>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</si>
  <si>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</si>
  <si>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</si>
  <si>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</si>
  <si>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00046820</t>
  </si>
  <si>
    <t>00046821</t>
  </si>
  <si>
    <t>00046822</t>
  </si>
  <si>
    <t>00046823</t>
  </si>
  <si>
    <t>00046824</t>
  </si>
  <si>
    <t>00046825</t>
  </si>
  <si>
    <t>00046832</t>
  </si>
  <si>
    <t>00046833</t>
  </si>
  <si>
    <t>00046834</t>
  </si>
  <si>
    <t>00046835</t>
  </si>
  <si>
    <t>00046836</t>
  </si>
  <si>
    <t>00046837</t>
  </si>
  <si>
    <t>00046838</t>
  </si>
  <si>
    <t>00047068</t>
  </si>
  <si>
    <t>12/10/2022</t>
  </si>
  <si>
    <t>00047073</t>
  </si>
  <si>
    <t>00047090</t>
  </si>
  <si>
    <t>00047553</t>
  </si>
  <si>
    <t>14/10/2022</t>
  </si>
  <si>
    <t>00047554</t>
  </si>
  <si>
    <t>00047555</t>
  </si>
  <si>
    <t>00047556</t>
  </si>
  <si>
    <t>00047557</t>
  </si>
  <si>
    <t>00047558</t>
  </si>
  <si>
    <t>00047559</t>
  </si>
  <si>
    <t>00047560</t>
  </si>
  <si>
    <t>00047561</t>
  </si>
  <si>
    <t>00047562</t>
  </si>
  <si>
    <t>00047563</t>
  </si>
  <si>
    <t>00047564</t>
  </si>
  <si>
    <t>00047565</t>
  </si>
  <si>
    <t>00047566</t>
  </si>
  <si>
    <t>00047567</t>
  </si>
  <si>
    <t>00047568</t>
  </si>
  <si>
    <t>00047569</t>
  </si>
  <si>
    <t>00047570</t>
  </si>
  <si>
    <t>00047571</t>
  </si>
  <si>
    <t>00047572</t>
  </si>
  <si>
    <t>00047573</t>
  </si>
  <si>
    <t>00047574</t>
  </si>
  <si>
    <t>00047575</t>
  </si>
  <si>
    <t>00047576</t>
  </si>
  <si>
    <t>00047577</t>
  </si>
  <si>
    <t>00047578</t>
  </si>
  <si>
    <t>00047579</t>
  </si>
  <si>
    <t>00047580</t>
  </si>
  <si>
    <t>00047581</t>
  </si>
  <si>
    <t>00047582</t>
  </si>
  <si>
    <t>00047583</t>
  </si>
  <si>
    <t>00047584</t>
  </si>
  <si>
    <t>00047585</t>
  </si>
  <si>
    <t>00047586</t>
  </si>
  <si>
    <t>00047770</t>
  </si>
  <si>
    <t>15/10/2022</t>
  </si>
  <si>
    <t>00049422</t>
  </si>
  <si>
    <t>29/10/2022</t>
  </si>
  <si>
    <t>00049423</t>
  </si>
  <si>
    <t>00049424</t>
  </si>
  <si>
    <t>00049425</t>
  </si>
  <si>
    <t>00049426</t>
  </si>
  <si>
    <t>00049427</t>
  </si>
  <si>
    <t>00049428</t>
  </si>
  <si>
    <t>00049429</t>
  </si>
  <si>
    <t>00049430</t>
  </si>
  <si>
    <t>00049431</t>
  </si>
  <si>
    <t>00049432</t>
  </si>
  <si>
    <t>00049433</t>
  </si>
  <si>
    <t>00049434</t>
  </si>
  <si>
    <t>00049435</t>
  </si>
  <si>
    <t>00049436</t>
  </si>
  <si>
    <t>00049438</t>
  </si>
  <si>
    <t>00049439</t>
  </si>
  <si>
    <t>00049440</t>
  </si>
  <si>
    <t>00049441</t>
  </si>
  <si>
    <t>00049442</t>
  </si>
  <si>
    <t>00049444</t>
  </si>
  <si>
    <t>00049445</t>
  </si>
  <si>
    <t>00049446</t>
  </si>
  <si>
    <t>00049447</t>
  </si>
  <si>
    <t>00049450</t>
  </si>
  <si>
    <t>00049451</t>
  </si>
  <si>
    <t>00049452</t>
  </si>
  <si>
    <t>00049453</t>
  </si>
  <si>
    <t>00049454</t>
  </si>
  <si>
    <t>00049455</t>
  </si>
  <si>
    <t>00049456</t>
  </si>
  <si>
    <t>00049457</t>
  </si>
  <si>
    <t>00049458</t>
  </si>
  <si>
    <t>00049459</t>
  </si>
  <si>
    <t>00049460</t>
  </si>
  <si>
    <t>00049463</t>
  </si>
  <si>
    <t>00049464</t>
  </si>
  <si>
    <t>00049465</t>
  </si>
  <si>
    <t>00049466</t>
  </si>
  <si>
    <t>00049467</t>
  </si>
  <si>
    <t>00049468</t>
  </si>
  <si>
    <t>00049469</t>
  </si>
  <si>
    <t>00049470</t>
  </si>
  <si>
    <t>00049471</t>
  </si>
  <si>
    <t>00049472</t>
  </si>
  <si>
    <t>00049473</t>
  </si>
  <si>
    <t>00049474</t>
  </si>
  <si>
    <t>00049475</t>
  </si>
  <si>
    <t>00049476</t>
  </si>
  <si>
    <t>00049477</t>
  </si>
  <si>
    <t>00049478</t>
  </si>
  <si>
    <t>00049479</t>
  </si>
  <si>
    <t>00049480</t>
  </si>
  <si>
    <t>00049481</t>
  </si>
  <si>
    <t>00049482</t>
  </si>
  <si>
    <t>00049483</t>
  </si>
  <si>
    <t>00049484</t>
  </si>
  <si>
    <t>00049485</t>
  </si>
  <si>
    <t>00049503</t>
  </si>
  <si>
    <t>31/10/2022</t>
  </si>
  <si>
    <t>00049504</t>
  </si>
  <si>
    <t>00049505</t>
  </si>
  <si>
    <t>00049506</t>
  </si>
  <si>
    <t>00049507</t>
  </si>
  <si>
    <t>00049508</t>
  </si>
  <si>
    <t>00049509</t>
  </si>
  <si>
    <t>00049510</t>
  </si>
  <si>
    <t>00049519</t>
  </si>
  <si>
    <t>00049707</t>
  </si>
  <si>
    <t>02/11/2022</t>
  </si>
  <si>
    <t>00049708</t>
  </si>
  <si>
    <t>00049709</t>
  </si>
  <si>
    <t>00049710</t>
  </si>
  <si>
    <t>00049711</t>
  </si>
  <si>
    <t>00049712</t>
  </si>
  <si>
    <t>00049713</t>
  </si>
  <si>
    <t>00049714</t>
  </si>
  <si>
    <t>00049715</t>
  </si>
  <si>
    <t>00049716</t>
  </si>
  <si>
    <t>00049717</t>
  </si>
  <si>
    <t>00050330</t>
  </si>
  <si>
    <t>07/11/2022</t>
  </si>
  <si>
    <t>00050331</t>
  </si>
  <si>
    <t>00050636</t>
  </si>
  <si>
    <t>09/11/2022</t>
  </si>
  <si>
    <t>00050639</t>
  </si>
  <si>
    <t>00050640</t>
  </si>
  <si>
    <t>00050641</t>
  </si>
  <si>
    <t>00050642</t>
  </si>
  <si>
    <t>00050643</t>
  </si>
  <si>
    <t>00050644</t>
  </si>
  <si>
    <t>00050845</t>
  </si>
  <si>
    <t>12/11/2022</t>
  </si>
  <si>
    <t>00050846</t>
  </si>
  <si>
    <t>00050847</t>
  </si>
  <si>
    <t>00050848</t>
  </si>
  <si>
    <t>00050849</t>
  </si>
  <si>
    <t>00050850</t>
  </si>
  <si>
    <t>00050851</t>
  </si>
  <si>
    <t>00050852</t>
  </si>
  <si>
    <t>00050853</t>
  </si>
  <si>
    <t>00050854</t>
  </si>
  <si>
    <t>00050855</t>
  </si>
  <si>
    <t>00050856</t>
  </si>
  <si>
    <t>00050857</t>
  </si>
  <si>
    <t>00050858</t>
  </si>
  <si>
    <t>00050859</t>
  </si>
  <si>
    <t>00050860</t>
  </si>
  <si>
    <t>00050861</t>
  </si>
  <si>
    <t>00050862</t>
  </si>
  <si>
    <t>00050863</t>
  </si>
  <si>
    <t>00050864</t>
  </si>
  <si>
    <t>00050989</t>
  </si>
  <si>
    <t>15/11/2022</t>
  </si>
  <si>
    <t>00050990</t>
  </si>
  <si>
    <t>00051815</t>
  </si>
  <si>
    <t>19/11/2022</t>
  </si>
  <si>
    <t>00051816</t>
  </si>
  <si>
    <t>00051817</t>
  </si>
  <si>
    <t>00051818</t>
  </si>
  <si>
    <t>00051819</t>
  </si>
  <si>
    <t>00051820</t>
  </si>
  <si>
    <t>00051821</t>
  </si>
  <si>
    <t>00051822</t>
  </si>
  <si>
    <t>00051823</t>
  </si>
  <si>
    <t>00051824</t>
  </si>
  <si>
    <t>00051825</t>
  </si>
  <si>
    <t>00051826</t>
  </si>
  <si>
    <t>00051827</t>
  </si>
  <si>
    <t>00051828</t>
  </si>
  <si>
    <t>00051829</t>
  </si>
  <si>
    <t>00051830</t>
  </si>
  <si>
    <t>00051831</t>
  </si>
  <si>
    <t>00051832</t>
  </si>
  <si>
    <t>00051833</t>
  </si>
  <si>
    <t>00051834</t>
  </si>
  <si>
    <t>00051835</t>
  </si>
  <si>
    <t>00051837</t>
  </si>
  <si>
    <t>00052676</t>
  </si>
  <si>
    <t>25/11/2022</t>
  </si>
  <si>
    <t>00052677</t>
  </si>
  <si>
    <t>00052678</t>
  </si>
  <si>
    <t>00052679</t>
  </si>
  <si>
    <t>00052680</t>
  </si>
  <si>
    <t>00052681</t>
  </si>
  <si>
    <t>00052682</t>
  </si>
  <si>
    <t>00052683</t>
  </si>
  <si>
    <t>00052684</t>
  </si>
  <si>
    <t>00052687</t>
  </si>
  <si>
    <t>00052688</t>
  </si>
  <si>
    <t>00052689</t>
  </si>
  <si>
    <t>00052690</t>
  </si>
  <si>
    <t>00052691</t>
  </si>
  <si>
    <t>00052692</t>
  </si>
  <si>
    <t>00052693</t>
  </si>
  <si>
    <t>00052694</t>
  </si>
  <si>
    <t>00052695</t>
  </si>
  <si>
    <t>00052696</t>
  </si>
  <si>
    <t>00052697</t>
  </si>
  <si>
    <t>00052698</t>
  </si>
  <si>
    <t>00052699</t>
  </si>
  <si>
    <t>00052700</t>
  </si>
  <si>
    <t>00052701</t>
  </si>
  <si>
    <t>00053813</t>
  </si>
  <si>
    <t>01/12/2022</t>
  </si>
  <si>
    <t>00053814</t>
  </si>
  <si>
    <t>00053815</t>
  </si>
  <si>
    <t>00053816</t>
  </si>
  <si>
    <t>00053817</t>
  </si>
  <si>
    <t>00053818</t>
  </si>
  <si>
    <t>00053819</t>
  </si>
  <si>
    <t>00053820</t>
  </si>
  <si>
    <t>00053821</t>
  </si>
  <si>
    <t>00053822</t>
  </si>
  <si>
    <t>00053823</t>
  </si>
  <si>
    <t>00053824</t>
  </si>
  <si>
    <t>00053825</t>
  </si>
  <si>
    <t>00053827</t>
  </si>
  <si>
    <t>00053828</t>
  </si>
  <si>
    <t>00053829</t>
  </si>
  <si>
    <t>00053830</t>
  </si>
  <si>
    <t>00053831</t>
  </si>
  <si>
    <t>00053832</t>
  </si>
  <si>
    <t>00053833</t>
  </si>
  <si>
    <t>00053834</t>
  </si>
  <si>
    <t>00053836</t>
  </si>
  <si>
    <t>00055044</t>
  </si>
  <si>
    <t>08/12/2022</t>
  </si>
  <si>
    <t>00055045</t>
  </si>
  <si>
    <t>00055046</t>
  </si>
  <si>
    <t>00055047</t>
  </si>
  <si>
    <t>00055048</t>
  </si>
  <si>
    <t>00055049</t>
  </si>
  <si>
    <t>00055050</t>
  </si>
  <si>
    <t>00055152</t>
  </si>
  <si>
    <t>00055153</t>
  </si>
  <si>
    <t>00055154</t>
  </si>
  <si>
    <t>00055155</t>
  </si>
  <si>
    <t>00055157</t>
  </si>
  <si>
    <t>00055158</t>
  </si>
  <si>
    <t>00055268</t>
  </si>
  <si>
    <t>10/12/2022</t>
  </si>
  <si>
    <t>00055269</t>
  </si>
  <si>
    <t>00055275</t>
  </si>
  <si>
    <t>00055476</t>
  </si>
  <si>
    <t>14/12/2022</t>
  </si>
  <si>
    <t>00055477</t>
  </si>
  <si>
    <t>00055478</t>
  </si>
  <si>
    <t>00055479</t>
  </si>
  <si>
    <t>00055480</t>
  </si>
  <si>
    <t>00055481</t>
  </si>
  <si>
    <t>00055482</t>
  </si>
  <si>
    <t>00055483</t>
  </si>
  <si>
    <t>00055484</t>
  </si>
  <si>
    <t>00055485</t>
  </si>
  <si>
    <t>00055486</t>
  </si>
  <si>
    <t>00055487</t>
  </si>
  <si>
    <t>00055488</t>
  </si>
  <si>
    <t>00055489</t>
  </si>
  <si>
    <t>00055490</t>
  </si>
  <si>
    <t>00055491</t>
  </si>
  <si>
    <t>00055492</t>
  </si>
  <si>
    <t>00055493</t>
  </si>
  <si>
    <t>00055494</t>
  </si>
  <si>
    <t>00055495</t>
  </si>
  <si>
    <t>00055496</t>
  </si>
  <si>
    <t>00055497</t>
  </si>
  <si>
    <t>00055498</t>
  </si>
  <si>
    <t>00055499</t>
  </si>
  <si>
    <t>00055500</t>
  </si>
  <si>
    <t>00055501</t>
  </si>
  <si>
    <t>00055502</t>
  </si>
  <si>
    <t>00055503</t>
  </si>
  <si>
    <t>00055509</t>
  </si>
  <si>
    <t>00055510</t>
  </si>
  <si>
    <t>00055511</t>
  </si>
  <si>
    <t>00055512</t>
  </si>
  <si>
    <t>00055513</t>
  </si>
  <si>
    <t>00055515</t>
  </si>
  <si>
    <t>00055992</t>
  </si>
  <si>
    <t>17/12/2022</t>
  </si>
  <si>
    <t>00055993</t>
  </si>
  <si>
    <t>00055994</t>
  </si>
  <si>
    <t>00055995</t>
  </si>
  <si>
    <t>00055996</t>
  </si>
  <si>
    <t>00055997</t>
  </si>
  <si>
    <t>00055998</t>
  </si>
  <si>
    <t>00055999</t>
  </si>
  <si>
    <t>00056000</t>
  </si>
  <si>
    <t>00056001</t>
  </si>
  <si>
    <t>00056002</t>
  </si>
  <si>
    <t>00056016</t>
  </si>
  <si>
    <t>19/12/2022</t>
  </si>
  <si>
    <t>00056017</t>
  </si>
  <si>
    <t>00056104</t>
  </si>
  <si>
    <t>00056105</t>
  </si>
  <si>
    <t>00056106</t>
  </si>
  <si>
    <t>00056107</t>
  </si>
  <si>
    <t>00056108</t>
  </si>
  <si>
    <t>00056243</t>
  </si>
  <si>
    <t>21/12/2022</t>
  </si>
  <si>
    <t>00056246</t>
  </si>
  <si>
    <t>00056247</t>
  </si>
  <si>
    <t>00056249</t>
  </si>
  <si>
    <t>00056250</t>
  </si>
  <si>
    <t>00056257</t>
  </si>
  <si>
    <t>00056258</t>
  </si>
  <si>
    <t>00056263</t>
  </si>
  <si>
    <t>00056264</t>
  </si>
  <si>
    <t>00056277</t>
  </si>
  <si>
    <t>00056811</t>
  </si>
  <si>
    <t>24/12/2022</t>
  </si>
  <si>
    <t>00056812</t>
  </si>
  <si>
    <t>00056831</t>
  </si>
  <si>
    <t>00056832</t>
  </si>
  <si>
    <t>00056833</t>
  </si>
  <si>
    <t>00056834</t>
  </si>
  <si>
    <t>00056835</t>
  </si>
  <si>
    <t>00056836</t>
  </si>
  <si>
    <t>00056837</t>
  </si>
  <si>
    <t>00056839</t>
  </si>
  <si>
    <t>00056840</t>
  </si>
  <si>
    <t>00056889</t>
  </si>
  <si>
    <t>26/12/2022</t>
  </si>
  <si>
    <t>00056890</t>
  </si>
  <si>
    <t>00056891</t>
  </si>
  <si>
    <t>00056892</t>
  </si>
  <si>
    <t>00056893</t>
  </si>
  <si>
    <t>00056894</t>
  </si>
  <si>
    <t>00056895</t>
  </si>
  <si>
    <t>00056990</t>
  </si>
  <si>
    <t>27/12/2022</t>
  </si>
  <si>
    <t>00056991</t>
  </si>
  <si>
    <t>00056992</t>
  </si>
  <si>
    <t>00057168</t>
  </si>
  <si>
    <t>29/12/2022</t>
  </si>
  <si>
    <t>00057169</t>
  </si>
  <si>
    <t>00057170</t>
  </si>
  <si>
    <t>00057171</t>
  </si>
  <si>
    <t>00057172</t>
  </si>
  <si>
    <t>00057173</t>
  </si>
  <si>
    <t>00057175</t>
  </si>
  <si>
    <t>00057176</t>
  </si>
  <si>
    <t>00057177</t>
  </si>
  <si>
    <t>00057178</t>
  </si>
  <si>
    <t>00057179</t>
  </si>
  <si>
    <t>00057636</t>
  </si>
  <si>
    <t>30/12/2022</t>
  </si>
  <si>
    <t>00057637</t>
  </si>
  <si>
    <t>00057638</t>
  </si>
  <si>
    <t>00057642</t>
  </si>
  <si>
    <t>00057643</t>
  </si>
  <si>
    <t>00057644</t>
  </si>
  <si>
    <t>00057645</t>
  </si>
  <si>
    <t>00057646</t>
  </si>
  <si>
    <t>00057647</t>
  </si>
  <si>
    <t>00057648</t>
  </si>
  <si>
    <t>00057649</t>
  </si>
  <si>
    <t>00057662</t>
  </si>
  <si>
    <t>00057663</t>
  </si>
  <si>
    <t>00057664</t>
  </si>
  <si>
    <t>00057665</t>
  </si>
  <si>
    <t>00057666</t>
  </si>
  <si>
    <t>00057667</t>
  </si>
  <si>
    <t>00057668</t>
  </si>
  <si>
    <t>00057729</t>
  </si>
  <si>
    <t>31/12/2022</t>
  </si>
  <si>
    <t>00057730</t>
  </si>
  <si>
    <t>00057757</t>
  </si>
  <si>
    <t>00057787</t>
  </si>
  <si>
    <t>00057788</t>
  </si>
  <si>
    <t>00057790</t>
  </si>
  <si>
    <t>00057791</t>
  </si>
  <si>
    <t>00057792</t>
  </si>
  <si>
    <t>00057793</t>
  </si>
  <si>
    <t>00057794</t>
  </si>
  <si>
    <t>00057828</t>
  </si>
  <si>
    <t>00057872</t>
  </si>
  <si>
    <t>00057873</t>
  </si>
  <si>
    <t>00057896</t>
  </si>
  <si>
    <t>00057897</t>
  </si>
  <si>
    <t>00057898</t>
  </si>
  <si>
    <t>00057899</t>
  </si>
  <si>
    <t>00057907</t>
  </si>
  <si>
    <t>Số dư cuối kỳ</t>
  </si>
  <si>
    <t>MEGA đã ghi nhận, chốt số dư 31.12</t>
  </si>
  <si>
    <t>MEGA chưa ghi nhận do sai một số thông tin</t>
  </si>
  <si>
    <t>NT/21E 0006166,510010</t>
  </si>
  <si>
    <t>NT/21E 0006166</t>
  </si>
  <si>
    <t>NT/21E 0006165,510010</t>
  </si>
  <si>
    <t>NT/21E 0006165</t>
  </si>
  <si>
    <t>NT/21E 0006163,510010</t>
  </si>
  <si>
    <t>NT/21E 0006163</t>
  </si>
  <si>
    <t>NT/21E 0006136,510010</t>
  </si>
  <si>
    <t>NT/21E 0006136</t>
  </si>
  <si>
    <t>NT/21E 0006124,510010</t>
  </si>
  <si>
    <t>NT/21E 0006124</t>
  </si>
  <si>
    <t>NT/21E 0006123,510010</t>
  </si>
  <si>
    <t>NT/21E 0006123</t>
  </si>
  <si>
    <t>NT/21E 0006122,510010</t>
  </si>
  <si>
    <t>NT/21E 0006122</t>
  </si>
  <si>
    <t>NT/21E 0006071,510010</t>
  </si>
  <si>
    <t>NT/21E 0006071</t>
  </si>
  <si>
    <t>NT/21E 0006178,510011</t>
  </si>
  <si>
    <t>NT/21E 0006178</t>
  </si>
  <si>
    <t>NT/21E 0006121,510011</t>
  </si>
  <si>
    <t>NT/21E 0006121</t>
  </si>
  <si>
    <t>NT/21E 0006120,510011</t>
  </si>
  <si>
    <t>NT/21E 0006120</t>
  </si>
  <si>
    <t>NT/21E 0006074,510011</t>
  </si>
  <si>
    <t>NT/21E 0006074</t>
  </si>
  <si>
    <t>NT/21E 0006204,510011</t>
  </si>
  <si>
    <t>NT/21E 0006204</t>
  </si>
  <si>
    <t>NT/21E 0006069,510011</t>
  </si>
  <si>
    <t>NT/21E 0006069</t>
  </si>
  <si>
    <t>NT/21E 0006164,510012</t>
  </si>
  <si>
    <t>NT/21E 0006164</t>
  </si>
  <si>
    <t>NT/21E 0006126,510012</t>
  </si>
  <si>
    <t>NT/21E 0006126</t>
  </si>
  <si>
    <t>NT/21E 0006109,510012</t>
  </si>
  <si>
    <t>NT/21E 0006109</t>
  </si>
  <si>
    <t>NT/21E 0006099,510012</t>
  </si>
  <si>
    <t>NT/21E 0006099</t>
  </si>
  <si>
    <t>NT/21E 0006075,510012</t>
  </si>
  <si>
    <t>NT/21E 0006075</t>
  </si>
  <si>
    <t>NT/21E 0006070,510012</t>
  </si>
  <si>
    <t>NT/21E 0006070</t>
  </si>
  <si>
    <t>NT/21E 0006235,510012</t>
  </si>
  <si>
    <t>NT/21E 0006235</t>
  </si>
  <si>
    <t>NT/21E 0006114,510013</t>
  </si>
  <si>
    <t>NT/21E 0006114</t>
  </si>
  <si>
    <t>NT/21E 0006066,510013</t>
  </si>
  <si>
    <t>NT/21E 0006066</t>
  </si>
  <si>
    <t>NT/21E 0006160,510013</t>
  </si>
  <si>
    <t>NT/21E 0006160</t>
  </si>
  <si>
    <t>NT/21E 0006159,510013</t>
  </si>
  <si>
    <t>NT/21E 0006159</t>
  </si>
  <si>
    <t>NT/21E 0006233,510013</t>
  </si>
  <si>
    <t>NT/21E 0006233</t>
  </si>
  <si>
    <t>NT/21E 0007736,510013</t>
  </si>
  <si>
    <t>NT/21E 0007736</t>
  </si>
  <si>
    <t>NT/21E 0007732,510013</t>
  </si>
  <si>
    <t>NT/21E 0007732</t>
  </si>
  <si>
    <t>NT/21E 0007730,510013</t>
  </si>
  <si>
    <t>NT/21E 0007730</t>
  </si>
  <si>
    <t>NT/21E 0006161,510014</t>
  </si>
  <si>
    <t>NT/21E 0006161</t>
  </si>
  <si>
    <t>NT/21E 0006155,510014</t>
  </si>
  <si>
    <t>NT/21E 0006155</t>
  </si>
  <si>
    <t>NT/21E 0006113,510014</t>
  </si>
  <si>
    <t>NT/21E 0006113</t>
  </si>
  <si>
    <t>NT/21E 0006232,510014</t>
  </si>
  <si>
    <t>NT/21E 0006232</t>
  </si>
  <si>
    <t>NT/21E 0007729,510014</t>
  </si>
  <si>
    <t>NT/21E 0007729</t>
  </si>
  <si>
    <t>NT/21E 0006154,510014</t>
  </si>
  <si>
    <t>NT/21E 0006154</t>
  </si>
  <si>
    <t>NT/21E 0007734,510014</t>
  </si>
  <si>
    <t>NT/21E 0007734</t>
  </si>
  <si>
    <t>NT/21E 0007733,510014</t>
  </si>
  <si>
    <t>NT/21E 0007733</t>
  </si>
  <si>
    <t>NT/21E 0006231,510014</t>
  </si>
  <si>
    <t>NT/21E 0006231</t>
  </si>
  <si>
    <t>NT/21E 0006229,510014</t>
  </si>
  <si>
    <t>NT/21E 0006229</t>
  </si>
  <si>
    <t>NT/21E 0006175,510015</t>
  </si>
  <si>
    <t>NT/21E 0006175</t>
  </si>
  <si>
    <t>NT/21E 0006125,510015</t>
  </si>
  <si>
    <t>NT/21E 0006125</t>
  </si>
  <si>
    <t>NT/21E 0006222,510015</t>
  </si>
  <si>
    <t>NT/21E 0006222</t>
  </si>
  <si>
    <t>NT/21E 0006176,510015</t>
  </si>
  <si>
    <t>NT/21E 0006176</t>
  </si>
  <si>
    <t>NT/21E 0006149,510015</t>
  </si>
  <si>
    <t>NT/21E 0006149</t>
  </si>
  <si>
    <t>NT/21E 0006183,510016</t>
  </si>
  <si>
    <t>NT/21E 0006183</t>
  </si>
  <si>
    <t>NT/21E 0006108,510016</t>
  </si>
  <si>
    <t>NT/21E 0006108</t>
  </si>
  <si>
    <t>NT/21E 0006212,510016</t>
  </si>
  <si>
    <t>NT/21E 0006212</t>
  </si>
  <si>
    <t>NT/21E 0006127,510016</t>
  </si>
  <si>
    <t>NT/21E 0006127</t>
  </si>
  <si>
    <t>NT/21E 0006148,510016</t>
  </si>
  <si>
    <t>NT/21E 0006148</t>
  </si>
  <si>
    <t>NT/21E 0006058,510016</t>
  </si>
  <si>
    <t>NT/21E 0006058</t>
  </si>
  <si>
    <t>NT/21E 0006210,510016</t>
  </si>
  <si>
    <t>NT/21E 0006210</t>
  </si>
  <si>
    <t>NT/21E 0006152,510017</t>
  </si>
  <si>
    <t>NT/21E 0006152</t>
  </si>
  <si>
    <t>NT/21E 0006150,510017</t>
  </si>
  <si>
    <t>NT/21E 0006150</t>
  </si>
  <si>
    <t>NT/21E 0006128,510017</t>
  </si>
  <si>
    <t>NT/21E 0006128</t>
  </si>
  <si>
    <t>NT/21E 0006188,510017</t>
  </si>
  <si>
    <t>NT/21E 0006188</t>
  </si>
  <si>
    <t>NT/21E 0006065,510017</t>
  </si>
  <si>
    <t>NT/21E 0006065</t>
  </si>
  <si>
    <t>NT/21E 0007748,510017</t>
  </si>
  <si>
    <t>NT/21E 0007748</t>
  </si>
  <si>
    <t>NT/21E 0006187,510017</t>
  </si>
  <si>
    <t>NT/21E 0006187</t>
  </si>
  <si>
    <t>NT/21E 0006134,510018</t>
  </si>
  <si>
    <t>NT/21E 0006134</t>
  </si>
  <si>
    <t>NT/21E 0006133,510018</t>
  </si>
  <si>
    <t>NT/21E 0006133</t>
  </si>
  <si>
    <t>NT/21E 0006104,510018</t>
  </si>
  <si>
    <t>NT/21E 0006104</t>
  </si>
  <si>
    <t>NT/21E 0006103,510018</t>
  </si>
  <si>
    <t>NT/21E 0006103</t>
  </si>
  <si>
    <t>NT/21E 0006102,510018</t>
  </si>
  <si>
    <t>NT/21E 0006102</t>
  </si>
  <si>
    <t>NT/21E 0006073,510018</t>
  </si>
  <si>
    <t>NT/21E 0006073</t>
  </si>
  <si>
    <t>NT/21E 0006068,510018</t>
  </si>
  <si>
    <t>NT/21E 0006068</t>
  </si>
  <si>
    <t>NT/21E 0006067,510018</t>
  </si>
  <si>
    <t>NT/21E 0006067</t>
  </si>
  <si>
    <t>NT/21E 0006189,510018</t>
  </si>
  <si>
    <t>NT/21E 0006189</t>
  </si>
  <si>
    <t>NT/21E 0006182,510018</t>
  </si>
  <si>
    <t>NT/21E 0006182</t>
  </si>
  <si>
    <t>NT/21E 0006180,510018</t>
  </si>
  <si>
    <t>NT/21E 0006180</t>
  </si>
  <si>
    <t>NT/21E 0006145,510019</t>
  </si>
  <si>
    <t>NT/21E 0006145</t>
  </si>
  <si>
    <t>NT/21E 0006135,510019</t>
  </si>
  <si>
    <t>NT/21E 0006135</t>
  </si>
  <si>
    <t>NT/21E 0006119,510019</t>
  </si>
  <si>
    <t>NT/21E 0006119</t>
  </si>
  <si>
    <t>NT/21E 0006181,510019</t>
  </si>
  <si>
    <t>NT/21E 0006181</t>
  </si>
  <si>
    <t>NT/21E 0006072,510019</t>
  </si>
  <si>
    <t>NT/21E 0006072</t>
  </si>
  <si>
    <t>NT/21E 0006129,510020</t>
  </si>
  <si>
    <t>NT/21E 0006129</t>
  </si>
  <si>
    <t>NT/21E 0006174,510020</t>
  </si>
  <si>
    <t>NT/21E 0006174</t>
  </si>
  <si>
    <t>NT/21E 0006172,510020</t>
  </si>
  <si>
    <t>NT/21E 0006172</t>
  </si>
  <si>
    <t>NT/21E 0006064,510020</t>
  </si>
  <si>
    <t>NT/21E 0006064</t>
  </si>
  <si>
    <t>NT/21E 0006153,510020</t>
  </si>
  <si>
    <t>NT/21E 0006153</t>
  </si>
  <si>
    <t>NT/21E 0006186,510020</t>
  </si>
  <si>
    <t>NT/21E 0006186</t>
  </si>
  <si>
    <t>NT/21E 0006171,510021</t>
  </si>
  <si>
    <t>NT/21E 0006171</t>
  </si>
  <si>
    <t>NT/21E 0006059,510021</t>
  </si>
  <si>
    <t>NT/21E 0006059</t>
  </si>
  <si>
    <t>NT/21E 0006147,510021</t>
  </si>
  <si>
    <t>NT/21E 0006147</t>
  </si>
  <si>
    <t>NT/21E 0006130,510021</t>
  </si>
  <si>
    <t>NT/21E 0006130</t>
  </si>
  <si>
    <t>NT/21E 0006107,510022</t>
  </si>
  <si>
    <t>NT/21E 0006107</t>
  </si>
  <si>
    <t>NT/21E 0006170,510022</t>
  </si>
  <si>
    <t>NT/21E 0006170</t>
  </si>
  <si>
    <t>NT/21E 0006146,510022</t>
  </si>
  <si>
    <t>NT/21E 0006146</t>
  </si>
  <si>
    <t>NT/21E 0006131,510022</t>
  </si>
  <si>
    <t>NT/21E 0006131</t>
  </si>
  <si>
    <t>NT/21E 0006063,510022</t>
  </si>
  <si>
    <t>NT/21E 0006063</t>
  </si>
  <si>
    <t>NT/21E 0006060,510022</t>
  </si>
  <si>
    <t>NT/21E 0006060</t>
  </si>
  <si>
    <t>NT/21E 0006201,510022</t>
  </si>
  <si>
    <t>NT/21E 0006201</t>
  </si>
  <si>
    <t>NT/21E 0006076,510023</t>
  </si>
  <si>
    <t>NT/21E 0006076</t>
  </si>
  <si>
    <t>NT/21E 0006062,510023</t>
  </si>
  <si>
    <t>NT/21E 0006062</t>
  </si>
  <si>
    <t>NT/21E 0006169,510023</t>
  </si>
  <si>
    <t>NT/21E 0006169</t>
  </si>
  <si>
    <t>NT/21E 0006144,510023</t>
  </si>
  <si>
    <t>NT/21E 0006144</t>
  </si>
  <si>
    <t>NT/21E 0006143,510024</t>
  </si>
  <si>
    <t>NT/21E 0006143</t>
  </si>
  <si>
    <t>NT/21E 0006208,510024</t>
  </si>
  <si>
    <t>NT/21E 0006208</t>
  </si>
  <si>
    <t>NT/21E 0007726,510024</t>
  </si>
  <si>
    <t>NT/21E 0007726</t>
  </si>
  <si>
    <t>NT/21E 0007725,510024</t>
  </si>
  <si>
    <t>NT/21E 0007725</t>
  </si>
  <si>
    <t>NT/21E 0006179,510024</t>
  </si>
  <si>
    <t>NT/21E 0006179</t>
  </si>
  <si>
    <t>NT/21E 0006209,510024</t>
  </si>
  <si>
    <t>NT/21E 0006209</t>
  </si>
  <si>
    <t>NT/21E 0006132,510024</t>
  </si>
  <si>
    <t>NT/21E 0006132</t>
  </si>
  <si>
    <t>NT/21E 0006168,510025</t>
  </si>
  <si>
    <t>NT/21E 0006168</t>
  </si>
  <si>
    <t>NT/21E 0006142,510025</t>
  </si>
  <si>
    <t>NT/21E 0006142</t>
  </si>
  <si>
    <t>NT/21E 0006141,510025</t>
  </si>
  <si>
    <t>NT/21E 0006141</t>
  </si>
  <si>
    <t>NT/21E 0006118,510025</t>
  </si>
  <si>
    <t>NT/21E 0006118</t>
  </si>
  <si>
    <t>NT/21E 0006061,510025</t>
  </si>
  <si>
    <t>NT/21E 0006061</t>
  </si>
  <si>
    <t>NT/21E 0006158,510026</t>
  </si>
  <si>
    <t>NT/21E 0006158</t>
  </si>
  <si>
    <t>NT/21E 0006111,510026</t>
  </si>
  <si>
    <t>NT/21E 0006111</t>
  </si>
  <si>
    <t>NT/21E 0006238,510026</t>
  </si>
  <si>
    <t>NT/21E 0006238</t>
  </si>
  <si>
    <t>NT/21E 0006237,510026</t>
  </si>
  <si>
    <t>NT/21E 0006237</t>
  </si>
  <si>
    <t>NT/21E 0006230,510026</t>
  </si>
  <si>
    <t>NT/21E 0006230</t>
  </si>
  <si>
    <t>NT/21E 0006157,510026</t>
  </si>
  <si>
    <t>NT/21E 0006157</t>
  </si>
  <si>
    <t>NT/21E 0006115,510026</t>
  </si>
  <si>
    <t>NT/21E 0006115</t>
  </si>
  <si>
    <t>NT/21E 0007731,510026</t>
  </si>
  <si>
    <t>NT/21E 0007731</t>
  </si>
  <si>
    <t>NT/21E 0007735,510026</t>
  </si>
  <si>
    <t>NT/21E 0007735</t>
  </si>
  <si>
    <t>NT/21E 0007737,510026</t>
  </si>
  <si>
    <t>NT/21E 0007737</t>
  </si>
  <si>
    <t>NT/21E 0006185,510027</t>
  </si>
  <si>
    <t>NT/21E 0006185</t>
  </si>
  <si>
    <t>NT/21E 0006140,510027</t>
  </si>
  <si>
    <t>NT/21E 0006140</t>
  </si>
  <si>
    <t>NT/21E 0006167,510027</t>
  </si>
  <si>
    <t>NT/21E 0006167</t>
  </si>
  <si>
    <t>NT/21E 0006139,510027</t>
  </si>
  <si>
    <t>NT/21E 0006139</t>
  </si>
  <si>
    <t>NT/21E 0006221,510028</t>
  </si>
  <si>
    <t>NT/21E 0006221</t>
  </si>
  <si>
    <t>NT/21E 0006138,510028</t>
  </si>
  <si>
    <t>NT/21E 0006138</t>
  </si>
  <si>
    <t>NT/21E 0006137,510028</t>
  </si>
  <si>
    <t>NT/21E 0006137</t>
  </si>
  <si>
    <t>NT/21E 0006184,510028</t>
  </si>
  <si>
    <t>NT/21E 0006184</t>
  </si>
  <si>
    <t>NT/21E 0006116,510029</t>
  </si>
  <si>
    <t>NT/21E 0006116</t>
  </si>
  <si>
    <t>NT/21E 0006117,510029</t>
  </si>
  <si>
    <t>NT/21E 0006117</t>
  </si>
  <si>
    <t>NT/21E 0006110,510050</t>
  </si>
  <si>
    <t>NT/21E 0006110</t>
  </si>
  <si>
    <t>NT/21E 0006112,520090</t>
  </si>
  <si>
    <t>NT/21E 0006112</t>
  </si>
  <si>
    <t>NT/21E 0006156,520090</t>
  </si>
  <si>
    <t>NT/21E 0006156</t>
  </si>
  <si>
    <t>NT/21E 0006162,520090</t>
  </si>
  <si>
    <t>NT/21E 0006162</t>
  </si>
  <si>
    <t>NT/21E 0006095,510010</t>
  </si>
  <si>
    <t>NT/21E 0006095</t>
  </si>
  <si>
    <t>NT/21E 0006200,510010</t>
  </si>
  <si>
    <t>NT/21E 0006200</t>
  </si>
  <si>
    <t>NT/21E 0006234,510010</t>
  </si>
  <si>
    <t>NT/21E 0006234</t>
  </si>
  <si>
    <t>NT/21E 0006094,510010</t>
  </si>
  <si>
    <t>NT/21E 0006094</t>
  </si>
  <si>
    <t>NT/21E 0006080,510011</t>
  </si>
  <si>
    <t>NT/21E 0006080</t>
  </si>
  <si>
    <t>NT/21E 0006093,510011</t>
  </si>
  <si>
    <t>NT/21E 0006093</t>
  </si>
  <si>
    <t>NT/21E 0006079,510011</t>
  </si>
  <si>
    <t>NT/21E 0006079</t>
  </si>
  <si>
    <t>NT/21E 0006077,510011</t>
  </si>
  <si>
    <t>NT/21E 0006077</t>
  </si>
  <si>
    <t>NT/21E 0006236,510011</t>
  </si>
  <si>
    <t>NT/21E 0006236</t>
  </si>
  <si>
    <t>NT/21E 0006219,510012</t>
  </si>
  <si>
    <t>NT/21E 0006219</t>
  </si>
  <si>
    <t>NT/21E 0006218,510012</t>
  </si>
  <si>
    <t>NT/21E 0006218</t>
  </si>
  <si>
    <t>NT/21E 0006195,510012</t>
  </si>
  <si>
    <t>NT/21E 0006195</t>
  </si>
  <si>
    <t>NT/21E 0006220,510012</t>
  </si>
  <si>
    <t>NT/21E 0006220</t>
  </si>
  <si>
    <t>NT/21E 0006199,510012</t>
  </si>
  <si>
    <t>NT/21E 0006199</t>
  </si>
  <si>
    <t>NT/21E 0007747,510013</t>
  </si>
  <si>
    <t>NT/21E 0007747</t>
  </si>
  <si>
    <t>NT/21E 0007742,510013</t>
  </si>
  <si>
    <t>NT/21E 0007742</t>
  </si>
  <si>
    <t>NT/21E 0007746,510013</t>
  </si>
  <si>
    <t>NT/21E 0007746</t>
  </si>
  <si>
    <t>NT/21E 0007743,510014</t>
  </si>
  <si>
    <t>NT/21E 0007743</t>
  </si>
  <si>
    <t>NT/21E 0007738,510014</t>
  </si>
  <si>
    <t>NT/21E 0007738</t>
  </si>
  <si>
    <t>NT/21E 0007740,510014</t>
  </si>
  <si>
    <t>NT/21E 0007740</t>
  </si>
  <si>
    <t>NT/21E 0007741,510014</t>
  </si>
  <si>
    <t>NT/21E 0007741</t>
  </si>
  <si>
    <t>NT/21E 0007724,510015</t>
  </si>
  <si>
    <t>NT/21E 0007724</t>
  </si>
  <si>
    <t>NT/21E 0006196,510015</t>
  </si>
  <si>
    <t>NT/21E 0006196</t>
  </si>
  <si>
    <t>NT/21E 0006197,510015</t>
  </si>
  <si>
    <t>NT/21E 0006197</t>
  </si>
  <si>
    <t>NT/21E 0006227,510015</t>
  </si>
  <si>
    <t>NT/21E 0006227</t>
  </si>
  <si>
    <t>NT/21E 0006228,510015</t>
  </si>
  <si>
    <t>NT/21E 0006228</t>
  </si>
  <si>
    <t>NT/21E 0006078,510015</t>
  </si>
  <si>
    <t>NT/21E 0006078</t>
  </si>
  <si>
    <t>NT/21E 0006173,510016</t>
  </si>
  <si>
    <t>NT/21E 0006173</t>
  </si>
  <si>
    <t>NT/21E 0006101,510016</t>
  </si>
  <si>
    <t>NT/21E 0006101</t>
  </si>
  <si>
    <t>NT/21E 0006083,510016</t>
  </si>
  <si>
    <t>NT/21E 0006083</t>
  </si>
  <si>
    <t>NT/21E 0006082,510016</t>
  </si>
  <si>
    <t>NT/21E 0006082</t>
  </si>
  <si>
    <t>NT/21E 0006226,510016</t>
  </si>
  <si>
    <t>NT/21E 0006226</t>
  </si>
  <si>
    <t>NT/21E 0006177,510016</t>
  </si>
  <si>
    <t>NT/21E 0006177</t>
  </si>
  <si>
    <t>NT/21E 0006100,510017</t>
  </si>
  <si>
    <t>NT/21E 0006100</t>
  </si>
  <si>
    <t>NT/21E 0006084,510017</t>
  </si>
  <si>
    <t>NT/21E 0006084</t>
  </si>
  <si>
    <t>NT/21E 0006225,510017</t>
  </si>
  <si>
    <t>NT/21E 0006225</t>
  </si>
  <si>
    <t>NT/21E 0006198,510017</t>
  </si>
  <si>
    <t>NT/21E 0006198</t>
  </si>
  <si>
    <t>NT/21E 0006098,510018</t>
  </si>
  <si>
    <t>NT/21E 0006098</t>
  </si>
  <si>
    <t>NT/21E 0006097,510018</t>
  </si>
  <si>
    <t>NT/21E 0006097</t>
  </si>
  <si>
    <t>NT/21E 0006194,510018</t>
  </si>
  <si>
    <t>NT/21E 0006194</t>
  </si>
  <si>
    <t>NT/21E 0006193,510018</t>
  </si>
  <si>
    <t>NT/21E 0006193</t>
  </si>
  <si>
    <t>NT/21E 0006081,510018</t>
  </si>
  <si>
    <t>NT/21E 0006081</t>
  </si>
  <si>
    <t>NT/21E 0007727,510018</t>
  </si>
  <si>
    <t>NT/21E 0007727</t>
  </si>
  <si>
    <t>NT/21E 0006096,510019</t>
  </si>
  <si>
    <t>NT/21E 0006096</t>
  </si>
  <si>
    <t>NT/21E 0006191,510019</t>
  </si>
  <si>
    <t>NT/21E 0006191</t>
  </si>
  <si>
    <t>NT/21E 0006190,510019</t>
  </si>
  <si>
    <t>NT/21E 0006190</t>
  </si>
  <si>
    <t>NT/21E 0006192,510019</t>
  </si>
  <si>
    <t>NT/21E 0006192</t>
  </si>
  <si>
    <t>NT/21E 0006085,510020</t>
  </si>
  <si>
    <t>NT/21E 0006085</t>
  </si>
  <si>
    <t>NT/21E 0006223,510020</t>
  </si>
  <si>
    <t>NT/21E 0006223</t>
  </si>
  <si>
    <t>NT/21E 0006203,510020</t>
  </si>
  <si>
    <t>NT/21E 0006203</t>
  </si>
  <si>
    <t>NT/21E 0006224,510020</t>
  </si>
  <si>
    <t>NT/21E 0006224</t>
  </si>
  <si>
    <t>NT/21E 0006086,510021</t>
  </si>
  <si>
    <t>NT/21E 0006086</t>
  </si>
  <si>
    <t>NT/21E 0006088,510022</t>
  </si>
  <si>
    <t>NT/21E 0006088</t>
  </si>
  <si>
    <t>NT/21E 0006217,510022</t>
  </si>
  <si>
    <t>NT/21E 0006217</t>
  </si>
  <si>
    <t>NT/21E 0006216,510022</t>
  </si>
  <si>
    <t>NT/21E 0006216</t>
  </si>
  <si>
    <t>NT/21E 0006106,510022</t>
  </si>
  <si>
    <t>NT/21E 0006106</t>
  </si>
  <si>
    <t>NT/21E 0006087,510022</t>
  </si>
  <si>
    <t>NT/21E 0006087</t>
  </si>
  <si>
    <t>NT/21E 0006105,510025</t>
  </si>
  <si>
    <t>NT/21E 0006105</t>
  </si>
  <si>
    <t>NT/21E 0006092,510025</t>
  </si>
  <si>
    <t>NT/21E 0006092</t>
  </si>
  <si>
    <t>NT/21E 0006205,510025</t>
  </si>
  <si>
    <t>NT/21E 0006205</t>
  </si>
  <si>
    <t>NT/21E 0006215,510025</t>
  </si>
  <si>
    <t>NT/21E 0006215</t>
  </si>
  <si>
    <t>NT/21E 0006214,510025</t>
  </si>
  <si>
    <t>NT/21E 0006214</t>
  </si>
  <si>
    <t>NT/21E 0006091,510025</t>
  </si>
  <si>
    <t>NT/21E 0006091</t>
  </si>
  <si>
    <t>NT/21E 0007744,510026</t>
  </si>
  <si>
    <t>NT/21E 0007744</t>
  </si>
  <si>
    <t>NT/21E 0006206,510027</t>
  </si>
  <si>
    <t>NT/21E 0006206</t>
  </si>
  <si>
    <t>NT/21E 0006213,510028</t>
  </si>
  <si>
    <t>NT/21E 0006213</t>
  </si>
  <si>
    <t>NT/21E 0006090,510028</t>
  </si>
  <si>
    <t>NT/21E 0006090</t>
  </si>
  <si>
    <t>NT/21E 0006089,510028</t>
  </si>
  <si>
    <t>NT/21E 0006089</t>
  </si>
  <si>
    <t>NT/21E 0006207,510028</t>
  </si>
  <si>
    <t>NT/21E 0006207</t>
  </si>
  <si>
    <t>NT/21E 0007728,510029</t>
  </si>
  <si>
    <t>NT/21E 0007728</t>
  </si>
  <si>
    <t>NT/21E 0007739,520090</t>
  </si>
  <si>
    <t>NT/21E 0007739</t>
  </si>
  <si>
    <t>NT/21E 0007745,520090</t>
  </si>
  <si>
    <t>NT/21E 0007745</t>
  </si>
  <si>
    <t>NT/21E 0010519,510010</t>
  </si>
  <si>
    <t>NT/21E 0010519</t>
  </si>
  <si>
    <t>NT/21E 0010518,510010</t>
  </si>
  <si>
    <t>NT/21E 0010518</t>
  </si>
  <si>
    <t>NT/21E 0010580,510010</t>
  </si>
  <si>
    <t>NT/21E 0010580</t>
  </si>
  <si>
    <t>NT/21E 0010520,510010</t>
  </si>
  <si>
    <t>NT/21E 0010520</t>
  </si>
  <si>
    <t>NT/21E 0010604,510010</t>
  </si>
  <si>
    <t>NT/21E 0010604</t>
  </si>
  <si>
    <t>NT/21E 0010603,510010</t>
  </si>
  <si>
    <t>NT/21E 0010603</t>
  </si>
  <si>
    <t>NT/21E 0010595,510010</t>
  </si>
  <si>
    <t>NT/21E 0010595</t>
  </si>
  <si>
    <t>NT/21E 0010576,510010</t>
  </si>
  <si>
    <t>NT/21E 0010576</t>
  </si>
  <si>
    <t>NT/21E 0010571,510010</t>
  </si>
  <si>
    <t>NT/21E 0010571</t>
  </si>
  <si>
    <t>NT/21E 0010542,510010</t>
  </si>
  <si>
    <t>NT/21E 0010542</t>
  </si>
  <si>
    <t>NT/21E 0010541,510010</t>
  </si>
  <si>
    <t>NT/21E 0010541</t>
  </si>
  <si>
    <t>NT/21E 0010540,510010</t>
  </si>
  <si>
    <t>NT/21E 0010540</t>
  </si>
  <si>
    <t>NT/21E 0010539,510010</t>
  </si>
  <si>
    <t>NT/21E 0010539</t>
  </si>
  <si>
    <t>NT/21E 0010521,510010</t>
  </si>
  <si>
    <t>NT/21E 0010521</t>
  </si>
  <si>
    <t>NT/21E 0010601,510011</t>
  </si>
  <si>
    <t>NT/21E 0010601</t>
  </si>
  <si>
    <t>NT/21E 0010556,510011</t>
  </si>
  <si>
    <t>NT/21E 0010556</t>
  </si>
  <si>
    <t>NT/21E 0010577,510011</t>
  </si>
  <si>
    <t>NT/21E 0010577</t>
  </si>
  <si>
    <t>NT/21E 0010516,510011</t>
  </si>
  <si>
    <t>NT/21E 0010516</t>
  </si>
  <si>
    <t>NT/21E 0010602,510011</t>
  </si>
  <si>
    <t>NT/21E 0010602</t>
  </si>
  <si>
    <t>NT/21E 0010557,510011</t>
  </si>
  <si>
    <t>NT/21E 0010557</t>
  </si>
  <si>
    <t>NT/21E 0010544,510012</t>
  </si>
  <si>
    <t>NT/21E 0010544</t>
  </si>
  <si>
    <t>NT/21E 0010538,510012</t>
  </si>
  <si>
    <t>NT/21E 0010538</t>
  </si>
  <si>
    <t>NT/21E 0010517,510012</t>
  </si>
  <si>
    <t>NT/21E 0010517</t>
  </si>
  <si>
    <t>NT/21E 0010589,510013</t>
  </si>
  <si>
    <t>NT/21E 0010589</t>
  </si>
  <si>
    <t>NT/21E 0010524,510013</t>
  </si>
  <si>
    <t>NT/21E 0010524</t>
  </si>
  <si>
    <t>NT/21E 0010632,510014</t>
  </si>
  <si>
    <t>NT/21E 0010632</t>
  </si>
  <si>
    <t>NT/21E 0010578,510014</t>
  </si>
  <si>
    <t>NT/21E 0010578</t>
  </si>
  <si>
    <t>NT/21E 0010575,510014</t>
  </si>
  <si>
    <t>NT/21E 0010575</t>
  </si>
  <si>
    <t>NT/21E 0010559,510014</t>
  </si>
  <si>
    <t>NT/21E 0010559</t>
  </si>
  <si>
    <t>NT/21E 0010535,510014</t>
  </si>
  <si>
    <t>NT/21E 0010535</t>
  </si>
  <si>
    <t>NT/21E 0010635,510014</t>
  </si>
  <si>
    <t>NT/21E 0010635</t>
  </si>
  <si>
    <t>NT/21E 0010522,510014</t>
  </si>
  <si>
    <t>NT/21E 0010522</t>
  </si>
  <si>
    <t>NT/21E 0010523,510014</t>
  </si>
  <si>
    <t>NT/21E 0010523</t>
  </si>
  <si>
    <t>NT/21E 0010536,510014</t>
  </si>
  <si>
    <t>NT/21E 0010536</t>
  </si>
  <si>
    <t>NT/21E 0010526,510015</t>
  </si>
  <si>
    <t>NT/21E 0010526</t>
  </si>
  <si>
    <t>NT/21E 0010503,510015</t>
  </si>
  <si>
    <t>NT/21E 0010503</t>
  </si>
  <si>
    <t>NT/21E 0010588,510015</t>
  </si>
  <si>
    <t>NT/21E 0010588</t>
  </si>
  <si>
    <t>NT/21E 0010527,510015</t>
  </si>
  <si>
    <t>NT/21E 0010527</t>
  </si>
  <si>
    <t>NT/21E 0010563,510016</t>
  </si>
  <si>
    <t>NT/21E 0010563</t>
  </si>
  <si>
    <t>NT/21E 0010506,510016</t>
  </si>
  <si>
    <t>NT/21E 0010506</t>
  </si>
  <si>
    <t>NT/21E 0010547,510016</t>
  </si>
  <si>
    <t>NT/21E 0010547</t>
  </si>
  <si>
    <t>NT/21E 0010548,510016</t>
  </si>
  <si>
    <t>NT/21E 0010548</t>
  </si>
  <si>
    <t>NT/21E 0010617,510017</t>
  </si>
  <si>
    <t>NT/21E 0010617</t>
  </si>
  <si>
    <t>NT/21E 0010504,510017</t>
  </si>
  <si>
    <t>NT/21E 0010504</t>
  </si>
  <si>
    <t>NT/21E 0010606,510018</t>
  </si>
  <si>
    <t>NT/21E 0010606</t>
  </si>
  <si>
    <t>NT/21E 0010605,510018</t>
  </si>
  <si>
    <t>NT/21E 0010605</t>
  </si>
  <si>
    <t>NT/21E 0010597,510018</t>
  </si>
  <si>
    <t>NT/21E 0010597</t>
  </si>
  <si>
    <t>NT/21E 0010572,510018</t>
  </si>
  <si>
    <t>NT/21E 0010572</t>
  </si>
  <si>
    <t>NT/21E 0010561,510018</t>
  </si>
  <si>
    <t>NT/21E 0010561</t>
  </si>
  <si>
    <t>NT/21E 0010531,510018</t>
  </si>
  <si>
    <t>NT/21E 0010531</t>
  </si>
  <si>
    <t>NT/21E 0010530,510018</t>
  </si>
  <si>
    <t>NT/21E 0010530</t>
  </si>
  <si>
    <t>NT/21E 0010529,510018</t>
  </si>
  <si>
    <t>NT/21E 0010529</t>
  </si>
  <si>
    <t>NT/21E 0010515,510018</t>
  </si>
  <si>
    <t>NT/21E 0010515</t>
  </si>
  <si>
    <t>NT/21E 0010596,510018</t>
  </si>
  <si>
    <t>NT/21E 0010596</t>
  </si>
  <si>
    <t>NT/21E 0010560,510019</t>
  </si>
  <si>
    <t>NT/21E 0010560</t>
  </si>
  <si>
    <t>NT/21E 0010623,510019</t>
  </si>
  <si>
    <t>NT/21E 0010623</t>
  </si>
  <si>
    <t>NT/21E 0010533,510019</t>
  </si>
  <si>
    <t>NT/21E 0010533</t>
  </si>
  <si>
    <t>NT/21E 0010532,510019</t>
  </si>
  <si>
    <t>NT/21E 0010532</t>
  </si>
  <si>
    <t>NT/21E 0010624,510019</t>
  </si>
  <si>
    <t>NT/21E 0010624</t>
  </si>
  <si>
    <t>NT/21E 0010534,510019</t>
  </si>
  <si>
    <t>NT/21E 0010534</t>
  </si>
  <si>
    <t>NT/21E 0010586,510019</t>
  </si>
  <si>
    <t>NT/21E 0010586</t>
  </si>
  <si>
    <t>NT/21E 0010574,510019</t>
  </si>
  <si>
    <t>NT/21E 0010574</t>
  </si>
  <si>
    <t>NT/21E 0010507,510020</t>
  </si>
  <si>
    <t>NT/21E 0010507</t>
  </si>
  <si>
    <t>NT/21E 0010569,510020</t>
  </si>
  <si>
    <t>NT/21E 0010569</t>
  </si>
  <si>
    <t>NT/21E 0010549,510020</t>
  </si>
  <si>
    <t>NT/21E 0010549</t>
  </si>
  <si>
    <t>NT/21E 0010508,510020</t>
  </si>
  <si>
    <t>NT/21E 0010508</t>
  </si>
  <si>
    <t>NT/21E 0010509,510022</t>
  </si>
  <si>
    <t>NT/21E 0010509</t>
  </si>
  <si>
    <t>NT/21E 0010583,510022</t>
  </si>
  <si>
    <t>NT/21E 0010583</t>
  </si>
  <si>
    <t>NT/21E 0010570,510022</t>
  </si>
  <si>
    <t>NT/21E 0010570</t>
  </si>
  <si>
    <t>NT/21E 0010562,510022</t>
  </si>
  <si>
    <t>NT/21E 0010562</t>
  </si>
  <si>
    <t>NT/21E 0010543,510023</t>
  </si>
  <si>
    <t>NT/21E 0010543</t>
  </si>
  <si>
    <t>NT/21E 0010573,510023</t>
  </si>
  <si>
    <t>NT/21E 0010573</t>
  </si>
  <si>
    <t>NT/21E 0010510,510023</t>
  </si>
  <si>
    <t>NT/21E 0010510</t>
  </si>
  <si>
    <t>NT/21E 0010546,510023</t>
  </si>
  <si>
    <t>NT/21E 0010546</t>
  </si>
  <si>
    <t>NT/21E 0010551,510024</t>
  </si>
  <si>
    <t>NT/21E 0010551</t>
  </si>
  <si>
    <t>NT/21E 0010552,510024</t>
  </si>
  <si>
    <t>NT/21E 0010552</t>
  </si>
  <si>
    <t>NT/21E 0010511,510024</t>
  </si>
  <si>
    <t>NT/21E 0010511</t>
  </si>
  <si>
    <t>NT/21E 0010581,510025</t>
  </si>
  <si>
    <t>NT/21E 0010581</t>
  </si>
  <si>
    <t>NT/21E 0010512,510025</t>
  </si>
  <si>
    <t>NT/21E 0010512</t>
  </si>
  <si>
    <t>NT/21E 0010513,510025</t>
  </si>
  <si>
    <t>NT/21E 0010513</t>
  </si>
  <si>
    <t>NT/21E 0010553,510026</t>
  </si>
  <si>
    <t>NT/21E 0010553</t>
  </si>
  <si>
    <t>NT/21E 0010633,510026</t>
  </si>
  <si>
    <t>NT/21E 0010633</t>
  </si>
  <si>
    <t>NT/21E 0010634,510026</t>
  </si>
  <si>
    <t>NT/21E 0010634</t>
  </si>
  <si>
    <t>NT/21E 0010554,510026</t>
  </si>
  <si>
    <t>NT/21E 0010554</t>
  </si>
  <si>
    <t>NT/21E 0010545,510026</t>
  </si>
  <si>
    <t>NT/21E 0010545</t>
  </si>
  <si>
    <t>NT/21E 0010565,510027</t>
  </si>
  <si>
    <t>NT/21E 0010565</t>
  </si>
  <si>
    <t>NT/21E 0010514,510027</t>
  </si>
  <si>
    <t>NT/21E 0010514</t>
  </si>
  <si>
    <t>NT/21E 0010550,510028</t>
  </si>
  <si>
    <t>NT/21E 0010550</t>
  </si>
  <si>
    <t>NT/21E 0010591,510028</t>
  </si>
  <si>
    <t>NT/21E 0010591</t>
  </si>
  <si>
    <t>NT/21E 0010505,510028</t>
  </si>
  <si>
    <t>NT/21E 0010505</t>
  </si>
  <si>
    <t>NT/21E 0010558,510029</t>
  </si>
  <si>
    <t>NT/21E 0010558</t>
  </si>
  <si>
    <t>NT/21E 0010537,510029</t>
  </si>
  <si>
    <t>NT/21E 0010537</t>
  </si>
  <si>
    <t>NT/21E 0010525,520090</t>
  </si>
  <si>
    <t>NT/21E 0010525</t>
  </si>
  <si>
    <t>NT/21E 0010625,510010</t>
  </si>
  <si>
    <t>NT/21E 0010625</t>
  </si>
  <si>
    <t>NT/21E 001618,510011</t>
  </si>
  <si>
    <t>NT/21E 001618</t>
  </si>
  <si>
    <t>NT/21E 001067,510011</t>
  </si>
  <si>
    <t>NT/21E 001067</t>
  </si>
  <si>
    <t>NT/21E 001613,510011</t>
  </si>
  <si>
    <t>NT/21E 001613</t>
  </si>
  <si>
    <t>NT/21E 001614,510011</t>
  </si>
  <si>
    <t>NT/21E 001614</t>
  </si>
  <si>
    <t>NT/21E 0010642,510012</t>
  </si>
  <si>
    <t>NT/21E 0010642</t>
  </si>
  <si>
    <t>NT/21E 0010641,510012</t>
  </si>
  <si>
    <t>NT/21E 0010641</t>
  </si>
  <si>
    <t>NT/21E 0010640,510012</t>
  </si>
  <si>
    <t>NT/21E 0010640</t>
  </si>
  <si>
    <t>NT/21E 0010622,510012</t>
  </si>
  <si>
    <t>NT/21E 0010622</t>
  </si>
  <si>
    <t>NT/21E 0010607,510012</t>
  </si>
  <si>
    <t>NT/21E 0010607</t>
  </si>
  <si>
    <t>NT/21E 0010639,510013</t>
  </si>
  <si>
    <t>NT/21E 0010639</t>
  </si>
  <si>
    <t>NT/21E 0010631,510014</t>
  </si>
  <si>
    <t>NT/21E 0010631</t>
  </si>
  <si>
    <t>NT/21E 0010627,510014</t>
  </si>
  <si>
    <t>NT/21E 0010627</t>
  </si>
  <si>
    <t>NT/21E 0010619,510015</t>
  </si>
  <si>
    <t>NT/21E 0010619</t>
  </si>
  <si>
    <t>NT/21E 0010611,510016</t>
  </si>
  <si>
    <t>NT/21E 0010611</t>
  </si>
  <si>
    <t>NT/21E 0010590,510016</t>
  </si>
  <si>
    <t>NT/21E 0010590</t>
  </si>
  <si>
    <t>NT/21E 0010638,510016</t>
  </si>
  <si>
    <t>NT/21E 0010638</t>
  </si>
  <si>
    <t>NT/21E 0010584,510016</t>
  </si>
  <si>
    <t>NT/21E 0010584</t>
  </si>
  <si>
    <t>NT/21E 0010610,510017</t>
  </si>
  <si>
    <t>NT/21E 0010610</t>
  </si>
  <si>
    <t>NT/21E 0010615,510018</t>
  </si>
  <si>
    <t>NT/21E 0010615</t>
  </si>
  <si>
    <t>NT/21E 0010616,510019</t>
  </si>
  <si>
    <t>NT/21E 0010616</t>
  </si>
  <si>
    <t>NT/21E 0010593,510020</t>
  </si>
  <si>
    <t>NT/21E 0010593</t>
  </si>
  <si>
    <t>NT/21E 0010594,510020</t>
  </si>
  <si>
    <t>NT/21E 0010594</t>
  </si>
  <si>
    <t>NT/21E 0010620,510020</t>
  </si>
  <si>
    <t>NT/21E 0010620</t>
  </si>
  <si>
    <t>NT/21E 0010600,510021</t>
  </si>
  <si>
    <t>NT/21E 0010600</t>
  </si>
  <si>
    <t>NT/21E 0010609,510022</t>
  </si>
  <si>
    <t>NT/21E 0010609</t>
  </si>
  <si>
    <t>NT/21E 0010592,510022</t>
  </si>
  <si>
    <t>NT/21E 0010592</t>
  </si>
  <si>
    <t>NT/21E 0010608,510024</t>
  </si>
  <si>
    <t>NT/21E 0010608</t>
  </si>
  <si>
    <t>NT/21E 0010626,510025</t>
  </si>
  <si>
    <t>NT/21E 0010626</t>
  </si>
  <si>
    <t>NT/21E 0010621,510025</t>
  </si>
  <si>
    <t>NT/21E 0010621</t>
  </si>
  <si>
    <t>NT/21E 0010636,510026</t>
  </si>
  <si>
    <t>NT/21E 0010636</t>
  </si>
  <si>
    <t>NT/21E 0010629,520090</t>
  </si>
  <si>
    <t>NT/21E 0010629</t>
  </si>
  <si>
    <t>NT/21E 0015024,510010</t>
  </si>
  <si>
    <t>NT/21E 0015024</t>
  </si>
  <si>
    <t>NT/21E 0015002,510010</t>
  </si>
  <si>
    <t>NT/21E 0015002</t>
  </si>
  <si>
    <t>NT/21E 0015016,510011</t>
  </si>
  <si>
    <t>NT/21E 0015016</t>
  </si>
  <si>
    <t>NT/21E 0015004,510011</t>
  </si>
  <si>
    <t>NT/21E 0015004</t>
  </si>
  <si>
    <t>NT/21E 0015017,510011</t>
  </si>
  <si>
    <t>NT/21E 0015017</t>
  </si>
  <si>
    <t>NT/21E 0015003,510012</t>
  </si>
  <si>
    <t>NT/21E 0015003</t>
  </si>
  <si>
    <t>NT/21E 0015025,510012</t>
  </si>
  <si>
    <t>NT/21E 0015025</t>
  </si>
  <si>
    <t>NT/21E 0015000,510013</t>
  </si>
  <si>
    <t>NT/21E 0015000</t>
  </si>
  <si>
    <t>NT/21E 0014997,510014</t>
  </si>
  <si>
    <t>NT/21E 0014997</t>
  </si>
  <si>
    <t>NT/21E 0015019,510015</t>
  </si>
  <si>
    <t>NT/21E 0015019</t>
  </si>
  <si>
    <t>NT/21E 0015021,510017</t>
  </si>
  <si>
    <t>NT/21E 0015021</t>
  </si>
  <si>
    <t>NT/21E 0015001,510026</t>
  </si>
  <si>
    <t>NT/21E 0015001</t>
  </si>
  <si>
    <t>NT/21E 0014999,510026</t>
  </si>
  <si>
    <t>NT/21E 0014999</t>
  </si>
  <si>
    <t>NT/21E 0015023,510029</t>
  </si>
  <si>
    <t>NT/21E 0015023</t>
  </si>
  <si>
    <t>NT/21E 0014998,520090</t>
  </si>
  <si>
    <t>NT/21E 0014998</t>
  </si>
  <si>
    <t>NT/21E 0014981,510010</t>
  </si>
  <si>
    <t>NT/21E 0014981</t>
  </si>
  <si>
    <t>NT/21E 0014978,510010</t>
  </si>
  <si>
    <t>NT/21E 0014978</t>
  </si>
  <si>
    <t>NT/21E 0014960,510010</t>
  </si>
  <si>
    <t>NT/21E 0014960</t>
  </si>
  <si>
    <t>NT/21E 0014988,510011</t>
  </si>
  <si>
    <t>NT/21E 0014988</t>
  </si>
  <si>
    <t>NT/21E 0014977,510011</t>
  </si>
  <si>
    <t>NT/21E 0014977</t>
  </si>
  <si>
    <t>NT/21E 0014961,510011</t>
  </si>
  <si>
    <t>NT/21E 0014961</t>
  </si>
  <si>
    <t>NT/21E 0014969,510012</t>
  </si>
  <si>
    <t>NT/21E 0014969</t>
  </si>
  <si>
    <t>NT/21E 0014972,510012</t>
  </si>
  <si>
    <t>NT/21E 0014972</t>
  </si>
  <si>
    <t>NT/21E 0014968,510012</t>
  </si>
  <si>
    <t>NT/21E 0014968</t>
  </si>
  <si>
    <t>NT/21E 0014987,510013</t>
  </si>
  <si>
    <t>NT/21E 0014987</t>
  </si>
  <si>
    <t>NT/21E 0014989,510015</t>
  </si>
  <si>
    <t>NT/21E 0014989</t>
  </si>
  <si>
    <t>NT/21E 0015020,510016</t>
  </si>
  <si>
    <t>NT/21E 0015020</t>
  </si>
  <si>
    <t>NT/21E 0014966,510016</t>
  </si>
  <si>
    <t>NT/21E 0014966</t>
  </si>
  <si>
    <t>NT/21E 0014990,510016</t>
  </si>
  <si>
    <t>NT/21E 0014990</t>
  </si>
  <si>
    <t>NT/21E 0014973,510016</t>
  </si>
  <si>
    <t>NT/21E 0014973</t>
  </si>
  <si>
    <t>NT/21E 0014967,510016</t>
  </si>
  <si>
    <t>NT/21E 0014967</t>
  </si>
  <si>
    <t>NT/21E 0015007,510017</t>
  </si>
  <si>
    <t>NT/21E 0015007</t>
  </si>
  <si>
    <t>NT/21E 0015006,510017</t>
  </si>
  <si>
    <t>NT/21E 0015006</t>
  </si>
  <si>
    <t>NT/21E 0014991,510017</t>
  </si>
  <si>
    <t>NT/21E 0014991</t>
  </si>
  <si>
    <t>NT/21E 0015005,510017</t>
  </si>
  <si>
    <t>NT/21E 0015005</t>
  </si>
  <si>
    <t>NT/21E 0014962,510017</t>
  </si>
  <si>
    <t>NT/21E 0014962</t>
  </si>
  <si>
    <t>NT/21E 0014979,510018</t>
  </si>
  <si>
    <t>NT/21E 0014979</t>
  </si>
  <si>
    <t>NT/21E 0014980,510018</t>
  </si>
  <si>
    <t>NT/21E 0014980</t>
  </si>
  <si>
    <t>NT/21E 0014971,510019</t>
  </si>
  <si>
    <t>NT/21E 0014971</t>
  </si>
  <si>
    <t>NT/21E 0014970,510019</t>
  </si>
  <si>
    <t>NT/21E 0014970</t>
  </si>
  <si>
    <t>NT/21E 0014996,510020</t>
  </si>
  <si>
    <t>NT/21E 0014996</t>
  </si>
  <si>
    <t>NT/21E 0014992,510020</t>
  </si>
  <si>
    <t>NT/21E 0014992</t>
  </si>
  <si>
    <t>NT/21E 0015008,510021</t>
  </si>
  <si>
    <t>NT/21E 0015008</t>
  </si>
  <si>
    <t>NT/21E 0015009,510021</t>
  </si>
  <si>
    <t>NT/21E 0015009</t>
  </si>
  <si>
    <t>NT/21E 0014974,510021</t>
  </si>
  <si>
    <t>NT/21E 0014974</t>
  </si>
  <si>
    <t>NT/21E 0015010,510022</t>
  </si>
  <si>
    <t>NT/21E 0015010</t>
  </si>
  <si>
    <t>NT/21E 0014975,510022</t>
  </si>
  <si>
    <t>NT/21E 0014975</t>
  </si>
  <si>
    <t>NT/21E 0014965,510022</t>
  </si>
  <si>
    <t>NT/21E 0014965</t>
  </si>
  <si>
    <t>NT/21E 0015011,510023</t>
  </si>
  <si>
    <t>NT/21E 0015011</t>
  </si>
  <si>
    <t>NT/21E 0015022,510023</t>
  </si>
  <si>
    <t>NT/21E 0015022</t>
  </si>
  <si>
    <t>NT/21E 0014976,510023</t>
  </si>
  <si>
    <t>NT/21E 0014976</t>
  </si>
  <si>
    <t>NT/21E 0014964,510024</t>
  </si>
  <si>
    <t>NT/21E 0014964</t>
  </si>
  <si>
    <t>NT/21E 0015018,510024</t>
  </si>
  <si>
    <t>NT/21E 0015018</t>
  </si>
  <si>
    <t>NT/21E 0015012,510024</t>
  </si>
  <si>
    <t>NT/21E 0015012</t>
  </si>
  <si>
    <t>NT/21E 0014995,510024</t>
  </si>
  <si>
    <t>NT/21E 0014995</t>
  </si>
  <si>
    <t>NT/21E 0014994,510024</t>
  </si>
  <si>
    <t>NT/21E 0014994</t>
  </si>
  <si>
    <t>NT/21E 0014963,510025</t>
  </si>
  <si>
    <t>NT/21E 0014963</t>
  </si>
  <si>
    <t>NT/21E 0015014,510025</t>
  </si>
  <si>
    <t>NT/21E 0015014</t>
  </si>
  <si>
    <t>NT/21E 0014993,510025</t>
  </si>
  <si>
    <t>NT/21E 0014993</t>
  </si>
  <si>
    <t>NT/21E 0015013,510025</t>
  </si>
  <si>
    <t>NT/21E 0015013</t>
  </si>
  <si>
    <t>NT/21E 0014983,510027</t>
  </si>
  <si>
    <t>NT/21E 0014983</t>
  </si>
  <si>
    <t>NT/21E 0015015,510028</t>
  </si>
  <si>
    <t>NT/21E 0015015</t>
  </si>
  <si>
    <t>NT/21E 0014982,510028</t>
  </si>
  <si>
    <t>NT/21E 0014982</t>
  </si>
  <si>
    <t>1C22TNT 00005496,510010</t>
  </si>
  <si>
    <t>1C22TNT 00005496</t>
  </si>
  <si>
    <t>1C22TNT 00005525,510010</t>
  </si>
  <si>
    <t>1C22TNT 00005525</t>
  </si>
  <si>
    <t>1C22TNT 00005507,510010</t>
  </si>
  <si>
    <t>1C22TNT 00005507</t>
  </si>
  <si>
    <t>1C22TNT 00005505,510010</t>
  </si>
  <si>
    <t>1C22TNT 00005505</t>
  </si>
  <si>
    <t>1C22TNT 00005479,510010</t>
  </si>
  <si>
    <t>1C22TNT 00005479</t>
  </si>
  <si>
    <t>1C22TNT 00005516,510011</t>
  </si>
  <si>
    <t>1C22TNT 00005516</t>
  </si>
  <si>
    <t>1C22TNT 00005519,510011</t>
  </si>
  <si>
    <t>1C22TNT 00005519</t>
  </si>
  <si>
    <t>1C22TNT 00005517,510012</t>
  </si>
  <si>
    <t>1C22TNT 00005517</t>
  </si>
  <si>
    <t>1C22TNT 00005520,510012</t>
  </si>
  <si>
    <t>1C22TNT 00005520</t>
  </si>
  <si>
    <t>1C22TNT 00005527,510012</t>
  </si>
  <si>
    <t>1C22TNT 00005527</t>
  </si>
  <si>
    <t>1C22TNT 00005498,510013</t>
  </si>
  <si>
    <t>1C22TNT 00005498</t>
  </si>
  <si>
    <t>1C22TNT 00005553,510013</t>
  </si>
  <si>
    <t>1C22TNT 00005553</t>
  </si>
  <si>
    <t>1C22TNT 00005466,510013</t>
  </si>
  <si>
    <t>1C22TNT 00005466</t>
  </si>
  <si>
    <t>1C22TNT 00005471,510013</t>
  </si>
  <si>
    <t>1C22TNT 00005471</t>
  </si>
  <si>
    <t>1C22TNT 00005467,510013</t>
  </si>
  <si>
    <t>1C22TNT 00005467</t>
  </si>
  <si>
    <t>1C22TNT 00005454,510013</t>
  </si>
  <si>
    <t>1C22TNT 00005454</t>
  </si>
  <si>
    <t>1C22TNT 00005469,510014</t>
  </si>
  <si>
    <t>1C22TNT 00005469</t>
  </si>
  <si>
    <t>1C22TNT 00005457,510014</t>
  </si>
  <si>
    <t>1C22TNT 00005457</t>
  </si>
  <si>
    <t>1C22TNT 00005465,510014</t>
  </si>
  <si>
    <t>1C22TNT 00005465</t>
  </si>
  <si>
    <t>1C22TNT 00005459,510014</t>
  </si>
  <si>
    <t>1C22TNT 00005459</t>
  </si>
  <si>
    <t>1C22TNT 00005455,510014</t>
  </si>
  <si>
    <t>1C22TNT 00005455</t>
  </si>
  <si>
    <t>1C22TNT 00005502,510015</t>
  </si>
  <si>
    <t>1C22TNT 00005502</t>
  </si>
  <si>
    <t>1C22TNT 00005495,510015</t>
  </si>
  <si>
    <t>1C22TNT 00005495</t>
  </si>
  <si>
    <t>1C22TNT 00005521,510016</t>
  </si>
  <si>
    <t>1C22TNT 00005521</t>
  </si>
  <si>
    <t>1C22TNT 00005536,510016</t>
  </si>
  <si>
    <t>1C22TNT 00005536</t>
  </si>
  <si>
    <t>1C22TNT 00005537,510016</t>
  </si>
  <si>
    <t>1C22TNT 00005537</t>
  </si>
  <si>
    <t>1C22TNT 00005510,510017</t>
  </si>
  <si>
    <t>1C22TNT 00005510</t>
  </si>
  <si>
    <t>1C22TNT 00005501,510017</t>
  </si>
  <si>
    <t>1C22TNT 00005501</t>
  </si>
  <si>
    <t>1C22TNT 00005508,510018</t>
  </si>
  <si>
    <t>1C22TNT 00005508</t>
  </si>
  <si>
    <t>1C22TNT 00005506,510018</t>
  </si>
  <si>
    <t>1C22TNT 00005506</t>
  </si>
  <si>
    <t>1C22TNT 00005524,510018</t>
  </si>
  <si>
    <t>1C22TNT 00005524</t>
  </si>
  <si>
    <t>1C22TNT 00005540,510018</t>
  </si>
  <si>
    <t>1C22TNT 00005540</t>
  </si>
  <si>
    <t>1C22TNT 00005523,510018</t>
  </si>
  <si>
    <t>1C22TNT 00005523</t>
  </si>
  <si>
    <t>1C22TNT 00005515,510019</t>
  </si>
  <si>
    <t>1C22TNT 00005515</t>
  </si>
  <si>
    <t>1C22TNT 00005497,510019</t>
  </si>
  <si>
    <t>1C22TNT 00005497</t>
  </si>
  <si>
    <t>1C22TNT 00005539,510019</t>
  </si>
  <si>
    <t>1C22TNT 00005539</t>
  </si>
  <si>
    <t>1C22TNT 00005535,510020</t>
  </si>
  <si>
    <t>1C22TNT 00005535</t>
  </si>
  <si>
    <t>1C22TNT 00005509,510020</t>
  </si>
  <si>
    <t>1C22TNT 00005509</t>
  </si>
  <si>
    <t>1C22TNT 00005522,510020</t>
  </si>
  <si>
    <t>1C22TNT 00005522</t>
  </si>
  <si>
    <t>1C22TNT 00005533,510021</t>
  </si>
  <si>
    <t>1C22TNT 00005533</t>
  </si>
  <si>
    <t>1C22TNT 00005559,510022</t>
  </si>
  <si>
    <t>1C22TNT 00005559</t>
  </si>
  <si>
    <t>1C22TNT 00005532,510022</t>
  </si>
  <si>
    <t>1C22TNT 00005532</t>
  </si>
  <si>
    <t>1C22TNT 00005500,510023</t>
  </si>
  <si>
    <t>1C22TNT 00005500</t>
  </si>
  <si>
    <t>1C22TNT 00005491,510024</t>
  </si>
  <si>
    <t>1C22TNT 00005491</t>
  </si>
  <si>
    <t>1C22TNT 00005531,510025</t>
  </si>
  <si>
    <t>1C22TNT 00005531</t>
  </si>
  <si>
    <t>1C22TNT 00005490,510025</t>
  </si>
  <si>
    <t>1C22TNT 00005490</t>
  </si>
  <si>
    <t>1C22TNT 00005499,510025</t>
  </si>
  <si>
    <t>1C22TNT 00005499</t>
  </si>
  <si>
    <t>1C22TNT 00005473,510025</t>
  </si>
  <si>
    <t>1C22TNT 00005473</t>
  </si>
  <si>
    <t>1C22TNT 00005513,510025</t>
  </si>
  <si>
    <t>1C22TNT 00005513</t>
  </si>
  <si>
    <t>1C22TNT 00005470,510026</t>
  </si>
  <si>
    <t>1C22TNT 00005470</t>
  </si>
  <si>
    <t>1C22TNT 00005458,510026</t>
  </si>
  <si>
    <t>1C22TNT 00005458</t>
  </si>
  <si>
    <t>1C22TNT 00005530,510027</t>
  </si>
  <si>
    <t>1C22TNT 00005530</t>
  </si>
  <si>
    <t>NT/21E 0010599,510027</t>
  </si>
  <si>
    <t>NT/21E 0010599</t>
  </si>
  <si>
    <t>1C22TNT 00005504,510027</t>
  </si>
  <si>
    <t>1C22TNT 00005504</t>
  </si>
  <si>
    <t>1C22TNT 00005529,510027</t>
  </si>
  <si>
    <t>1C22TNT 00005529</t>
  </si>
  <si>
    <t>1C22TNT 00005528,510028</t>
  </si>
  <si>
    <t>1C22TNT 00005528</t>
  </si>
  <si>
    <t>1C22TNT 00005518,510029</t>
  </si>
  <si>
    <t>1C22TNT 00005518</t>
  </si>
  <si>
    <t>1C22TNT 00005526,510029</t>
  </si>
  <si>
    <t>1C22TNT 00005526</t>
  </si>
  <si>
    <t>1C22TNT 00005453,520090</t>
  </si>
  <si>
    <t>1C22TNT 00005453</t>
  </si>
  <si>
    <t>1C22TNT 00005456,520090</t>
  </si>
  <si>
    <t>1C22TNT 00005456</t>
  </si>
  <si>
    <t>1C22TNT 00005468,520090</t>
  </si>
  <si>
    <t>1C22TNT 00005468</t>
  </si>
  <si>
    <t>1C22TNT 00005551,510010</t>
  </si>
  <si>
    <t>1C22TNT 00005551</t>
  </si>
  <si>
    <t>1C22TNT 00005483,510011</t>
  </si>
  <si>
    <t>1C22TNT 00005483</t>
  </si>
  <si>
    <t>1C22TNT 00005552,510011</t>
  </si>
  <si>
    <t>1C22TNT 00005552</t>
  </si>
  <si>
    <t>1C22TNT 00005550,510012</t>
  </si>
  <si>
    <t>1C22TNT 00005550</t>
  </si>
  <si>
    <t>1C22TNT 00005481,510012</t>
  </si>
  <si>
    <t>1C22TNT 00005481</t>
  </si>
  <si>
    <t>1C22TNT 00005542,510012</t>
  </si>
  <si>
    <t>1C22TNT 00005542</t>
  </si>
  <si>
    <t>1C22TNT 00005464,510013</t>
  </si>
  <si>
    <t>1C22TNT 00005464</t>
  </si>
  <si>
    <t>1C22TNT 00005462,510013</t>
  </si>
  <si>
    <t>1C22TNT 00005462</t>
  </si>
  <si>
    <t>1C22TNT 00005461,510014</t>
  </si>
  <si>
    <t>1C22TNT 00005461</t>
  </si>
  <si>
    <t>1C22TNT 00005477,510015</t>
  </si>
  <si>
    <t>1C22TNT 00005477</t>
  </si>
  <si>
    <t>1C22TNT 00005549,510015</t>
  </si>
  <si>
    <t>1C22TNT 00005549</t>
  </si>
  <si>
    <t>1C22TNT 00005548,510016</t>
  </si>
  <si>
    <t>1C22TNT 00005548</t>
  </si>
  <si>
    <t>1C22TNT 00005511,510016</t>
  </si>
  <si>
    <t>1C22TNT 00005511</t>
  </si>
  <si>
    <t>1C22TNT 00005478,510016</t>
  </si>
  <si>
    <t>1C22TNT 00005478</t>
  </si>
  <si>
    <t>1C22TNT 00005547,510017</t>
  </si>
  <si>
    <t>1C22TNT 00005547</t>
  </si>
  <si>
    <t>NT/21E 0010528,510017</t>
  </si>
  <si>
    <t>NT/21E 0010528</t>
  </si>
  <si>
    <t>1C22TNT 00005494,510017</t>
  </si>
  <si>
    <t>1C22TNT 00005494</t>
  </si>
  <si>
    <t>1C22TNT 00005482,510018</t>
  </si>
  <si>
    <t>1C22TNT 00005482</t>
  </si>
  <si>
    <t>1C22TNT 00005480,510019</t>
  </si>
  <si>
    <t>1C22TNT 00005480</t>
  </si>
  <si>
    <t>1C22TNT 00005475,510020</t>
  </si>
  <si>
    <t>1C22TNT 00005475</t>
  </si>
  <si>
    <t>1C22TNT 00005489,510020</t>
  </si>
  <si>
    <t>1C22TNT 00005489</t>
  </si>
  <si>
    <t>1C22TNT 00005488,510022</t>
  </si>
  <si>
    <t>1C22TNT 00005488</t>
  </si>
  <si>
    <t>1C22TNT 00005474,510022</t>
  </si>
  <si>
    <t>1C22TNT 00005474</t>
  </si>
  <si>
    <t>1C22TNT 00005487,510023</t>
  </si>
  <si>
    <t>1C22TNT 00005487</t>
  </si>
  <si>
    <t>1C22TNT 00005546,510023</t>
  </si>
  <si>
    <t>1C22TNT 00005546</t>
  </si>
  <si>
    <t>1C22TNT 00005486,510025</t>
  </si>
  <si>
    <t>1C22TNT 00005486</t>
  </si>
  <si>
    <t>1C22TNT 00005472,510025</t>
  </si>
  <si>
    <t>1C22TNT 00005472</t>
  </si>
  <si>
    <t>1C22TNT 00005545,510025</t>
  </si>
  <si>
    <t>1C22TNT 00005545</t>
  </si>
  <si>
    <t>1C22TNT 00005463,510026</t>
  </si>
  <si>
    <t>1C22TNT 00005463</t>
  </si>
  <si>
    <t>1C22TNT 00005460,510026</t>
  </si>
  <si>
    <t>1C22TNT 00005460</t>
  </si>
  <si>
    <t>1C22TNT 00005485,510027</t>
  </si>
  <si>
    <t>1C22TNT 00005485</t>
  </si>
  <si>
    <t>1C22TNT 00005544,510027</t>
  </si>
  <si>
    <t>1C22TNT 00005544</t>
  </si>
  <si>
    <t>1C22TNT 00005484,510028</t>
  </si>
  <si>
    <t>1C22TNT 00005484</t>
  </si>
  <si>
    <t>1C22TNT 00005543,510028</t>
  </si>
  <si>
    <t>1C22TNT 00005543</t>
  </si>
  <si>
    <t>1C22TNT 00005541,510029</t>
  </si>
  <si>
    <t>1C22TNT 00005541</t>
  </si>
  <si>
    <t>NT/21E 0010630,520090</t>
  </si>
  <si>
    <t>NT/21E 0010630</t>
  </si>
  <si>
    <t>1C22TNT 00011536,510010</t>
  </si>
  <si>
    <t>1C22TNT 00011536</t>
  </si>
  <si>
    <t>1C22TNT 00011526,510010</t>
  </si>
  <si>
    <t>1C22TNT 00011526</t>
  </si>
  <si>
    <t>1C22TNT 00011537,510011</t>
  </si>
  <si>
    <t>1C22TNT 00011537</t>
  </si>
  <si>
    <t>1C22TNT 00011538,510012</t>
  </si>
  <si>
    <t>1C22TNT 00011538</t>
  </si>
  <si>
    <t>1C22TNT 00011501,510012</t>
  </si>
  <si>
    <t>1C22TNT 00011501</t>
  </si>
  <si>
    <t>1C22TNT 00011568,510013</t>
  </si>
  <si>
    <t>1C22TNT 00011568</t>
  </si>
  <si>
    <t>1C22TNT 00011566,510013</t>
  </si>
  <si>
    <t>1C22TNT 00011566</t>
  </si>
  <si>
    <t>1C22TNT 00011561,510013</t>
  </si>
  <si>
    <t>1C22TNT 00011561</t>
  </si>
  <si>
    <t>1C22TNT 00011565,510013</t>
  </si>
  <si>
    <t>1C22TNT 00011565</t>
  </si>
  <si>
    <t>1C22TNT 00011569,510013</t>
  </si>
  <si>
    <t>1C22TNT 00011569</t>
  </si>
  <si>
    <t>1C22TNT 00011567,510014</t>
  </si>
  <si>
    <t>1C22TNT 00011567</t>
  </si>
  <si>
    <t>1C22TNT 00011571,510014</t>
  </si>
  <si>
    <t>1C22TNT 00011571</t>
  </si>
  <si>
    <t>1C22TNT 00011510,510015</t>
  </si>
  <si>
    <t>1C22TNT 00011510</t>
  </si>
  <si>
    <t>1C22TNT 00011554,510015</t>
  </si>
  <si>
    <t>1C22TNT 00011554</t>
  </si>
  <si>
    <t>1C22TNT 00011549,510015</t>
  </si>
  <si>
    <t>1C22TNT 00011549</t>
  </si>
  <si>
    <t>1C22TNT 00011527,510015</t>
  </si>
  <si>
    <t>1C22TNT 00011527</t>
  </si>
  <si>
    <t>1C22TNT 00011546,510016</t>
  </si>
  <si>
    <t>1C22TNT 00011546</t>
  </si>
  <si>
    <t>1C22TNT 00011528,510016</t>
  </si>
  <si>
    <t>1C22TNT 00011528</t>
  </si>
  <si>
    <t>1C22TNT 00011530,510017</t>
  </si>
  <si>
    <t>1C22TNT 00011530</t>
  </si>
  <si>
    <t>1C22TNT 00011545,510017</t>
  </si>
  <si>
    <t>1C22TNT 00011545</t>
  </si>
  <si>
    <t>1C22TNT 00011557,510017</t>
  </si>
  <si>
    <t>1C22TNT 00011557</t>
  </si>
  <si>
    <t>1C22TNT 00011529,510017</t>
  </si>
  <si>
    <t>1C22TNT 00011529</t>
  </si>
  <si>
    <t>1C22TNT 00011496,510018</t>
  </si>
  <si>
    <t>1C22TNT 00011496</t>
  </si>
  <si>
    <t>1C22TNT 00011572,510018</t>
  </si>
  <si>
    <t>1C22TNT 00011572</t>
  </si>
  <si>
    <t>1C22TNT 00011551,510018</t>
  </si>
  <si>
    <t>1C22TNT 00011551</t>
  </si>
  <si>
    <t>1C22TNT 00011523,510018</t>
  </si>
  <si>
    <t>1C22TNT 00011523</t>
  </si>
  <si>
    <t>1C22TNT 00011525,510019</t>
  </si>
  <si>
    <t>1C22TNT 00011525</t>
  </si>
  <si>
    <t>1C22TNT 00011522,510019</t>
  </si>
  <si>
    <t>1C22TNT 00011522</t>
  </si>
  <si>
    <t>1C22TNT 00011495,510019</t>
  </si>
  <si>
    <t>1C22TNT 00011495</t>
  </si>
  <si>
    <t>1C22TNT 00011531,510020</t>
  </si>
  <si>
    <t>1C22TNT 00011531</t>
  </si>
  <si>
    <t>1C22TNT 00011544,510021</t>
  </si>
  <si>
    <t>1C22TNT 00011544</t>
  </si>
  <si>
    <t>1C22TNT 00011532,510021</t>
  </si>
  <si>
    <t>1C22TNT 00011532</t>
  </si>
  <si>
    <t>1C22TNT 00011513,510022</t>
  </si>
  <si>
    <t>1C22TNT 00011513</t>
  </si>
  <si>
    <t>1C22TNT 00011533,510022</t>
  </si>
  <si>
    <t>1C22TNT 00011533</t>
  </si>
  <si>
    <t>1C22TNT 00011548,510022</t>
  </si>
  <si>
    <t>1C22TNT 00011548</t>
  </si>
  <si>
    <t>1C22TNT 00011542,510024</t>
  </si>
  <si>
    <t>1C22TNT 00011542</t>
  </si>
  <si>
    <t>1C22TNT 00011558,510024</t>
  </si>
  <si>
    <t>1C22TNT 00011558</t>
  </si>
  <si>
    <t>1C22TNT 00011547,510024</t>
  </si>
  <si>
    <t>1C22TNT 00011547</t>
  </si>
  <si>
    <t>1C22TNT 00011553,510025</t>
  </si>
  <si>
    <t>1C22TNT 00011553</t>
  </si>
  <si>
    <t>1C22TNT 00011550,510025</t>
  </si>
  <si>
    <t>1C22TNT 00011550</t>
  </si>
  <si>
    <t>1C22TNT 00011541,510025</t>
  </si>
  <si>
    <t>1C22TNT 00011541</t>
  </si>
  <si>
    <t>1C22TNT 00011563,510026</t>
  </si>
  <si>
    <t>1C22TNT 00011563</t>
  </si>
  <si>
    <t>1C22TNT 00011560,510026</t>
  </si>
  <si>
    <t>1C22TNT 00011560</t>
  </si>
  <si>
    <t>1C22TNT 00011534,510027</t>
  </si>
  <si>
    <t>1C22TNT 00011534</t>
  </si>
  <si>
    <t>1C22TNT 00011540,510027</t>
  </si>
  <si>
    <t>1C22TNT 00011540</t>
  </si>
  <si>
    <t>1C22TNT 00011539,510028</t>
  </si>
  <si>
    <t>1C22TNT 00011539</t>
  </si>
  <si>
    <t>1C22TNT 00011535,510028</t>
  </si>
  <si>
    <t>1C22TNT 00011535</t>
  </si>
  <si>
    <t>1C22TNT 00011562,520090</t>
  </si>
  <si>
    <t>1C22TNT 00011562</t>
  </si>
  <si>
    <t>1C22TNT 00011524,510010</t>
  </si>
  <si>
    <t>1C22TNT 00011524</t>
  </si>
  <si>
    <t>1C22TNT 00011493,510010</t>
  </si>
  <si>
    <t>1C22TNT 00011493</t>
  </si>
  <si>
    <t>1C22TNT 00011480,510010</t>
  </si>
  <si>
    <t>1C22TNT 00011480</t>
  </si>
  <si>
    <t>1C22TNT 00011484,510011</t>
  </si>
  <si>
    <t>1C22TNT 00011484</t>
  </si>
  <si>
    <t>1C22TNT 00011552,510011</t>
  </si>
  <si>
    <t>1C22TNT 00011552</t>
  </si>
  <si>
    <t>1C22TNT 00015108,510011</t>
  </si>
  <si>
    <t>1C22TNT 00015108</t>
  </si>
  <si>
    <t>1C22TNT 00011499,510011</t>
  </si>
  <si>
    <t>1C22TNT 00011499</t>
  </si>
  <si>
    <t>1C22TNT 00011485,510011</t>
  </si>
  <si>
    <t>1C22TNT 00011485</t>
  </si>
  <si>
    <t>1C22TNT 00011500,510012</t>
  </si>
  <si>
    <t>1C22TNT 00011500</t>
  </si>
  <si>
    <t>1C22TNT 00011487,510012</t>
  </si>
  <si>
    <t>1C22TNT 00011487</t>
  </si>
  <si>
    <t>1C22TNT 00011521,510012</t>
  </si>
  <si>
    <t>1C22TNT 00011521</t>
  </si>
  <si>
    <t>1C22TNT 00011933,510013</t>
  </si>
  <si>
    <t>1C22TNT 00011933</t>
  </si>
  <si>
    <t>1C22TNT 00011559,510013</t>
  </si>
  <si>
    <t>1C22TNT 00011559</t>
  </si>
  <si>
    <t>1C22TNT 00011570,510014</t>
  </si>
  <si>
    <t>1C22TNT 00011570</t>
  </si>
  <si>
    <t>1C22TNT 00011519,510015</t>
  </si>
  <si>
    <t>1C22TNT 00011519</t>
  </si>
  <si>
    <t>1C22TNT 00015086,510015</t>
  </si>
  <si>
    <t>1C22TNT 00015086</t>
  </si>
  <si>
    <t>1C22TNT 00015085,510015</t>
  </si>
  <si>
    <t>1C22TNT 00015085</t>
  </si>
  <si>
    <t>1C22TNT 00015087,510015</t>
  </si>
  <si>
    <t>1C22TNT 00015087</t>
  </si>
  <si>
    <t>1C22TNT 00011515,510016</t>
  </si>
  <si>
    <t>1C22TNT 00011515</t>
  </si>
  <si>
    <t>1C22TNT 00011502,510016</t>
  </si>
  <si>
    <t>1C22TNT 00011502</t>
  </si>
  <si>
    <t>1C22TNT 00011494,510016</t>
  </si>
  <si>
    <t>1C22TNT 00011494</t>
  </si>
  <si>
    <t>1C22TNT 00011511,510016</t>
  </si>
  <si>
    <t>1C22TNT 00011511</t>
  </si>
  <si>
    <t>1C22TNT 00011512,510017</t>
  </si>
  <si>
    <t>1C22TNT 00011512</t>
  </si>
  <si>
    <t>1C22TNT 00011507,510017</t>
  </si>
  <si>
    <t>1C22TNT 00011507</t>
  </si>
  <si>
    <t>1C22TNT 00011516,510017</t>
  </si>
  <si>
    <t>1C22TNT 00011516</t>
  </si>
  <si>
    <t>1C22TNT 00011492,510017</t>
  </si>
  <si>
    <t>1C22TNT 00011492</t>
  </si>
  <si>
    <t>1C22TNT 00011482,510018</t>
  </si>
  <si>
    <t>1C22TNT 00011482</t>
  </si>
  <si>
    <t>1C22TNT 00015121,510018</t>
  </si>
  <si>
    <t>1C22TNT 00015121</t>
  </si>
  <si>
    <t>1C22TNT 00015107,510018</t>
  </si>
  <si>
    <t>1C22TNT 00015107</t>
  </si>
  <si>
    <t>1C22TNT 00011481,510018</t>
  </si>
  <si>
    <t>1C22TNT 00011481</t>
  </si>
  <si>
    <t>1C22TNT 00011498,510018</t>
  </si>
  <si>
    <t>1C22TNT 00011498</t>
  </si>
  <si>
    <t>1C22TNT 00011497,510018</t>
  </si>
  <si>
    <t>1C22TNT 00011497</t>
  </si>
  <si>
    <t>1C22TNT 00011483,510019</t>
  </si>
  <si>
    <t>1C22TNT 00011483</t>
  </si>
  <si>
    <t>1C22TNT 00015106,510019</t>
  </si>
  <si>
    <t>1C22TNT 00015106</t>
  </si>
  <si>
    <t>1C22TNT 00011517,510020</t>
  </si>
  <si>
    <t>1C22TNT 00011517</t>
  </si>
  <si>
    <t>1C22TNT 00011491,510020</t>
  </si>
  <si>
    <t>1C22TNT 00011491</t>
  </si>
  <si>
    <t>1C22TNT 00011490,510021</t>
  </si>
  <si>
    <t>1C22TNT 00011490</t>
  </si>
  <si>
    <t>1C22TNT 00011518,510021</t>
  </si>
  <si>
    <t>1C22TNT 00011518</t>
  </si>
  <si>
    <t>1C22TNT 00011520,510022</t>
  </si>
  <si>
    <t>1C22TNT 00011520</t>
  </si>
  <si>
    <t>1C22TNT 00011508,510022</t>
  </si>
  <si>
    <t>1C22TNT 00011508</t>
  </si>
  <si>
    <t>1C22TNT 00011543,510022</t>
  </si>
  <si>
    <t>1C22TNT 00011543</t>
  </si>
  <si>
    <t>1C22TNT 00011503,510024</t>
  </si>
  <si>
    <t>1C22TNT 00011503</t>
  </si>
  <si>
    <t>1C22TNT 00011509,510024</t>
  </si>
  <si>
    <t>1C22TNT 00011509</t>
  </si>
  <si>
    <t>1C22TNT 00011514,510025</t>
  </si>
  <si>
    <t>1C22TNT 00011514</t>
  </si>
  <si>
    <t>1C22TNT 00011504,510025</t>
  </si>
  <si>
    <t>1C22TNT 00011504</t>
  </si>
  <si>
    <t>1C22TNT 00011489,510025</t>
  </si>
  <si>
    <t>1C22TNT 00011489</t>
  </si>
  <si>
    <t>1C22TNT 00011592,510026</t>
  </si>
  <si>
    <t>1C22TNT 00011592</t>
  </si>
  <si>
    <t>1C22TNT 00011564,510026</t>
  </si>
  <si>
    <t>1C22TNT 00011564</t>
  </si>
  <si>
    <t>1C22TNT 00011505,510027</t>
  </si>
  <si>
    <t>1C22TNT 00011505</t>
  </si>
  <si>
    <t>1C22TNT 00011488,510027</t>
  </si>
  <si>
    <t>1C22TNT 00011488</t>
  </si>
  <si>
    <t>1C22TNT 00011506,510028</t>
  </si>
  <si>
    <t>1C22TNT 00011506</t>
  </si>
  <si>
    <t>1C22TNT 00011555,510028</t>
  </si>
  <si>
    <t>1C22TNT 00011555</t>
  </si>
  <si>
    <t>1C22TNT 00011486,510029</t>
  </si>
  <si>
    <t>1C22TNT 00011486</t>
  </si>
  <si>
    <t>1C22TNT 00011593,520090</t>
  </si>
  <si>
    <t>1C22TNT 00011593</t>
  </si>
  <si>
    <t>1C22TNT 00015147,510010</t>
  </si>
  <si>
    <t>1C22TNT 00015147</t>
  </si>
  <si>
    <t>1C22TNT 00015109,510010</t>
  </si>
  <si>
    <t>1C22TNT 00015109</t>
  </si>
  <si>
    <t>1C22TNT 00015097,510010</t>
  </si>
  <si>
    <t>1C22TNT 00015097</t>
  </si>
  <si>
    <t>1C22TNT 00015100,510012</t>
  </si>
  <si>
    <t>1C22TNT 00015100</t>
  </si>
  <si>
    <t>1C22TNT 00015101,510012</t>
  </si>
  <si>
    <t>1C22TNT 00015101</t>
  </si>
  <si>
    <t>1C22TNT 00015150,510012</t>
  </si>
  <si>
    <t>1C22TNT 00015150</t>
  </si>
  <si>
    <t>1C22TNT 00015128,510013</t>
  </si>
  <si>
    <t>1C22TNT 00015128</t>
  </si>
  <si>
    <t>1C22TNT 00015125,510013</t>
  </si>
  <si>
    <t>1C22TNT 00015125</t>
  </si>
  <si>
    <t>1C22TNT 00015131,510013</t>
  </si>
  <si>
    <t>1C22TNT 00015131</t>
  </si>
  <si>
    <t>1C22TNT 00015130,510014</t>
  </si>
  <si>
    <t>1C22TNT 00015130</t>
  </si>
  <si>
    <t>1C22TNT 00013609,510015</t>
  </si>
  <si>
    <t>1C22TNT 00013609</t>
  </si>
  <si>
    <t>1C22TNT 00013731,510015</t>
  </si>
  <si>
    <t>1C22TNT 00013731</t>
  </si>
  <si>
    <t>1C22TNT 00015151,510015</t>
  </si>
  <si>
    <t>1C22TNT 00015151</t>
  </si>
  <si>
    <t>1C22TNT 00013736,510015</t>
  </si>
  <si>
    <t>1C22TNT 00013736</t>
  </si>
  <si>
    <t>1C22TNT 00015104,510015</t>
  </si>
  <si>
    <t>1C22TNT 00015104</t>
  </si>
  <si>
    <t>1C22TNT 00015094,510016</t>
  </si>
  <si>
    <t>1C22TNT 00015094</t>
  </si>
  <si>
    <t>1C22TNT 00045103,510016</t>
  </si>
  <si>
    <t>1C22TNT 00045103</t>
  </si>
  <si>
    <t>1C22TNT 00015180,510016</t>
  </si>
  <si>
    <t>1C22TNT 00015180</t>
  </si>
  <si>
    <t>1C22TNT 00015084,510017</t>
  </si>
  <si>
    <t>1C22TNT 00015084</t>
  </si>
  <si>
    <t>1C22TNT 00013732,510017</t>
  </si>
  <si>
    <t>1C22TNT 00013732</t>
  </si>
  <si>
    <t>1C22TNT 00013729,510017</t>
  </si>
  <si>
    <t>1C22TNT 00013729</t>
  </si>
  <si>
    <t>1C22TNT 00015105,510017</t>
  </si>
  <si>
    <t>1C22TNT 00015105</t>
  </si>
  <si>
    <t>1C22TNT 00015098,510018</t>
  </si>
  <si>
    <t>1C22TNT 00015098</t>
  </si>
  <si>
    <t>1C22TNT 00013740,510018</t>
  </si>
  <si>
    <t>1C22TNT 00013740</t>
  </si>
  <si>
    <t>1C22TNT 00013737,510018</t>
  </si>
  <si>
    <t>1C22TNT 00013737</t>
  </si>
  <si>
    <t>1C22TNT 00015149,510019</t>
  </si>
  <si>
    <t>1C22TNT 00015149</t>
  </si>
  <si>
    <t>1C22TNT 00015148,510019</t>
  </si>
  <si>
    <t>1C22TNT 00015148</t>
  </si>
  <si>
    <t>1C22TNT 00015099,510019</t>
  </si>
  <si>
    <t>1C22TNT 00015099</t>
  </si>
  <si>
    <t>1C22TNT 00015096,510019</t>
  </si>
  <si>
    <t>1C22TNT 00015096</t>
  </si>
  <si>
    <t>1C22TNT 00013739,510019</t>
  </si>
  <si>
    <t>1C22TNT 00013739</t>
  </si>
  <si>
    <t>1C22TNT 00015102,510020</t>
  </si>
  <si>
    <t>1C22TNT 00015102</t>
  </si>
  <si>
    <t>1C22TNT 00015083,510020</t>
  </si>
  <si>
    <t>1C22TNT 00015083</t>
  </si>
  <si>
    <t>1C22TNT 00015082,510020</t>
  </si>
  <si>
    <t>1C22TNT 00015082</t>
  </si>
  <si>
    <t>1C22TNT 00013607,510020</t>
  </si>
  <si>
    <t>1C22TNT 00013607</t>
  </si>
  <si>
    <t>1C22TNT 00013733,510021</t>
  </si>
  <si>
    <t>1C22TNT 00013733</t>
  </si>
  <si>
    <t>1C22TNT 00013603,510021</t>
  </si>
  <si>
    <t>1C22TNT 00013603</t>
  </si>
  <si>
    <t>1C22TNT 00015120,510022</t>
  </si>
  <si>
    <t>1C22TNT 00015120</t>
  </si>
  <si>
    <t>1C22TNT 00013606,510022</t>
  </si>
  <si>
    <t>1C22TNT 00013606</t>
  </si>
  <si>
    <t>1C22TNT 00013728,510022</t>
  </si>
  <si>
    <t>1C22TNT 00013728</t>
  </si>
  <si>
    <t>1C22TNT 00015088,510022</t>
  </si>
  <si>
    <t>1C22TNT 00015088</t>
  </si>
  <si>
    <t>1C22TNT 00013735,510023</t>
  </si>
  <si>
    <t>1C22TNT 00013735</t>
  </si>
  <si>
    <t>1C22TNT 00013602,510024</t>
  </si>
  <si>
    <t>1C22TNT 00013602</t>
  </si>
  <si>
    <t>1C22TNT 00015095,510024</t>
  </si>
  <si>
    <t>1C22TNT 00015095</t>
  </si>
  <si>
    <t>1C22TNT 00015089,510024</t>
  </si>
  <si>
    <t>1C22TNT 00015089</t>
  </si>
  <si>
    <t>1C22TNT 00013734,510025</t>
  </si>
  <si>
    <t>1C22TNT 00013734</t>
  </si>
  <si>
    <t>1C22TNT 00013605,510025</t>
  </si>
  <si>
    <t>1C22TNT 00013605</t>
  </si>
  <si>
    <t>1C22TNT 00015090,510025</t>
  </si>
  <si>
    <t>1C22TNT 00015090</t>
  </si>
  <si>
    <t>1C22TNT 00015092,510025</t>
  </si>
  <si>
    <t>1C22TNT 00015092</t>
  </si>
  <si>
    <t>1C22TNT 00015091,510025</t>
  </si>
  <si>
    <t>1C22TNT 00015091</t>
  </si>
  <si>
    <t>1C22TNT 00015127,510026</t>
  </si>
  <si>
    <t>1C22TNT 00015127</t>
  </si>
  <si>
    <t>1C22TNT 00015126,510026</t>
  </si>
  <si>
    <t>1C22TNT 00015126</t>
  </si>
  <si>
    <t>1C22TNT 00015179,510027</t>
  </si>
  <si>
    <t>1C22TNT 00015179</t>
  </si>
  <si>
    <t>1C22TNT 00015093,510027</t>
  </si>
  <si>
    <t>1C22TNT 00015093</t>
  </si>
  <si>
    <t>1C22TNT 00015110,510028</t>
  </si>
  <si>
    <t>1C22TNT 00015110</t>
  </si>
  <si>
    <t>1C22TNT 00015178,510029</t>
  </si>
  <si>
    <t>1C22TNT 00015178</t>
  </si>
  <si>
    <t>1C22TNT 00015132,520090</t>
  </si>
  <si>
    <t>1C22TNT 00015132</t>
  </si>
  <si>
    <t>1C22TNT 00018222,510010</t>
  </si>
  <si>
    <t>1C22TNT 00018222</t>
  </si>
  <si>
    <t>1C22TNT 00018221,510010</t>
  </si>
  <si>
    <t>1C22TNT 00018221</t>
  </si>
  <si>
    <t>1C22TNT 00018249,510012</t>
  </si>
  <si>
    <t>1C22TNT 00018249</t>
  </si>
  <si>
    <t>1C22TNT 00018245,510012</t>
  </si>
  <si>
    <t>1C22TNT 00018245</t>
  </si>
  <si>
    <t>1C22TNT 00019075,510014</t>
  </si>
  <si>
    <t>1C22TNT 00019075</t>
  </si>
  <si>
    <t>1C22TNT 00015129,510014</t>
  </si>
  <si>
    <t>1C22TNT 00015129</t>
  </si>
  <si>
    <t>1C22TNT 00018169,510015</t>
  </si>
  <si>
    <t>1C22TNT 00018169</t>
  </si>
  <si>
    <t>1C22TNT 00015166,510015</t>
  </si>
  <si>
    <t>1C22TNT 00015166</t>
  </si>
  <si>
    <t>1C22TNT 00018173,510015</t>
  </si>
  <si>
    <t>1C22TNT 00018173</t>
  </si>
  <si>
    <t>1C22TNT 00018167,510016</t>
  </si>
  <si>
    <t>1C22TNT 00018167</t>
  </si>
  <si>
    <t>1C22TNT 00018244,510016</t>
  </si>
  <si>
    <t>1C22TNT 00018244</t>
  </si>
  <si>
    <t>1C22TNT 00018168,510016</t>
  </si>
  <si>
    <t>1C22TNT 00018168</t>
  </si>
  <si>
    <t>1C22TNT 00015165,510016</t>
  </si>
  <si>
    <t>1C22TNT 00015165</t>
  </si>
  <si>
    <t>1C22TNT 00015164,510017</t>
  </si>
  <si>
    <t>1C22TNT 00015164</t>
  </si>
  <si>
    <t>1C22TNT 00018179,510017</t>
  </si>
  <si>
    <t>1C22TNT 00018179</t>
  </si>
  <si>
    <t>1C22TNT 00018184,510017</t>
  </si>
  <si>
    <t>1C22TNT 00018184</t>
  </si>
  <si>
    <t>1C22TNT 00018178,510017</t>
  </si>
  <si>
    <t>1C22TNT 00018178</t>
  </si>
  <si>
    <t>1C22TNT 00018203,510018</t>
  </si>
  <si>
    <t>1C22TNT 00018203</t>
  </si>
  <si>
    <t>1C22TNT 00018252,510018</t>
  </si>
  <si>
    <t>1C22TNT 00018252</t>
  </si>
  <si>
    <t>1C22TNT 00018251,510018</t>
  </si>
  <si>
    <t>1C22TNT 00018251</t>
  </si>
  <si>
    <t>1C22TNT 00018250,510018</t>
  </si>
  <si>
    <t>1C22TNT 00018250</t>
  </si>
  <si>
    <t>1C22TNT 00018240,510018</t>
  </si>
  <si>
    <t>1C22TNT 00018240</t>
  </si>
  <si>
    <t>1C22TNT 00018239,510018</t>
  </si>
  <si>
    <t>1C22TNT 00018239</t>
  </si>
  <si>
    <t>1C22TNT 00018202,510018</t>
  </si>
  <si>
    <t>1C22TNT 00018202</t>
  </si>
  <si>
    <t>1C22TNT 00018201,510018</t>
  </si>
  <si>
    <t>1C22TNT 00018201</t>
  </si>
  <si>
    <t>1C22TNT 00018199,510018</t>
  </si>
  <si>
    <t>1C22TNT 00018199</t>
  </si>
  <si>
    <t>1C22TNT 00015162,510019</t>
  </si>
  <si>
    <t>1C22TNT 00015162</t>
  </si>
  <si>
    <t>1C22TNT 00018253,510019</t>
  </si>
  <si>
    <t>1C22TNT 00018253</t>
  </si>
  <si>
    <t>1C22TNT 00018227,510019</t>
  </si>
  <si>
    <t>1C22TNT 00018227</t>
  </si>
  <si>
    <t>1C22TNT 00018226,510019</t>
  </si>
  <si>
    <t>1C22TNT 00018226</t>
  </si>
  <si>
    <t>1C22TNT 00018214,510020</t>
  </si>
  <si>
    <t>1C22TNT 00018214</t>
  </si>
  <si>
    <t>1C22TNT 00015152,510020</t>
  </si>
  <si>
    <t>1C22TNT 00015152</t>
  </si>
  <si>
    <t>1C22TNT 00018215,510020</t>
  </si>
  <si>
    <t>1C22TNT 00018215</t>
  </si>
  <si>
    <t>1C22TNT 00018183,510020</t>
  </si>
  <si>
    <t>1C22TNT 00018183</t>
  </si>
  <si>
    <t>1C22TNT 00018177,510020</t>
  </si>
  <si>
    <t>1C22TNT 00018177</t>
  </si>
  <si>
    <t>1C22TNT 00015163,510021</t>
  </si>
  <si>
    <t>1C22TNT 00015163</t>
  </si>
  <si>
    <t>1C22TNT 00018176,510022</t>
  </si>
  <si>
    <t>1C22TNT 00018176</t>
  </si>
  <si>
    <t>1C22TNT 00018216,510022</t>
  </si>
  <si>
    <t>1C22TNT 00018216</t>
  </si>
  <si>
    <t>1C22TNT 00018182,510022</t>
  </si>
  <si>
    <t>1C22TNT 00018182</t>
  </si>
  <si>
    <t>1C22TNT 00015153,510024</t>
  </si>
  <si>
    <t>1C22TNT 00015153</t>
  </si>
  <si>
    <t>1C22TNT 00013730,510024</t>
  </si>
  <si>
    <t>1C22TNT 00013730</t>
  </si>
  <si>
    <t>1C22TNT 00015168,510025</t>
  </si>
  <si>
    <t>1C22TNT 00015168</t>
  </si>
  <si>
    <t>1C22TNT 00015167,510025</t>
  </si>
  <si>
    <t>1C22TNT 00015167</t>
  </si>
  <si>
    <t>1C22TNT 00015154,510025</t>
  </si>
  <si>
    <t>1C22TNT 00015154</t>
  </si>
  <si>
    <t>1C22TNT 00018219,510025</t>
  </si>
  <si>
    <t>1C22TNT 00018219</t>
  </si>
  <si>
    <t>1C22TNT 00018218,510025</t>
  </si>
  <si>
    <t>1C22TNT 00018218</t>
  </si>
  <si>
    <t>1C22TNT 00018181,510025</t>
  </si>
  <si>
    <t>1C22TNT 00018181</t>
  </si>
  <si>
    <t>1C22TNT 00018175,510025</t>
  </si>
  <si>
    <t>1C22TNT 00018175</t>
  </si>
  <si>
    <t>1C22TNT 00018174,510025</t>
  </si>
  <si>
    <t>1C22TNT 00018174</t>
  </si>
  <si>
    <t>1C22TNT 00015155,510027</t>
  </si>
  <si>
    <t>1C22TNT 00015155</t>
  </si>
  <si>
    <t>1C22TNT 00015156,510028</t>
  </si>
  <si>
    <t>1C22TNT 00015156</t>
  </si>
  <si>
    <t>1C22TNT 00018180,510028</t>
  </si>
  <si>
    <t>1C22TNT 00018180</t>
  </si>
  <si>
    <t>1C22TNT 00018220,510029</t>
  </si>
  <si>
    <t>1C22TNT 00018220</t>
  </si>
  <si>
    <t>1C22TNT 00022065,510010</t>
  </si>
  <si>
    <t>1C22TNT 00022065</t>
  </si>
  <si>
    <t>1C22TNT 00022055,510010</t>
  </si>
  <si>
    <t>1C22TNT 00022055</t>
  </si>
  <si>
    <t>1C22TNT 00022046,510010</t>
  </si>
  <si>
    <t>1C22TNT 00022046</t>
  </si>
  <si>
    <t>1C22TNT 00022044,510010</t>
  </si>
  <si>
    <t>1C22TNT 00022044</t>
  </si>
  <si>
    <t>1C22TNT 00018208,510010</t>
  </si>
  <si>
    <t>1C22TNT 00018208</t>
  </si>
  <si>
    <t>1C22TNT 00018207,510010</t>
  </si>
  <si>
    <t>1C22TNT 00018207</t>
  </si>
  <si>
    <t>1C22TNT 00018206,510010</t>
  </si>
  <si>
    <t>1C22TNT 00018206</t>
  </si>
  <si>
    <t>1C22TNT 00018254,510011</t>
  </si>
  <si>
    <t>1C22TNT 00018254</t>
  </si>
  <si>
    <t>1C22TNT 00018225,510011</t>
  </si>
  <si>
    <t>1C22TNT 00018225</t>
  </si>
  <si>
    <t>1C22TNT 00018209,510011</t>
  </si>
  <si>
    <t>1C22TNT 00018209</t>
  </si>
  <si>
    <t>1C22TNT 00022048,510011</t>
  </si>
  <si>
    <t>1C22TNT 00022048</t>
  </si>
  <si>
    <t>1C22TNT 00018255,510011</t>
  </si>
  <si>
    <t>1C22TNT 00018255</t>
  </si>
  <si>
    <t>1C22TNT 00018223,510012</t>
  </si>
  <si>
    <t>1C22TNT 00018223</t>
  </si>
  <si>
    <t>1C22TNT 00022045,510012</t>
  </si>
  <si>
    <t>1C22TNT 00022045</t>
  </si>
  <si>
    <t>1C22TNT 00018224,510012</t>
  </si>
  <si>
    <t>1C22TNT 00018224</t>
  </si>
  <si>
    <t>1C22TNT 00018232,510012</t>
  </si>
  <si>
    <t>1C22TNT 00018232</t>
  </si>
  <si>
    <t>1C22TNT 00022088,510013</t>
  </si>
  <si>
    <t>1C22TNT 00022088</t>
  </si>
  <si>
    <t>1C22TNT 00022083,510013</t>
  </si>
  <si>
    <t>1C22TNT 00022083</t>
  </si>
  <si>
    <t>1C22TNT 00022081,510013</t>
  </si>
  <si>
    <t>1C22TNT 00022081</t>
  </si>
  <si>
    <t>1C22TNT 00022084,510014</t>
  </si>
  <si>
    <t>1C22TNT 00022084</t>
  </si>
  <si>
    <t>1C22TNT 00022513,510014</t>
  </si>
  <si>
    <t>1C22TNT 00022513</t>
  </si>
  <si>
    <t>1C22TNT 00022085,510014</t>
  </si>
  <si>
    <t>1C22TNT 00022085</t>
  </si>
  <si>
    <t>1C22TNT 00022079,510014</t>
  </si>
  <si>
    <t>1C22TNT 00022079</t>
  </si>
  <si>
    <t>1C22TNT 00022073,510014</t>
  </si>
  <si>
    <t>1C22TNT 00022073</t>
  </si>
  <si>
    <t>1C22TNT 00022078,510014</t>
  </si>
  <si>
    <t>1C22TNT 00022078</t>
  </si>
  <si>
    <t>1C22TNT 00022053,510015</t>
  </si>
  <si>
    <t>1C22TNT 00022053</t>
  </si>
  <si>
    <t>1C22TNT 00022054,510015</t>
  </si>
  <si>
    <t>1C22TNT 00022054</t>
  </si>
  <si>
    <t>1C22TNT 00018228,510015</t>
  </si>
  <si>
    <t>1C22TNT 00018228</t>
  </si>
  <si>
    <t>1C22TNT 00018242,510015</t>
  </si>
  <si>
    <t>1C22TNT 00018242</t>
  </si>
  <si>
    <t>1C22TNT 00018243,510015</t>
  </si>
  <si>
    <t>1C22TNT 00018243</t>
  </si>
  <si>
    <t>1C22TNT 00018186,510017</t>
  </si>
  <si>
    <t>1C22TNT 00018186</t>
  </si>
  <si>
    <t>1C22TNT 00018185,510017</t>
  </si>
  <si>
    <t>1C22TNT 00018185</t>
  </si>
  <si>
    <t>1C22TNT 00018237,510017</t>
  </si>
  <si>
    <t>1C22TNT 00018237</t>
  </si>
  <si>
    <t>1C22TNT 00018213,510018</t>
  </si>
  <si>
    <t>1C22TNT 00018213</t>
  </si>
  <si>
    <t>1C22TNT 00018205,510018</t>
  </si>
  <si>
    <t>1C22TNT 00018205</t>
  </si>
  <si>
    <t>1C22TNT 00018204,510019</t>
  </si>
  <si>
    <t>1C22TNT 00018204</t>
  </si>
  <si>
    <t>1C22TNT 00022052,510020</t>
  </si>
  <si>
    <t>1C22TNT 00022052</t>
  </si>
  <si>
    <t>1C22TNT 00018187,510020</t>
  </si>
  <si>
    <t>1C22TNT 00018187</t>
  </si>
  <si>
    <t>1C22TNT 00018229,510020</t>
  </si>
  <si>
    <t>1C22TNT 00018229</t>
  </si>
  <si>
    <t>1C22TNT 00018238,510020</t>
  </si>
  <si>
    <t>1C22TNT 00018238</t>
  </si>
  <si>
    <t>1C22TNT 00022050,510022</t>
  </si>
  <si>
    <t>1C22TNT 00022050</t>
  </si>
  <si>
    <t>1C22TNT 00018236,510022</t>
  </si>
  <si>
    <t>1C22TNT 00018236</t>
  </si>
  <si>
    <t>1C22TNT 00018235,510024</t>
  </si>
  <si>
    <t>1C22TNT 00018235</t>
  </si>
  <si>
    <t>1C22TNT 00018234,510024</t>
  </si>
  <si>
    <t>1C22TNT 00018234</t>
  </si>
  <si>
    <t>1C22TNT 00018217,510024</t>
  </si>
  <si>
    <t>1C22TNT 00018217</t>
  </si>
  <si>
    <t>1C22TNT 00018191,510025</t>
  </si>
  <si>
    <t>1C22TNT 00018191</t>
  </si>
  <si>
    <t>1C22TNT 00018231,510025</t>
  </si>
  <si>
    <t>1C22TNT 00018231</t>
  </si>
  <si>
    <t>1C22TNT 00018230,510025</t>
  </si>
  <si>
    <t>1C22TNT 00018230</t>
  </si>
  <si>
    <t>1C22TNT 00018188,510025</t>
  </si>
  <si>
    <t>1C22TNT 00018188</t>
  </si>
  <si>
    <t>1C22TNT 00022087,510026</t>
  </si>
  <si>
    <t>1C22TNT 00022087</t>
  </si>
  <si>
    <t>1C22TNT 00022086,510026</t>
  </si>
  <si>
    <t>1C22TNT 00022086</t>
  </si>
  <si>
    <t>1C22TNT 00022077,510026</t>
  </si>
  <si>
    <t>1C22TNT 00022077</t>
  </si>
  <si>
    <t>1C22TNT 00022080,510026</t>
  </si>
  <si>
    <t>1C22TNT 00022080</t>
  </si>
  <si>
    <t>1C22TNT 00018190,510027</t>
  </si>
  <si>
    <t>1C22TNT 00018190</t>
  </si>
  <si>
    <t>1C22TNT 00018233,510027</t>
  </si>
  <si>
    <t>1C22TNT 00018233</t>
  </si>
  <si>
    <t>1C22TNT 00022049,510027</t>
  </si>
  <si>
    <t>1C22TNT 00022049</t>
  </si>
  <si>
    <t>1C22TNT 00018189,510028</t>
  </si>
  <si>
    <t>1C22TNT 00018189</t>
  </si>
  <si>
    <t>1C22TNT 00022074,520090</t>
  </si>
  <si>
    <t>1C22TNT 00022074</t>
  </si>
  <si>
    <t>1C22TNT 00022082,520090</t>
  </si>
  <si>
    <t>1C22TNT 00022082</t>
  </si>
  <si>
    <t>1C22TNT 00022032,510010</t>
  </si>
  <si>
    <t>1C22TNT 00022032</t>
  </si>
  <si>
    <t>1C22TNT 00022070,510010</t>
  </si>
  <si>
    <t>1C22TNT 00022070</t>
  </si>
  <si>
    <t>1C22TNT 00025849,510011</t>
  </si>
  <si>
    <t>1C22TNT 00025849</t>
  </si>
  <si>
    <t>1C22THT 00022072,510011</t>
  </si>
  <si>
    <t>1C22THT 00022072</t>
  </si>
  <si>
    <t>1C22TNT 00022035,510011</t>
  </si>
  <si>
    <t>1C22TNT 00022035</t>
  </si>
  <si>
    <t>1C22TNT 00025870,510012</t>
  </si>
  <si>
    <t>1C22TNT 00025870</t>
  </si>
  <si>
    <t>1C22TNT 00025868,510012</t>
  </si>
  <si>
    <t>1C22TNT 00025868</t>
  </si>
  <si>
    <t>1C22TNT 00025859,510012</t>
  </si>
  <si>
    <t>1C22TNT 00025859</t>
  </si>
  <si>
    <t>1C22TNT 00022031,510012</t>
  </si>
  <si>
    <t>1C22TNT 00022031</t>
  </si>
  <si>
    <t>1C22TNT 00022075,510013</t>
  </si>
  <si>
    <t>1C22TNT 00022075</t>
  </si>
  <si>
    <t>1C22TNT 00025873,510013</t>
  </si>
  <si>
    <t>1C22TNT 00025873</t>
  </si>
  <si>
    <t>1C22TNT 00025875,510014</t>
  </si>
  <si>
    <t>1C22TNT 00025875</t>
  </si>
  <si>
    <t>1C22TNT 00025886,510014</t>
  </si>
  <si>
    <t>1C22TNT 00025886</t>
  </si>
  <si>
    <t>1C22TNT 00025880,510014</t>
  </si>
  <si>
    <t>1C22TNT 00025880</t>
  </si>
  <si>
    <t>1C22TNT 00025878,510014</t>
  </si>
  <si>
    <t>1C22TNT 00025878</t>
  </si>
  <si>
    <t>1C22TNT 00025877,510014</t>
  </si>
  <si>
    <t>1C22TNT 00025877</t>
  </si>
  <si>
    <t>1C22TNT 00022023,510015</t>
  </si>
  <si>
    <t>1C22TNT 00022023</t>
  </si>
  <si>
    <t>1C22TNT 00022038,510015</t>
  </si>
  <si>
    <t>1C22TNT 00022038</t>
  </si>
  <si>
    <t>1C22TNT 00022016,510015</t>
  </si>
  <si>
    <t>1C22TNT 00022016</t>
  </si>
  <si>
    <t>1C22TNT 00025978,510016</t>
  </si>
  <si>
    <t>1C22TNT 00025978</t>
  </si>
  <si>
    <t>1C22TNT 00022043,510016</t>
  </si>
  <si>
    <t>1C22TNT 00022043</t>
  </si>
  <si>
    <t>1C22TNT 00022024,510016</t>
  </si>
  <si>
    <t>1C22TNT 00022024</t>
  </si>
  <si>
    <t>1C22TNT 00022064,510016</t>
  </si>
  <si>
    <t>1C22TNT 00022064</t>
  </si>
  <si>
    <t>1C22TNT 00022056,510016</t>
  </si>
  <si>
    <t>1C22TNT 00022056</t>
  </si>
  <si>
    <t>1C22TNT 00025863,510017</t>
  </si>
  <si>
    <t>1C22TNT 00025863</t>
  </si>
  <si>
    <t>1C22TNT 00022037,510017</t>
  </si>
  <si>
    <t>1C22TNT 00022037</t>
  </si>
  <si>
    <t>1C22TNT 00022022,510017</t>
  </si>
  <si>
    <t>1C22TNT 00022022</t>
  </si>
  <si>
    <t>1C22TNT 00025848,510018</t>
  </si>
  <si>
    <t>1C22TNT 00025848</t>
  </si>
  <si>
    <t>1C22TNT 00022066,510018</t>
  </si>
  <si>
    <t>1C22TNT 00022066</t>
  </si>
  <si>
    <t>1C22TNT 00022041,510018</t>
  </si>
  <si>
    <t>1C22TNT 00022041</t>
  </si>
  <si>
    <t>1C22TNT 00022036,510018</t>
  </si>
  <si>
    <t>1C22TNT 00022036</t>
  </si>
  <si>
    <t>1C22TNT 00025869,510019</t>
  </si>
  <si>
    <t>1C22TNT 00025869</t>
  </si>
  <si>
    <t>1C22TNT 00022069,510019</t>
  </si>
  <si>
    <t>1C22TNT 00022069</t>
  </si>
  <si>
    <t>1C22TNT 00022068,510019</t>
  </si>
  <si>
    <t>1C22TNT 00022068</t>
  </si>
  <si>
    <t>1C22TNT 00025871,510019</t>
  </si>
  <si>
    <t>1C22TNT 00025871</t>
  </si>
  <si>
    <t>1C22TNT 00022057,510020</t>
  </si>
  <si>
    <t>1C22TNT 00022057</t>
  </si>
  <si>
    <t>1C22TNT 00022025,510020</t>
  </si>
  <si>
    <t>1C22TNT 00022025</t>
  </si>
  <si>
    <t>1C22TNT 00022020,510020</t>
  </si>
  <si>
    <t>1C22TNT 00022020</t>
  </si>
  <si>
    <t>1C22TNT 00022018,510020</t>
  </si>
  <si>
    <t>1C22TNT 00022018</t>
  </si>
  <si>
    <t>1C22TNT 00022027,510022</t>
  </si>
  <si>
    <t>1C22TNT 00022027</t>
  </si>
  <si>
    <t>1C22TNT 00022026,510022</t>
  </si>
  <si>
    <t>1C22TNT 00022026</t>
  </si>
  <si>
    <t>1C22TNT 00022039,510022</t>
  </si>
  <si>
    <t>1C22TNT 00022039</t>
  </si>
  <si>
    <t>1C22TNT 00022059,510022</t>
  </si>
  <si>
    <t>1C22TNT 00022059</t>
  </si>
  <si>
    <t>1C22TNT 00022058,510022</t>
  </si>
  <si>
    <t>1C22TNT 00022058</t>
  </si>
  <si>
    <t>1C22TNT 00022051,510024</t>
  </si>
  <si>
    <t>1C22TNT 00022051</t>
  </si>
  <si>
    <t>1C22TNT 00022028,510024</t>
  </si>
  <si>
    <t>1C22TNT 00022028</t>
  </si>
  <si>
    <t>1C22TNT 00022040,510025</t>
  </si>
  <si>
    <t>1C22TNT 00022040</t>
  </si>
  <si>
    <t>1C22TNT 00022029,510025</t>
  </si>
  <si>
    <t>1C22TNT 00022029</t>
  </si>
  <si>
    <t>1C22TNT 00022063,510025</t>
  </si>
  <si>
    <t>1C22TNT 00022063</t>
  </si>
  <si>
    <t>1C22TNT 00022019,510025</t>
  </si>
  <si>
    <t>1C22TNT 00022019</t>
  </si>
  <si>
    <t>1C22TNT 00025881,510026</t>
  </si>
  <si>
    <t>1C22TNT 00025881</t>
  </si>
  <si>
    <t>1C22TNT 00022061,510027</t>
  </si>
  <si>
    <t>1C22TNT 00022061</t>
  </si>
  <si>
    <t>1C22TNT 00022030,510027</t>
  </si>
  <si>
    <t>1C22TNT 00022030</t>
  </si>
  <si>
    <t>1C22TNT 00025866,510028</t>
  </si>
  <si>
    <t>1C22TNT 00025866</t>
  </si>
  <si>
    <t>1C22TNT 00022042,510028</t>
  </si>
  <si>
    <t>1C22TNT 00022042</t>
  </si>
  <si>
    <t>1C22TNT 00025867,510028</t>
  </si>
  <si>
    <t>1C22TNT 00025867</t>
  </si>
  <si>
    <t>1C22TNT 00025847,510029</t>
  </si>
  <si>
    <t>1C22TNT 00025847</t>
  </si>
  <si>
    <t>1C22TNT 00022034,510029</t>
  </si>
  <si>
    <t>1C22TNT 00022034</t>
  </si>
  <si>
    <t>1C22TNT 00025862,510010</t>
  </si>
  <si>
    <t>1C22TNT 00025862</t>
  </si>
  <si>
    <t>1C22TNT 00025861,510010</t>
  </si>
  <si>
    <t>1C22TNT 00025861</t>
  </si>
  <si>
    <t>1C22TNT 00025883,510013</t>
  </si>
  <si>
    <t>1C22TNT 00025883</t>
  </si>
  <si>
    <t>1C22TNT 00025885,510013</t>
  </si>
  <si>
    <t>1C22TNT 00025885</t>
  </si>
  <si>
    <t>1C22TNT 00025882,510013</t>
  </si>
  <si>
    <t>1C22TNT 00025882</t>
  </si>
  <si>
    <t>1C22TNT 00025846,510015</t>
  </si>
  <si>
    <t>1C22TNT 00025846</t>
  </si>
  <si>
    <t>1C22TNT 00025874,510016</t>
  </si>
  <si>
    <t>1C22TNT 00025874</t>
  </si>
  <si>
    <t>1C22TNT 00025851,510017</t>
  </si>
  <si>
    <t>1C22TNT 00025851</t>
  </si>
  <si>
    <t>1C22TNT 00025845,510017</t>
  </si>
  <si>
    <t>1C22TNT 00025845</t>
  </si>
  <si>
    <t>1C22TNT 00025852,510017</t>
  </si>
  <si>
    <t>1C22TNT 00025852</t>
  </si>
  <si>
    <t>1C22TNT 00025860,510018</t>
  </si>
  <si>
    <t>1C22TNT 00025860</t>
  </si>
  <si>
    <t>1C22TNT 00025858,510021</t>
  </si>
  <si>
    <t>1C22TNT 00025858</t>
  </si>
  <si>
    <t>1C22TNT 00025857,510022</t>
  </si>
  <si>
    <t>1C22TNT 00025857</t>
  </si>
  <si>
    <t>1C22TNT 00025865,510023</t>
  </si>
  <si>
    <t>1C22TNT 00025865</t>
  </si>
  <si>
    <t>1C22TNT 00025856,510023</t>
  </si>
  <si>
    <t>1C22TNT 00025856</t>
  </si>
  <si>
    <t>1C22TNT 00025855,510025</t>
  </si>
  <si>
    <t>1C22TNT 00025855</t>
  </si>
  <si>
    <t>1C22TNT 00025853,510025</t>
  </si>
  <si>
    <t>1C22TNT 00025853</t>
  </si>
  <si>
    <t>1C22TNT 00025854,510025</t>
  </si>
  <si>
    <t>1C22TNT 00025854</t>
  </si>
  <si>
    <t>1C22TNT 00025844,510027</t>
  </si>
  <si>
    <t>1C22TNT 00025844</t>
  </si>
  <si>
    <t>1C22TNT_00046451,510013</t>
  </si>
  <si>
    <t>1C22TNT_00046451</t>
  </si>
  <si>
    <t>1C22TNT_00045832,510026</t>
  </si>
  <si>
    <t>1C22TNT_00045832</t>
  </si>
  <si>
    <t>1C22TNT_00046737,510010</t>
  </si>
  <si>
    <t>1C22TNT_00046737</t>
  </si>
  <si>
    <t>1C22TNT_00046836,510010</t>
  </si>
  <si>
    <t>1C22TNT_00046836</t>
  </si>
  <si>
    <t>1C22TNT_00046835,510010</t>
  </si>
  <si>
    <t>1C22TNT_00046835</t>
  </si>
  <si>
    <t>1C22TNT_00046814,510010</t>
  </si>
  <si>
    <t>1C22TNT_00046814</t>
  </si>
  <si>
    <t>1C22TNT_00046809,510010</t>
  </si>
  <si>
    <t>1C22TNT_00046809</t>
  </si>
  <si>
    <t>1C22TNT_00046808,510010</t>
  </si>
  <si>
    <t>1C22TNT_00046808</t>
  </si>
  <si>
    <t>1C22TNT_00046807,510010</t>
  </si>
  <si>
    <t>1C22TNT_00046807</t>
  </si>
  <si>
    <t>1C22TNT_00046794,510010</t>
  </si>
  <si>
    <t>1C22TNT_00046794</t>
  </si>
  <si>
    <t>1C22TNT_00046793,510010</t>
  </si>
  <si>
    <t>1C22TNT_00046793</t>
  </si>
  <si>
    <t>1C22TNT_00046792,510010</t>
  </si>
  <si>
    <t>1C22TNT_00046792</t>
  </si>
  <si>
    <t>1C22TNT_00047563,510010</t>
  </si>
  <si>
    <t>1C22TNT_00047563</t>
  </si>
  <si>
    <t>1C22TNT_00046736,510011</t>
  </si>
  <si>
    <t>1C22TNT_00046736</t>
  </si>
  <si>
    <t>1C22TNT_00046832,510012</t>
  </si>
  <si>
    <t>1C22TNT_00046832</t>
  </si>
  <si>
    <t>1C22TNT_00046735,510012</t>
  </si>
  <si>
    <t>1C22TNT_00046735</t>
  </si>
  <si>
    <t>1C22TNT_00046745,510012</t>
  </si>
  <si>
    <t>1C22TNT_00046745</t>
  </si>
  <si>
    <t>1C22TNT_00046734,510012</t>
  </si>
  <si>
    <t>1C22TNT_00046734</t>
  </si>
  <si>
    <t>1C22TNT_00046717,510012</t>
  </si>
  <si>
    <t>1C22TNT_00046717</t>
  </si>
  <si>
    <t>1C22TNT_00046730,510013</t>
  </si>
  <si>
    <t>1C22TNT_00046730</t>
  </si>
  <si>
    <t>1C22TNT_00046726,510013</t>
  </si>
  <si>
    <t>1C22TNT_00046726</t>
  </si>
  <si>
    <t>1C22TNT_00046754,510013</t>
  </si>
  <si>
    <t>1C22TNT_00046754</t>
  </si>
  <si>
    <t>NT/21E 0010555,510013</t>
  </si>
  <si>
    <t>NT/21E 0010555</t>
  </si>
  <si>
    <t>1C22TNT_00046728,510014</t>
  </si>
  <si>
    <t>1C22TNT_00046728</t>
  </si>
  <si>
    <t>1C22TNT_00046729,510014</t>
  </si>
  <si>
    <t>1C22TNT_00046729</t>
  </si>
  <si>
    <t>1C22TNT_00046727,510014</t>
  </si>
  <si>
    <t>1C22TNT_00046727</t>
  </si>
  <si>
    <t>1C22TNT_00046725,510014</t>
  </si>
  <si>
    <t>1C22TNT_00046725</t>
  </si>
  <si>
    <t>1C22TNT_00046761,510014</t>
  </si>
  <si>
    <t>1C22TNT_00046761</t>
  </si>
  <si>
    <t>1C22TNT_00046755,510014</t>
  </si>
  <si>
    <t>1C22TNT_00046755</t>
  </si>
  <si>
    <t>1C22TNT 00005538,510015</t>
  </si>
  <si>
    <t>1C22TNT 00005538</t>
  </si>
  <si>
    <t>1C22TNT 00005512,510015</t>
  </si>
  <si>
    <t>1C22TNT 00005512</t>
  </si>
  <si>
    <t>1C22TNT_00047581,510015</t>
  </si>
  <si>
    <t>1C22TNT_00047581</t>
  </si>
  <si>
    <t>1C22TNT_00047569,510015</t>
  </si>
  <si>
    <t>1C22TNT_00047569</t>
  </si>
  <si>
    <t>1C22TNT_00046720,510015</t>
  </si>
  <si>
    <t>1C22TNT_00046720</t>
  </si>
  <si>
    <t>1C22TNT_00046741,510015</t>
  </si>
  <si>
    <t>1C22TNT_00046741</t>
  </si>
  <si>
    <t>1C22TNT_00046796,510015</t>
  </si>
  <si>
    <t>1C22TNT_00046796</t>
  </si>
  <si>
    <t>1C22TNT_00046795,510015</t>
  </si>
  <si>
    <t>1C22TNT_00046795</t>
  </si>
  <si>
    <t>1C22TNT_00046820,510016</t>
  </si>
  <si>
    <t>1C22TNT_00046820</t>
  </si>
  <si>
    <t>1C22TNT_00046798,510016</t>
  </si>
  <si>
    <t>1C22TNT_00046798</t>
  </si>
  <si>
    <t>1C22TNT_00047562,510016</t>
  </si>
  <si>
    <t>1C22TNT_00047562</t>
  </si>
  <si>
    <t>1C22TNT_00046719,510016</t>
  </si>
  <si>
    <t>1C22TNT_00046719</t>
  </si>
  <si>
    <t>1C22TNT_00047584,510016</t>
  </si>
  <si>
    <t>1C22TNT_00047584</t>
  </si>
  <si>
    <t>1C22TNT 00047090,510016</t>
  </si>
  <si>
    <t>1C22TNT 00047090</t>
  </si>
  <si>
    <t>1C22TNT_00046752,510016</t>
  </si>
  <si>
    <t>1C22TNT_00046752</t>
  </si>
  <si>
    <t>1C22TNT_00046740,510017</t>
  </si>
  <si>
    <t>1C22TNT_00046740</t>
  </si>
  <si>
    <t>1C22TNT_00046723,510017</t>
  </si>
  <si>
    <t>1C22TNT_00046723</t>
  </si>
  <si>
    <t>1C22TNT_00046822,510017</t>
  </si>
  <si>
    <t>1C22TNT_00046822</t>
  </si>
  <si>
    <t>1C22TNT_00046800,510017</t>
  </si>
  <si>
    <t>1C22TNT_00046800</t>
  </si>
  <si>
    <t>1C22TNT_00046834,510018</t>
  </si>
  <si>
    <t>1C22TNT_00046834</t>
  </si>
  <si>
    <t>1C22TNT_00047564,510018</t>
  </si>
  <si>
    <t>1C22TNT_00047564</t>
  </si>
  <si>
    <t>1C22TNT_00047565,510018</t>
  </si>
  <si>
    <t>1C22TNT_00047565</t>
  </si>
  <si>
    <t>1C22TNT_00046805,510018</t>
  </si>
  <si>
    <t>1C22TNT_00046805</t>
  </si>
  <si>
    <t>1C22TNT_00046738,510018</t>
  </si>
  <si>
    <t>1C22TNT_00046738</t>
  </si>
  <si>
    <t>1C22TNT_00046733,510018</t>
  </si>
  <si>
    <t>1C22TNT_00046733</t>
  </si>
  <si>
    <t>1C22TNT_00046806,510018</t>
  </si>
  <si>
    <t>1C22TNT_00046806</t>
  </si>
  <si>
    <t>1C22TNT_00046825,510018</t>
  </si>
  <si>
    <t>1C22TNT_00046825</t>
  </si>
  <si>
    <t>1C22TNT_00046838,510019</t>
  </si>
  <si>
    <t>1C22TNT_00046838</t>
  </si>
  <si>
    <t>1C22TNT_00046833,510019</t>
  </si>
  <si>
    <t>1C22TNT_00046833</t>
  </si>
  <si>
    <t>1C22TNT_00046715,510019</t>
  </si>
  <si>
    <t>1C22TNT_00046715</t>
  </si>
  <si>
    <t>1C22TNT_00046716,510019</t>
  </si>
  <si>
    <t>1C22TNT_00046716</t>
  </si>
  <si>
    <t>1C22TNT_00046802,510019</t>
  </si>
  <si>
    <t>1C22TNT_00046802</t>
  </si>
  <si>
    <t>1C22TNT_00046803,510019</t>
  </si>
  <si>
    <t>1C22TNT_00046803</t>
  </si>
  <si>
    <t>1C22TNT_00046813,510019</t>
  </si>
  <si>
    <t>1C22TNT_00046813</t>
  </si>
  <si>
    <t>1C22TNT_00046823,510019</t>
  </si>
  <si>
    <t>1C22TNT_00046823</t>
  </si>
  <si>
    <t>1C22TNT_00047576,510020</t>
  </si>
  <si>
    <t>1C22TNT_00047576</t>
  </si>
  <si>
    <t>1C22TNT_00046816,510020</t>
  </si>
  <si>
    <t>1C22TNT_00046816</t>
  </si>
  <si>
    <t>1C22TNT_00047573,510020</t>
  </si>
  <si>
    <t>1C22TNT_00047573</t>
  </si>
  <si>
    <t>1C22TNT_00046743,510020</t>
  </si>
  <si>
    <t>1C22TNT_00046743</t>
  </si>
  <si>
    <t>1C22TNT_00046751,510020</t>
  </si>
  <si>
    <t>1C22TNT_00046751</t>
  </si>
  <si>
    <t>1C22TNT_00046811,510020</t>
  </si>
  <si>
    <t>1C22TNT_00046811</t>
  </si>
  <si>
    <t>1C22TNT_00047577,510021</t>
  </si>
  <si>
    <t>1C22TNT_00047577</t>
  </si>
  <si>
    <t>1C22TNT_00047579,510022</t>
  </si>
  <si>
    <t>1C22TNT_00047579</t>
  </si>
  <si>
    <t>1C22TNT_00046744,510022</t>
  </si>
  <si>
    <t>1C22TNT_00046744</t>
  </si>
  <si>
    <t>1C22TNT_00046750,510022</t>
  </si>
  <si>
    <t>1C22TNT_00046750</t>
  </si>
  <si>
    <t>1C22TNT_00047068,510024</t>
  </si>
  <si>
    <t>1C22TNT_00047068</t>
  </si>
  <si>
    <t>1C22TNT_00046747,510024</t>
  </si>
  <si>
    <t>1C22TNT_00046747</t>
  </si>
  <si>
    <t>1C22TNT_00047580,510024</t>
  </si>
  <si>
    <t>1C22TNT_00047580</t>
  </si>
  <si>
    <t>1C22TNT_00046810,510024</t>
  </si>
  <si>
    <t>1C22TNT_00046810</t>
  </si>
  <si>
    <t>1C22TNT_00046718,510025</t>
  </si>
  <si>
    <t>1C22TNT_00046718</t>
  </si>
  <si>
    <t>1C22TNT_00047582,510025</t>
  </si>
  <si>
    <t>1C22TNT_00047582</t>
  </si>
  <si>
    <t>1C22TNT_00046746,510025</t>
  </si>
  <si>
    <t>1C22TNT_00046746</t>
  </si>
  <si>
    <t>1C22TNT_00047578,510025</t>
  </si>
  <si>
    <t>1C22TNT_00047578</t>
  </si>
  <si>
    <t>1C22TNT_00046815,510025</t>
  </si>
  <si>
    <t>1C22TNT_00046815</t>
  </si>
  <si>
    <t>1C22TNT_00046797,510025</t>
  </si>
  <si>
    <t>1C22TNT_00046797</t>
  </si>
  <si>
    <t>1C22TNT_00046724,510026</t>
  </si>
  <si>
    <t>1C22TNT_00046724</t>
  </si>
  <si>
    <t>1C22TNT_00046757,510026</t>
  </si>
  <si>
    <t>1C22TNT_00046757</t>
  </si>
  <si>
    <t>1C22TNT_00046749,510027</t>
  </si>
  <si>
    <t>1C22TNT_00046749</t>
  </si>
  <si>
    <t>1C22TNT_00046742,510027</t>
  </si>
  <si>
    <t>1C22TNT_00046742</t>
  </si>
  <si>
    <t>1C22TNT_00046801,510027</t>
  </si>
  <si>
    <t>1C22TNT_00046801</t>
  </si>
  <si>
    <t>1C22TNT_00046722,510027</t>
  </si>
  <si>
    <t>1C22TNT_00046722</t>
  </si>
  <si>
    <t>1C22TNT_00046748,510028</t>
  </si>
  <si>
    <t>1C22TNT_00046748</t>
  </si>
  <si>
    <t>1C22TNT 00005503,510028</t>
  </si>
  <si>
    <t>1C22TNT 00005503</t>
  </si>
  <si>
    <t>1C22TNT_00046721,510028</t>
  </si>
  <si>
    <t>1C22TNT_00046721</t>
  </si>
  <si>
    <t>1C22TNT_00046837,510029</t>
  </si>
  <si>
    <t>1C22TNT_00046837</t>
  </si>
  <si>
    <t>1C22TNT_00046804,510029</t>
  </si>
  <si>
    <t>1C22TNT_00046804</t>
  </si>
  <si>
    <t>1C22TNT_00046756,520090</t>
  </si>
  <si>
    <t>1C22TNT_00046756</t>
  </si>
  <si>
    <t>1C22TNT_00046732,520090</t>
  </si>
  <si>
    <t>1C22TNT_00046732</t>
  </si>
  <si>
    <t>1C22TNT 00022067,510010</t>
  </si>
  <si>
    <t>1C22TNT 00022067</t>
  </si>
  <si>
    <t>1C22TNT_00046769,510010</t>
  </si>
  <si>
    <t>1C22TNT_00046769</t>
  </si>
  <si>
    <t>1C22TNT_00029336,510010</t>
  </si>
  <si>
    <t>1C22TNT_00029336</t>
  </si>
  <si>
    <t>1C22TNT_00029335,510010</t>
  </si>
  <si>
    <t>1C22TNT_00029335</t>
  </si>
  <si>
    <t>1C22TNT 00037914,510010</t>
  </si>
  <si>
    <t>1C22TNT 00037914</t>
  </si>
  <si>
    <t>1C22TNT_00029320,510010</t>
  </si>
  <si>
    <t>1C22TNT_00029320</t>
  </si>
  <si>
    <t>1C22TNT 00037956,510010</t>
  </si>
  <si>
    <t>1C22TNT 00037956</t>
  </si>
  <si>
    <t>1C22TNT 00037947,510010</t>
  </si>
  <si>
    <t>1C22TNT 00037947</t>
  </si>
  <si>
    <t>1C22TNT_00047558,510010</t>
  </si>
  <si>
    <t>1C22TNT_00047558</t>
  </si>
  <si>
    <t>1C22TNT_00029321,510010</t>
  </si>
  <si>
    <t>1C22TNT_00029321</t>
  </si>
  <si>
    <t>1C22TNT 00037933,510011</t>
  </si>
  <si>
    <t>1C22TNT 00037933</t>
  </si>
  <si>
    <t>1C22TNT 00037918,510011</t>
  </si>
  <si>
    <t>1C22TNT 00037918</t>
  </si>
  <si>
    <t>1C22TNT 00037917,510011</t>
  </si>
  <si>
    <t>1C22TNT 00037917</t>
  </si>
  <si>
    <t>1C22TNT_00046770,510011</t>
  </si>
  <si>
    <t>1C22TNT_00046770</t>
  </si>
  <si>
    <t>NT/21E 0010579,510011</t>
  </si>
  <si>
    <t>NT/21E 0010579</t>
  </si>
  <si>
    <t>1C22TNT_00029322,510011</t>
  </si>
  <si>
    <t>1C22TNT_00029322</t>
  </si>
  <si>
    <t>1C22TNT_00029344,510011</t>
  </si>
  <si>
    <t>1C22TNT_00029344</t>
  </si>
  <si>
    <t>1C22TNT_00029343,510011</t>
  </si>
  <si>
    <t>1C22TNT_00029343</t>
  </si>
  <si>
    <t>1C22TNT_00029341,510011</t>
  </si>
  <si>
    <t>1C22TNT_00029341</t>
  </si>
  <si>
    <t>1C22TNT_00029326,510011</t>
  </si>
  <si>
    <t>1C22TNT_00029326</t>
  </si>
  <si>
    <t>1C22TNT_00047559,510011</t>
  </si>
  <si>
    <t>1C22TNT_00047559</t>
  </si>
  <si>
    <t>1C22TNT_00046771,510012</t>
  </si>
  <si>
    <t>1C22TNT_00046771</t>
  </si>
  <si>
    <t>1C22TNT_00029347,510012</t>
  </si>
  <si>
    <t>1C22TNT_00029347</t>
  </si>
  <si>
    <t>1C22TNT_00029346,510012</t>
  </si>
  <si>
    <t>1C22TNT_00029346</t>
  </si>
  <si>
    <t>NT/21E 0010568,510012</t>
  </si>
  <si>
    <t>NT/21E 0010568</t>
  </si>
  <si>
    <t>1C22TNT_00029339,510012</t>
  </si>
  <si>
    <t>1C22TNT_00029339</t>
  </si>
  <si>
    <t>1C22TNT_00029325,510012</t>
  </si>
  <si>
    <t>1C22TNT_00029325</t>
  </si>
  <si>
    <t>1C22TNT_00029318,510012</t>
  </si>
  <si>
    <t>1C22TNT_00029318</t>
  </si>
  <si>
    <t>1C22TNT_00029345,510012</t>
  </si>
  <si>
    <t>1C22TNT_00029345</t>
  </si>
  <si>
    <t>1C22TNT_00049424,510013</t>
  </si>
  <si>
    <t>1C22TNT_00049424</t>
  </si>
  <si>
    <t>1C22TNT 00037674,510013</t>
  </si>
  <si>
    <t>1C22TNT 00037674</t>
  </si>
  <si>
    <t>1C22TNT 00037670,510013</t>
  </si>
  <si>
    <t>1C22TNT 00037670</t>
  </si>
  <si>
    <t>1C22TNT_00046763,510013</t>
  </si>
  <si>
    <t>1C22TNT_00046763</t>
  </si>
  <si>
    <t>NT/21E 0010628,510013</t>
  </si>
  <si>
    <t>NT/21E 0010628</t>
  </si>
  <si>
    <t>1C22TNT_00029349,510013</t>
  </si>
  <si>
    <t>1C22TNT_00029349</t>
  </si>
  <si>
    <t>1C22TNT_00029348,510013</t>
  </si>
  <si>
    <t>1C22TNT_00029348</t>
  </si>
  <si>
    <t>1C22TNT 00037684,510013</t>
  </si>
  <si>
    <t>1C22TNT 00037684</t>
  </si>
  <si>
    <t>1C22TNT 00037675,510013</t>
  </si>
  <si>
    <t>1C22TNT 00037675</t>
  </si>
  <si>
    <t>1C22TNT_00029356,510014</t>
  </si>
  <si>
    <t>1C22TNT_00029356</t>
  </si>
  <si>
    <t>1C22TNT_00029354,510014</t>
  </si>
  <si>
    <t>1C22TNT_00029354</t>
  </si>
  <si>
    <t>1C22TNT_00029353,510014</t>
  </si>
  <si>
    <t>1C22TNT_00029353</t>
  </si>
  <si>
    <t>1C22TNT_00029351,510014</t>
  </si>
  <si>
    <t>1C22TNT_00029351</t>
  </si>
  <si>
    <t>1C22TNT 00037683,510014</t>
  </si>
  <si>
    <t>1C22TNT 00037683</t>
  </si>
  <si>
    <t>1C22TNT 00037676,510014</t>
  </si>
  <si>
    <t>1C22TNT 00037676</t>
  </si>
  <si>
    <t>1C22TNT 00037671,510014</t>
  </si>
  <si>
    <t>1C22TNT 00037671</t>
  </si>
  <si>
    <t>1C22TNT 00037669,510014</t>
  </si>
  <si>
    <t>1C22TNT 00037669</t>
  </si>
  <si>
    <t>1C22TNT 00037666,510014</t>
  </si>
  <si>
    <t>1C22TNT 00037666</t>
  </si>
  <si>
    <t>1C22TNT 00037665,510014</t>
  </si>
  <si>
    <t>1C22TNT 00037665</t>
  </si>
  <si>
    <t>1C22TNT_00049423,510014</t>
  </si>
  <si>
    <t>1C22TNT_00049423</t>
  </si>
  <si>
    <t>1C22TNT_00049425,510014</t>
  </si>
  <si>
    <t>1C22TNT_00049425</t>
  </si>
  <si>
    <t>1C22TNT_00046766,510014</t>
  </si>
  <si>
    <t>1C22TNT_00046766</t>
  </si>
  <si>
    <t>1C22TNT 00037927,510015</t>
  </si>
  <si>
    <t>1C22TNT 00037927</t>
  </si>
  <si>
    <t>1C22TNT 00037929,510015</t>
  </si>
  <si>
    <t>1C22TNT 00037929</t>
  </si>
  <si>
    <t>1C22TNT 00037935,510015</t>
  </si>
  <si>
    <t>1C22TNT 00037935</t>
  </si>
  <si>
    <t>1C22TNT 00037944,510015</t>
  </si>
  <si>
    <t>1C22TNT 00037944</t>
  </si>
  <si>
    <t>NT/21E 0010587,510015</t>
  </si>
  <si>
    <t>NT/21E 0010587</t>
  </si>
  <si>
    <t>1C22TNT 00037926,510015</t>
  </si>
  <si>
    <t>1C22TNT 00037926</t>
  </si>
  <si>
    <t>1C22TNT_00046780,510015</t>
  </si>
  <si>
    <t>1C22TNT_00046780</t>
  </si>
  <si>
    <t>1C22TNT_00047557,510015</t>
  </si>
  <si>
    <t>1C22TNT_00047557</t>
  </si>
  <si>
    <t>1C22TNT_00029327,510015</t>
  </si>
  <si>
    <t>1C22TNT_00029327</t>
  </si>
  <si>
    <t>1C22TNT 00037959,510015</t>
  </si>
  <si>
    <t>1C22TNT 00037959</t>
  </si>
  <si>
    <t>1C22TNT 00037909,510016</t>
  </si>
  <si>
    <t>1C22TNT 00037909</t>
  </si>
  <si>
    <t>1C22TNT 00037928,510016</t>
  </si>
  <si>
    <t>1C22TNT 00037928</t>
  </si>
  <si>
    <t>1C22TNT 00037934,510016</t>
  </si>
  <si>
    <t>1C22TNT 00037934</t>
  </si>
  <si>
    <t>NT/21E 0010564,510016</t>
  </si>
  <si>
    <t>NT/21E 0010564</t>
  </si>
  <si>
    <t>NT/21E 0010585,510016</t>
  </si>
  <si>
    <t>NT/21E 0010585</t>
  </si>
  <si>
    <t>1C22TNT_00046776,510016</t>
  </si>
  <si>
    <t>1C22TNT_00046776</t>
  </si>
  <si>
    <t>1C22TNT_00046779,510016</t>
  </si>
  <si>
    <t>1C22TNT_00046779</t>
  </si>
  <si>
    <t>1C22TNT_00029329,510016</t>
  </si>
  <si>
    <t>1C22TNT_00029329</t>
  </si>
  <si>
    <t>1C22TNT_00029315,510016</t>
  </si>
  <si>
    <t>1C22TNT_00029315</t>
  </si>
  <si>
    <t>1C22TNT_00029309,510016</t>
  </si>
  <si>
    <t>1C22TNT_00029309</t>
  </si>
  <si>
    <t>1C22TNT_00029307,510016</t>
  </si>
  <si>
    <t>1C22TNT_00029307</t>
  </si>
  <si>
    <t>1C22TNT 00037961,510016</t>
  </si>
  <si>
    <t>1C22TNT 00037961</t>
  </si>
  <si>
    <t>1C22TNT 00037949,510016</t>
  </si>
  <si>
    <t>1C22TNT 00037949</t>
  </si>
  <si>
    <t>1C22TNT 00037936,510017</t>
  </si>
  <si>
    <t>1C22TNT 00037936</t>
  </si>
  <si>
    <t>1C22TNT 00037931,510017</t>
  </si>
  <si>
    <t>1C22TNT 00037931</t>
  </si>
  <si>
    <t>1C22TNT 00037925,510017</t>
  </si>
  <si>
    <t>1C22TNT 00037925</t>
  </si>
  <si>
    <t>1C22TNT 00037924,510017</t>
  </si>
  <si>
    <t>1C22TNT 00037924</t>
  </si>
  <si>
    <t>1C22TNT_00047555,510017</t>
  </si>
  <si>
    <t>1C22TNT_00047555</t>
  </si>
  <si>
    <t>NT/21E 0010567,510017</t>
  </si>
  <si>
    <t>NT/21E 0010567</t>
  </si>
  <si>
    <t>1C22TNT_00046791,510017</t>
  </si>
  <si>
    <t>1C22TNT_00046791</t>
  </si>
  <si>
    <t>1C22TNT_00046786,510017</t>
  </si>
  <si>
    <t>1C22TNT_00046786</t>
  </si>
  <si>
    <t>1C22TNT 00037910,510017</t>
  </si>
  <si>
    <t>1C22TNT 00037910</t>
  </si>
  <si>
    <t>NT/21E 0010598,510018</t>
  </si>
  <si>
    <t>NT/21E 0010598</t>
  </si>
  <si>
    <t>1C22TNT_00046782,510018</t>
  </si>
  <si>
    <t>1C22TNT_00046782</t>
  </si>
  <si>
    <t>1C22TNT_00037962,510018</t>
  </si>
  <si>
    <t>1C22TNT_00037962</t>
  </si>
  <si>
    <t>1C22TNT_00029342,510018</t>
  </si>
  <si>
    <t>1C22TNT_00029342</t>
  </si>
  <si>
    <t>1C22TNT_00029340,510018</t>
  </si>
  <si>
    <t>1C22TNT_00029340</t>
  </si>
  <si>
    <t>1C22TNT 00037940,510018</t>
  </si>
  <si>
    <t>1C22TNT 00037940</t>
  </si>
  <si>
    <t>1C22TNT_00029323,510018</t>
  </si>
  <si>
    <t>1C22TNT_00029323</t>
  </si>
  <si>
    <t>1C22TNT_00029317,510018</t>
  </si>
  <si>
    <t>1C22TNT_00029317</t>
  </si>
  <si>
    <t>1C22TNT_00029316,510018</t>
  </si>
  <si>
    <t>1C22TNT_00029316</t>
  </si>
  <si>
    <t>1C22TNT 00037957,510018</t>
  </si>
  <si>
    <t>1C22TNT 00037957</t>
  </si>
  <si>
    <t>1C22TNT 00037943,510018</t>
  </si>
  <si>
    <t>1C22TNT 00037943</t>
  </si>
  <si>
    <t>1C22TNT_00029324,510018</t>
  </si>
  <si>
    <t>1C22TNT_00029324</t>
  </si>
  <si>
    <t>1C22TNT_00049441,510019</t>
  </si>
  <si>
    <t>1C22TNT_00049441</t>
  </si>
  <si>
    <t>1C22TNT_00046781,510019</t>
  </si>
  <si>
    <t>1C22TNT_00046781</t>
  </si>
  <si>
    <t>1C22TNT_00029338,510019</t>
  </si>
  <si>
    <t>1C22TNT_00029338</t>
  </si>
  <si>
    <t>1C22TNT_00029337,510019</t>
  </si>
  <si>
    <t>1C22TNT_00029337</t>
  </si>
  <si>
    <t>1C22TNT_00029301,510019</t>
  </si>
  <si>
    <t>1C22TNT_00029301</t>
  </si>
  <si>
    <t>1C22TNT 00037919,510019</t>
  </si>
  <si>
    <t>1C22TNT 00037919</t>
  </si>
  <si>
    <t>1C22TNT_00029299,510019</t>
  </si>
  <si>
    <t>1C22TNT_00029299</t>
  </si>
  <si>
    <t>1C22TNT_00029298,510019</t>
  </si>
  <si>
    <t>1C22TNT_00029298</t>
  </si>
  <si>
    <t>1C22TNT_00047568,510019</t>
  </si>
  <si>
    <t>1C22TNT_00047568</t>
  </si>
  <si>
    <t>1C22TNT 00037942,510019</t>
  </si>
  <si>
    <t>1C22TNT 00037942</t>
  </si>
  <si>
    <t>1C22TNT_00029300,510019</t>
  </si>
  <si>
    <t>1C22TNT_00029300</t>
  </si>
  <si>
    <t>1C22TNT 00037955,510020</t>
  </si>
  <si>
    <t>1C22TNT 00037955</t>
  </si>
  <si>
    <t>1C22TNT_00046784,510020</t>
  </si>
  <si>
    <t>1C22TNT_00046784</t>
  </si>
  <si>
    <t>1C22TNT_00029308,510020</t>
  </si>
  <si>
    <t>1C22TNT_00029308</t>
  </si>
  <si>
    <t>1C22TNT 00037958,510020</t>
  </si>
  <si>
    <t>1C22TNT 00037958</t>
  </si>
  <si>
    <t>1C22TNT 00037945,510020</t>
  </si>
  <si>
    <t>1C22TNT 00037945</t>
  </si>
  <si>
    <t>1C22TNT 00037954,510020</t>
  </si>
  <si>
    <t>1C22TNT 00037954</t>
  </si>
  <si>
    <t>NT/21E 0010566,510020</t>
  </si>
  <si>
    <t>NT/21E 0010566</t>
  </si>
  <si>
    <t>1C22TNT 00037923,510021</t>
  </si>
  <si>
    <t>1C22TNT 00037923</t>
  </si>
  <si>
    <t>1C22TNT 00037911,510021</t>
  </si>
  <si>
    <t>1C22TNT 00037911</t>
  </si>
  <si>
    <t>1C22TNT_00029314,510021</t>
  </si>
  <si>
    <t>1C22TNT_00029314</t>
  </si>
  <si>
    <t>1C22TNT_00047554,510022</t>
  </si>
  <si>
    <t>1C22TNT_00047554</t>
  </si>
  <si>
    <t>1C22TNT 00037953,510022</t>
  </si>
  <si>
    <t>1C22TNT 00037953</t>
  </si>
  <si>
    <t>1C22TNT 00037952,510022</t>
  </si>
  <si>
    <t>1C22TNT 00037952</t>
  </si>
  <si>
    <t>1C22TNT 00037946,510022</t>
  </si>
  <si>
    <t>1C22TNT 00037946</t>
  </si>
  <si>
    <t>1C22TNT 00037922,510022</t>
  </si>
  <si>
    <t>1C22TNT 00037922</t>
  </si>
  <si>
    <t>1C22TNT 00037912,510022</t>
  </si>
  <si>
    <t>1C22TNT 00037912</t>
  </si>
  <si>
    <t>1C22TNT_00046783,510022</t>
  </si>
  <si>
    <t>1C22TNT_00046783</t>
  </si>
  <si>
    <t>1C22TNT_00046778,510022</t>
  </si>
  <si>
    <t>1C22TNT_00046778</t>
  </si>
  <si>
    <t>1C22TNT_00046774,510022</t>
  </si>
  <si>
    <t>1C22TNT_00046774</t>
  </si>
  <si>
    <t>1C22TNT_00029313,510022</t>
  </si>
  <si>
    <t>1C22TNT_00029313</t>
  </si>
  <si>
    <t>1C22TNT 00037937,510023</t>
  </si>
  <si>
    <t>1C22TNT 00037937</t>
  </si>
  <si>
    <t>1C22TNT 00037920,510024</t>
  </si>
  <si>
    <t>1C22TNT 00037920</t>
  </si>
  <si>
    <t>1C22TNT 00037938,510024</t>
  </si>
  <si>
    <t>1C22TNT 00037938</t>
  </si>
  <si>
    <t>1C22TNT_00046799,510024</t>
  </si>
  <si>
    <t>1C22TNT_00046799</t>
  </si>
  <si>
    <t>1C22TNT_00046772,510024</t>
  </si>
  <si>
    <t>1C22TNT_00046772</t>
  </si>
  <si>
    <t>1C22TNT_00046789,510024</t>
  </si>
  <si>
    <t>1C22TNT_00046789</t>
  </si>
  <si>
    <t>1C22TNT_00029305,510025</t>
  </si>
  <si>
    <t>1C22TNT_00029305</t>
  </si>
  <si>
    <t>1C22TNT_00029312,510025</t>
  </si>
  <si>
    <t>1C22TNT_00029312</t>
  </si>
  <si>
    <t>1C22TNT_00029331,510025</t>
  </si>
  <si>
    <t>1C22TNT_00029331</t>
  </si>
  <si>
    <t>1C22TNT_00029332,510025</t>
  </si>
  <si>
    <t>1C22TNT_00029332</t>
  </si>
  <si>
    <t>1C22TNT_00046787,510025</t>
  </si>
  <si>
    <t>1C22TNT_00046787</t>
  </si>
  <si>
    <t>1C22TNT_00046788,510025</t>
  </si>
  <si>
    <t>1C22TNT_00046788</t>
  </si>
  <si>
    <t>1C22TNT 00037930,510025</t>
  </si>
  <si>
    <t>1C22TNT 00037930</t>
  </si>
  <si>
    <t>1C22TNT 00037939,510025</t>
  </si>
  <si>
    <t>1C22TNT 00037939</t>
  </si>
  <si>
    <t>1C22TNT_00047556,510025</t>
  </si>
  <si>
    <t>1C22TNT_00047556</t>
  </si>
  <si>
    <t>1C22TNT 00037941,510025</t>
  </si>
  <si>
    <t>1C22TNT 00037941</t>
  </si>
  <si>
    <t>NT/21E 0010582,510025</t>
  </si>
  <si>
    <t>NT/21E 0010582</t>
  </si>
  <si>
    <t>1C22TNT 00037686,510026</t>
  </si>
  <si>
    <t>1C22TNT 00037686</t>
  </si>
  <si>
    <t>1C22TNT_00049422,510026</t>
  </si>
  <si>
    <t>1C22TNT_00049422</t>
  </si>
  <si>
    <t>1C22TNT 00037682,510026</t>
  </si>
  <si>
    <t>1C22TNT 00037682</t>
  </si>
  <si>
    <t>1C22TNT_00046767,510026</t>
  </si>
  <si>
    <t>1C22TNT_00046767</t>
  </si>
  <si>
    <t>1C22TNT_00029361,510026</t>
  </si>
  <si>
    <t>1C22TNT_00029361</t>
  </si>
  <si>
    <t>1C22TNT_00029360,510026</t>
  </si>
  <si>
    <t>1C22TNT_00029360</t>
  </si>
  <si>
    <t>1C22TNT 00037678,510026</t>
  </si>
  <si>
    <t>1C22TNT 00037678</t>
  </si>
  <si>
    <t>1C22TNT 00037677,510026</t>
  </si>
  <si>
    <t>1C22TNT 00037677</t>
  </si>
  <si>
    <t>1C22TNT 00037667,510026</t>
  </si>
  <si>
    <t>1C22TNT 00037667</t>
  </si>
  <si>
    <t>1C22TNT_00049463,510026</t>
  </si>
  <si>
    <t>1C22TNT_00049463</t>
  </si>
  <si>
    <t>1C22TNT 00037932,510027</t>
  </si>
  <si>
    <t>1C22TNT 00037932</t>
  </si>
  <si>
    <t>1C22TNT 00037913,510027</t>
  </si>
  <si>
    <t>1C22TNT 00037913</t>
  </si>
  <si>
    <t>NT/21E 0002998,510027</t>
  </si>
  <si>
    <t>NT/21E 0002998</t>
  </si>
  <si>
    <t>1C22TNT_00029311,510027</t>
  </si>
  <si>
    <t>1C22TNT_00029311</t>
  </si>
  <si>
    <t>1C22TNT 00037951,510027</t>
  </si>
  <si>
    <t>1C22TNT 00037951</t>
  </si>
  <si>
    <t>1C22TNT_00046773,510027</t>
  </si>
  <si>
    <t>1C22TNT_00046773</t>
  </si>
  <si>
    <t>1C22TNT_00046821,510028</t>
  </si>
  <si>
    <t>1C22TNT_00046821</t>
  </si>
  <si>
    <t>1C22TNT_00046790,510028</t>
  </si>
  <si>
    <t>1C22TNT_00046790</t>
  </si>
  <si>
    <t>1C22TNT_00029302,510028</t>
  </si>
  <si>
    <t>1C22TNT_00029302</t>
  </si>
  <si>
    <t>1C22TNT 00037948,510028</t>
  </si>
  <si>
    <t>1C22TNT 00037948</t>
  </si>
  <si>
    <t>1C22TNT 00037921,510028</t>
  </si>
  <si>
    <t>1C22TNT 00037921</t>
  </si>
  <si>
    <t>1C22TNT_00029310,510028</t>
  </si>
  <si>
    <t>1C22TNT_00029310</t>
  </si>
  <si>
    <t>1C22TNT 00037916,510029</t>
  </si>
  <si>
    <t>1C22TNT 00037916</t>
  </si>
  <si>
    <t>1C22TNT_00029319,510029</t>
  </si>
  <si>
    <t>1C22TNT_00029319</t>
  </si>
  <si>
    <t>1C22TNT_00029333,510029</t>
  </si>
  <si>
    <t>1C22TNT_00029333</t>
  </si>
  <si>
    <t>1C22TNT_00029334,510029</t>
  </si>
  <si>
    <t>1C22TNT_00029334</t>
  </si>
  <si>
    <t>1C22TNT_00029363,520090</t>
  </si>
  <si>
    <t>1C22TNT_00029363</t>
  </si>
  <si>
    <t>1C22TNT_00029357,520090</t>
  </si>
  <si>
    <t>1C22TNT_00029357</t>
  </si>
  <si>
    <t>1C22TNT_00047561,510010</t>
  </si>
  <si>
    <t>1C22TNT_00047561</t>
  </si>
  <si>
    <t>1C22TNT_00049442,510010</t>
  </si>
  <si>
    <t>1C22TNT_00049442</t>
  </si>
  <si>
    <t>1C22TNT_00049453,510011</t>
  </si>
  <si>
    <t>1C22TNT_00049453</t>
  </si>
  <si>
    <t>1C22TNT_00049459,510012</t>
  </si>
  <si>
    <t>1C22TNT_00049459</t>
  </si>
  <si>
    <t>1C22TNT_00049427,510013</t>
  </si>
  <si>
    <t>1C22TNT_00049427</t>
  </si>
  <si>
    <t>1C22TNT_00049430,510013</t>
  </si>
  <si>
    <t>1C22TNT_00049430</t>
  </si>
  <si>
    <t>1C22TNT_00049428,510013</t>
  </si>
  <si>
    <t>1C22TNT_00049428</t>
  </si>
  <si>
    <t>1C22TNT_00049433,510014</t>
  </si>
  <si>
    <t>1C22TNT_00049433</t>
  </si>
  <si>
    <t>1C22TNT_00049426,510014</t>
  </si>
  <si>
    <t>1C22TNT_00049426</t>
  </si>
  <si>
    <t>1C22TNT_00047553,510016</t>
  </si>
  <si>
    <t>1C22TNT_00047553</t>
  </si>
  <si>
    <t>1C22TNT_00049445,510017</t>
  </si>
  <si>
    <t>1C22TNT_00049445</t>
  </si>
  <si>
    <t>1C22TNT_00049439,510018</t>
  </si>
  <si>
    <t>1C22TNT_00049439</t>
  </si>
  <si>
    <t>1C22TNT_00049438,510018</t>
  </si>
  <si>
    <t>1C22TNT_00049438</t>
  </si>
  <si>
    <t>1C22TNT_00047560,510018</t>
  </si>
  <si>
    <t>1C22TNT_00047560</t>
  </si>
  <si>
    <t>1C22TNT_00049450,510019</t>
  </si>
  <si>
    <t>1C22TNT_00049450</t>
  </si>
  <si>
    <t>1C22TNT_00049440,510019</t>
  </si>
  <si>
    <t>1C22TNT_00049440</t>
  </si>
  <si>
    <t>1C22TNT_00047572,510020</t>
  </si>
  <si>
    <t>1C22TNT_00047572</t>
  </si>
  <si>
    <t>1C22TNT_00049444,510020</t>
  </si>
  <si>
    <t>1C22TNT_00049444</t>
  </si>
  <si>
    <t>1C22TNT_00047566,510024</t>
  </si>
  <si>
    <t>1C22TNT_00047566</t>
  </si>
  <si>
    <t>1C22TNT_00047570,510025</t>
  </si>
  <si>
    <t>1C22TNT_00047570</t>
  </si>
  <si>
    <t>1C22TNT_00049476,510025</t>
  </si>
  <si>
    <t>1C22TNT_00049476</t>
  </si>
  <si>
    <t>1C22TNT_00049447,510025</t>
  </si>
  <si>
    <t>1C22TNT_00049447</t>
  </si>
  <si>
    <t>1C22TNT_00049429,510026</t>
  </si>
  <si>
    <t>1C22TNT_00049429</t>
  </si>
  <si>
    <t>1C22TNT_00047567,510027</t>
  </si>
  <si>
    <t>1C22TNT_00047567</t>
  </si>
  <si>
    <t>1C22TNT_00049446,510027</t>
  </si>
  <si>
    <t>1C22TNT_00049446</t>
  </si>
  <si>
    <t>1C22TNT_00050989,510028</t>
  </si>
  <si>
    <t>1C22TNT_00050989</t>
  </si>
  <si>
    <t>1C22TNT_00047571,510028</t>
  </si>
  <si>
    <t>1C22TNT_00047571</t>
  </si>
  <si>
    <t>1C22TNT_00049431,520090</t>
  </si>
  <si>
    <t>1C22TNT_00049431</t>
  </si>
  <si>
    <t>1C22TNT_00050846,510010</t>
  </si>
  <si>
    <t>1C22TNT_00050846</t>
  </si>
  <si>
    <t>1C22TNT_00049452,510010</t>
  </si>
  <si>
    <t>1C22TNT_00049452</t>
  </si>
  <si>
    <t>1C22TNT_00049451,510010</t>
  </si>
  <si>
    <t>1C22TNT_00049451</t>
  </si>
  <si>
    <t>1C22TNT_00049709,510011</t>
  </si>
  <si>
    <t>1C22TNT_00049709</t>
  </si>
  <si>
    <t>1C22TNT_00049456,510011</t>
  </si>
  <si>
    <t>1C22TNT_00049456</t>
  </si>
  <si>
    <t>1C22TNT_00052677,510012</t>
  </si>
  <si>
    <t>1C22TNT_00052677</t>
  </si>
  <si>
    <t>1C22TNT_00049455,510012</t>
  </si>
  <si>
    <t>1C22TNT_00049455</t>
  </si>
  <si>
    <t>1C22TNT_00050636,510013</t>
  </si>
  <si>
    <t>1C22TNT_00050636</t>
  </si>
  <si>
    <t>1C22TNT_00029350,510013</t>
  </si>
  <si>
    <t>1C22TNT_00029350</t>
  </si>
  <si>
    <t>1C22TNT_00049504,510013</t>
  </si>
  <si>
    <t>1C22TNT_00049504</t>
  </si>
  <si>
    <t>1C22TNT_00049505,510013</t>
  </si>
  <si>
    <t>1C22TNT_00049505</t>
  </si>
  <si>
    <t>1C22TNT_00049507,510013</t>
  </si>
  <si>
    <t>1C22TNT_00049507</t>
  </si>
  <si>
    <t>1C22TNT_00049436,510013</t>
  </si>
  <si>
    <t>1C22TNT_00049436</t>
  </si>
  <si>
    <t>1C22TNT_00049508,510014</t>
  </si>
  <si>
    <t>1C22TNT_00049508</t>
  </si>
  <si>
    <t>1C22TNT_00049717,510015</t>
  </si>
  <si>
    <t>1C22TNT_00049717</t>
  </si>
  <si>
    <t>1C22TNT_00029328,510015</t>
  </si>
  <si>
    <t>1C22TNT_00029328</t>
  </si>
  <si>
    <t>1C22TNT_00052689,510016</t>
  </si>
  <si>
    <t>1C22TNT_00052689</t>
  </si>
  <si>
    <t>1C22TNT_00049464,510016</t>
  </si>
  <si>
    <t>1C22TNT_00049464</t>
  </si>
  <si>
    <t>1C22TNT_00049481,510016</t>
  </si>
  <si>
    <t>1C22TNT_00049481</t>
  </si>
  <si>
    <t>1C22TNT_00052690,510017</t>
  </si>
  <si>
    <t>1C22TNT_00052690</t>
  </si>
  <si>
    <t>1C22TNT_00049470,510017</t>
  </si>
  <si>
    <t>1C22TNT_00049470</t>
  </si>
  <si>
    <t>1C22TNT_00049480,510017</t>
  </si>
  <si>
    <t>1C22TNT_00049480</t>
  </si>
  <si>
    <t>1C22TNT_00049454,510018</t>
  </si>
  <si>
    <t>1C22TNT_00049454</t>
  </si>
  <si>
    <t>1C22TNT_00049460,510018</t>
  </si>
  <si>
    <t>1C22TNT_00049460</t>
  </si>
  <si>
    <t>1C22TNT_00049707,510019</t>
  </si>
  <si>
    <t>1C22TNT_00049707</t>
  </si>
  <si>
    <t>1C22TNT_00049485,510020</t>
  </si>
  <si>
    <t>1C22TNT_00049485</t>
  </si>
  <si>
    <t>1C22TNT_00049479,510020</t>
  </si>
  <si>
    <t>1C22TNT_00049479</t>
  </si>
  <si>
    <t>1C22TNT_00050643,510020</t>
  </si>
  <si>
    <t>1C22TNT_00050643</t>
  </si>
  <si>
    <t>1C22TNT_00049715,510021</t>
  </si>
  <si>
    <t>1C22TNT_00049715</t>
  </si>
  <si>
    <t>1C22TNT_00049472,510021</t>
  </si>
  <si>
    <t>1C22TNT_00049472</t>
  </si>
  <si>
    <t>1C22TNT_00049482,510021</t>
  </si>
  <si>
    <t>1C22TNT_00049482</t>
  </si>
  <si>
    <t>1C22TNT_00052687,510022</t>
  </si>
  <si>
    <t>1C22TNT_00052687</t>
  </si>
  <si>
    <t>1C22TNT_00050642,510022</t>
  </si>
  <si>
    <t>1C22TNT_00050642</t>
  </si>
  <si>
    <t>1C22TNT_00029330,510022</t>
  </si>
  <si>
    <t>1C22TNT_00029330</t>
  </si>
  <si>
    <t>1C22TNT_00049483,510024</t>
  </si>
  <si>
    <t>1C22TNT_00049483</t>
  </si>
  <si>
    <t>1C22TNT_00047073,510024</t>
  </si>
  <si>
    <t>1C22TNT_00047073</t>
  </si>
  <si>
    <t>1C22TNT_00052688,510024</t>
  </si>
  <si>
    <t>1C22TNT_00052688</t>
  </si>
  <si>
    <t>1C22TNT_00050640,510025</t>
  </si>
  <si>
    <t>1C22TNT_00050640</t>
  </si>
  <si>
    <t>1C22TNT_00049484,510025</t>
  </si>
  <si>
    <t>1C22TNT_00049484</t>
  </si>
  <si>
    <t>1C22TNT_00049714,510025</t>
  </si>
  <si>
    <t>1C22TNT_00049714</t>
  </si>
  <si>
    <t>1C22TNT_00029362,510026</t>
  </si>
  <si>
    <t>1C22TNT_00029362</t>
  </si>
  <si>
    <t>1C22TNT_00049435,510026</t>
  </si>
  <si>
    <t>1C22TNT_00049435</t>
  </si>
  <si>
    <t>1C22TNT_00049503,510026</t>
  </si>
  <si>
    <t>1C22TNT_00049503</t>
  </si>
  <si>
    <t>1C22TNT_00049509,510026</t>
  </si>
  <si>
    <t>1C22TNT_00049509</t>
  </si>
  <si>
    <t>1C22TNT_00049434,510026</t>
  </si>
  <si>
    <t>1C22TNT_00049434</t>
  </si>
  <si>
    <t>1C22TNT_00049712,510027</t>
  </si>
  <si>
    <t>1C22TNT_00049712</t>
  </si>
  <si>
    <t>1C22TNT_00049713,510027</t>
  </si>
  <si>
    <t>1C22TNT_00049713</t>
  </si>
  <si>
    <t>1C22TNT_00049710,510028</t>
  </si>
  <si>
    <t>1C22TNT_00049710</t>
  </si>
  <si>
    <t>1C22TNT_00049711,510028</t>
  </si>
  <si>
    <t>1C22TNT_00049711</t>
  </si>
  <si>
    <t>1C22TNT_00050331,510028</t>
  </si>
  <si>
    <t>1C22TNT_00050331</t>
  </si>
  <si>
    <t>1C22TNT_00049458,510029</t>
  </si>
  <si>
    <t>1C22TNT_00049458</t>
  </si>
  <si>
    <t>1C22TNT_00049457,510029</t>
  </si>
  <si>
    <t>1C22TNT_00049457</t>
  </si>
  <si>
    <t>1C22TNT_00049506,520090</t>
  </si>
  <si>
    <t>1C22TNT_00049506</t>
  </si>
  <si>
    <t>1C22TNT_00052678,510010</t>
  </si>
  <si>
    <t>1C22TNT_00052678</t>
  </si>
  <si>
    <t>1C22TNT_00051827,510010</t>
  </si>
  <si>
    <t>1C22TNT_00051827</t>
  </si>
  <si>
    <t>1C22TNT_00051826,510011</t>
  </si>
  <si>
    <t>1C22TNT_00051826</t>
  </si>
  <si>
    <t>1C22TNT_00052680,510011</t>
  </si>
  <si>
    <t>1C22TNT_00052680</t>
  </si>
  <si>
    <t>1C22TNT_00051823,510012</t>
  </si>
  <si>
    <t>1C22TNT_00051823</t>
  </si>
  <si>
    <t>1C22TNT_00051822,510012</t>
  </si>
  <si>
    <t>1C22TNT_00051822</t>
  </si>
  <si>
    <t>1C22TNT_00051821,510012</t>
  </si>
  <si>
    <t>1C22TNT_00051821</t>
  </si>
  <si>
    <t>1C22TNT_00055269,510013</t>
  </si>
  <si>
    <t>1C22TNT_00055269</t>
  </si>
  <si>
    <t>1C22TNT_00053831,510013</t>
  </si>
  <si>
    <t>1C22TNT_00053831</t>
  </si>
  <si>
    <t>1C22TNT_00053830,510013</t>
  </si>
  <si>
    <t>1C22TNT_00053830</t>
  </si>
  <si>
    <t>1C22TNT_00055275,510013</t>
  </si>
  <si>
    <t>1C22TNT_00055275</t>
  </si>
  <si>
    <t>1C22TNT_00051818,510013</t>
  </si>
  <si>
    <t>1C22TNT_00051818</t>
  </si>
  <si>
    <t>1C22TNT_00053828,510014</t>
  </si>
  <si>
    <t>1C22TNT_00053828</t>
  </si>
  <si>
    <t>1C22TNT_00051816,510014</t>
  </si>
  <si>
    <t>1C22TNT_00051816</t>
  </si>
  <si>
    <t>1C22TNT_00050853,510015</t>
  </si>
  <si>
    <t>1C22TNT_00050853</t>
  </si>
  <si>
    <t>1C22TNT_00051832,510015</t>
  </si>
  <si>
    <t>1C22TNT_00051832</t>
  </si>
  <si>
    <t>1C22TNT_00050857,510015</t>
  </si>
  <si>
    <t>1C22TNT_00050857</t>
  </si>
  <si>
    <t>1C22TNT_00051837,510016</t>
  </si>
  <si>
    <t>1C22TNT_00051837</t>
  </si>
  <si>
    <t>1C22TNT_00050852,510016</t>
  </si>
  <si>
    <t>1C22TNT_00050852</t>
  </si>
  <si>
    <t>1C22TNT_00051831,510016</t>
  </si>
  <si>
    <t>1C22TNT_00051831</t>
  </si>
  <si>
    <t>1C22TNT_00050856,510016</t>
  </si>
  <si>
    <t>1C22TNT_00050856</t>
  </si>
  <si>
    <t>1C22TNT_00050858,510017</t>
  </si>
  <si>
    <t>1C22TNT_00050858</t>
  </si>
  <si>
    <t>1C22TNT_00050859,510017</t>
  </si>
  <si>
    <t>1C22TNT_00050859</t>
  </si>
  <si>
    <t>1C22TNT_00051833,510017</t>
  </si>
  <si>
    <t>1C22TNT_00051833</t>
  </si>
  <si>
    <t>1C22TNT_00051834,510017</t>
  </si>
  <si>
    <t>1C22TNT_00051834</t>
  </si>
  <si>
    <t>1C22TNT_00050845,510018</t>
  </si>
  <si>
    <t>1C22TNT_00050845</t>
  </si>
  <si>
    <t>1C22TNT_00052679,510018</t>
  </si>
  <si>
    <t>1C22TNT_00052679</t>
  </si>
  <si>
    <t>1C22TNT_00052676,510019</t>
  </si>
  <si>
    <t>1C22TNT_00052676</t>
  </si>
  <si>
    <t>1C22TNT_00051825,510019</t>
  </si>
  <si>
    <t>1C22TNT_00051825</t>
  </si>
  <si>
    <t>1C22TNT_00051824,510019</t>
  </si>
  <si>
    <t>1C22TNT_00051824</t>
  </si>
  <si>
    <t>1C22TNT_00051830,510020</t>
  </si>
  <si>
    <t>1C22TNT_00051830</t>
  </si>
  <si>
    <t>1C22TNT_00052699,510020</t>
  </si>
  <si>
    <t>1C22TNT_00052699</t>
  </si>
  <si>
    <t>1C22TNT_00050862,510020</t>
  </si>
  <si>
    <t>1C22TNT_00050862</t>
  </si>
  <si>
    <t>1C22TNT_00050851,510021</t>
  </si>
  <si>
    <t>1C22TNT_00050851</t>
  </si>
  <si>
    <t>1C22TNT_00050850,510022</t>
  </si>
  <si>
    <t>1C22TNT_00050850</t>
  </si>
  <si>
    <t>1C22TNT_00050863,510022</t>
  </si>
  <si>
    <t>1C22TNT_00050863</t>
  </si>
  <si>
    <t>1C22TNT_00051828,510022</t>
  </si>
  <si>
    <t>1C22TNT_00051828</t>
  </si>
  <si>
    <t>1C22TNT_00052697,510022</t>
  </si>
  <si>
    <t>1C22TNT_00052697</t>
  </si>
  <si>
    <t>1C22TNT_00050849,510024</t>
  </si>
  <si>
    <t>1C22TNT_00050849</t>
  </si>
  <si>
    <t>1C22TNT_00050641,510024</t>
  </si>
  <si>
    <t>1C22TNT_00050641</t>
  </si>
  <si>
    <t>1C22TNT_00050847,510025</t>
  </si>
  <si>
    <t>1C22TNT_00050847</t>
  </si>
  <si>
    <t>1C22TNT_00050864,510025</t>
  </si>
  <si>
    <t>1C22TNT_00050864</t>
  </si>
  <si>
    <t>1C22TNT_00050848,510025</t>
  </si>
  <si>
    <t>1C22TNT_00050848</t>
  </si>
  <si>
    <t>1C22TNT_00052696,510025</t>
  </si>
  <si>
    <t>1C22TNT_00052696</t>
  </si>
  <si>
    <t>1C22TNT_00051829,510025</t>
  </si>
  <si>
    <t>1C22TNT_00051829</t>
  </si>
  <si>
    <t>1C22TNT_00050855,510025</t>
  </si>
  <si>
    <t>1C22TNT_00050855</t>
  </si>
  <si>
    <t>1C22TNT_00051817,510026</t>
  </si>
  <si>
    <t>1C22TNT_00051817</t>
  </si>
  <si>
    <t>1C22TNT_00053836,510026</t>
  </si>
  <si>
    <t>1C22TNT_00053836</t>
  </si>
  <si>
    <t>1C22TNT_00050860,510027</t>
  </si>
  <si>
    <t>1C22TNT_00050860</t>
  </si>
  <si>
    <t>1C22TNT_00051819,510029</t>
  </si>
  <si>
    <t>1C22TNT_00051819</t>
  </si>
  <si>
    <t>1C22TNT_00053827,520090</t>
  </si>
  <si>
    <t>1C22TNT_00053827</t>
  </si>
  <si>
    <t>1C22TNT_00029352,510014</t>
  </si>
  <si>
    <t>1C22TNT_00029352</t>
  </si>
  <si>
    <t>1C22TNT_00057899,510018</t>
  </si>
  <si>
    <t>1C22TNT_00057899</t>
  </si>
  <si>
    <t>1C23TNN_00000849,510011</t>
  </si>
  <si>
    <t>1C23TNN_00000849</t>
  </si>
  <si>
    <t>1C22TNT_00057179,510011</t>
  </si>
  <si>
    <t>1C22TNT_00057179</t>
  </si>
  <si>
    <t>1C22TNT_00057788,510013</t>
  </si>
  <si>
    <t>1C22TNT_00057788</t>
  </si>
  <si>
    <t>1C22TNT_00057787,510013</t>
  </si>
  <si>
    <t>1C22TNT_00057787</t>
  </si>
  <si>
    <t>1C22TNT_00057171,510014</t>
  </si>
  <si>
    <t>1C22TNT_00057171</t>
  </si>
  <si>
    <t>1C22TNT_00057872,510014</t>
  </si>
  <si>
    <t>1C22TNT_00057872</t>
  </si>
  <si>
    <t>1C23TNN_00000833,510015</t>
  </si>
  <si>
    <t>1C23TNN_00000833</t>
  </si>
  <si>
    <t>1C22TNT_00057168,510018</t>
  </si>
  <si>
    <t>1C22TNT_00057168</t>
  </si>
  <si>
    <t>1C22TNT_00057793,510018</t>
  </si>
  <si>
    <t>1C22TNT_00057793</t>
  </si>
  <si>
    <t>1C22TNT_00057642,510020</t>
  </si>
  <si>
    <t>1C22TNT_00057642</t>
  </si>
  <si>
    <t>1C22TNT_00057177,510020</t>
  </si>
  <si>
    <t>1C22TNT_00057177</t>
  </si>
  <si>
    <t>1C23TNN_00000642,510021</t>
  </si>
  <si>
    <t>1C23TNN_00000642</t>
  </si>
  <si>
    <t>1C23TNN_00000643,510024</t>
  </si>
  <si>
    <t>1C23TNN_00000643</t>
  </si>
  <si>
    <t>1C23TNN_00001369,510026</t>
  </si>
  <si>
    <t>1C23TNN_00001369</t>
  </si>
  <si>
    <t>1C22TNT_00057668,510026</t>
  </si>
  <si>
    <t>1C22TNT_00057668</t>
  </si>
  <si>
    <t>1C22TNT_00057170,510026</t>
  </si>
  <si>
    <t>1C22TNT_00057170</t>
  </si>
  <si>
    <t>1C22TNT_00057647,510027</t>
  </si>
  <si>
    <t>1C22TNT_00057647</t>
  </si>
  <si>
    <t>1C23TNN_00000645,510029</t>
  </si>
  <si>
    <t>1C23TNN_00000645</t>
  </si>
  <si>
    <t>1C22TNT_00057649,510029</t>
  </si>
  <si>
    <t>1C22TNT_00057649</t>
  </si>
  <si>
    <t>1C23TNN_00002123,510010</t>
  </si>
  <si>
    <t>1C23TNN_00002123</t>
  </si>
  <si>
    <t>1C23TNN_00002122,510010</t>
  </si>
  <si>
    <t>1C23TNN_00002122</t>
  </si>
  <si>
    <t>1C23TNN_00001472,510011</t>
  </si>
  <si>
    <t>1C23TNN_00001472</t>
  </si>
  <si>
    <t>1C23TNN_00000644,510012</t>
  </si>
  <si>
    <t>1C23TNN_00000644</t>
  </si>
  <si>
    <t>1C23TNN_00001398,510012</t>
  </si>
  <si>
    <t>1C23TNN_00001398</t>
  </si>
  <si>
    <t>1C23TNN_00000834,510016</t>
  </si>
  <si>
    <t>1C23TNN_00000834</t>
  </si>
  <si>
    <t>1C23TNN_00002118,510016</t>
  </si>
  <si>
    <t>1C23TNN_00002118</t>
  </si>
  <si>
    <t>1C23TNN_00001483,510016</t>
  </si>
  <si>
    <t>1C23TNN_00001483</t>
  </si>
  <si>
    <t>1C23TNN_00001481,510016</t>
  </si>
  <si>
    <t>1C23TNN_00001481</t>
  </si>
  <si>
    <t>1C23TNN_00002119,510017</t>
  </si>
  <si>
    <t>1C23TNN_00002119</t>
  </si>
  <si>
    <t>1C23TNN_00001474,510018</t>
  </si>
  <si>
    <t>1C23TNN_00001474</t>
  </si>
  <si>
    <t>1C23TNN_00001397,510018</t>
  </si>
  <si>
    <t>1C23TNN_00001397</t>
  </si>
  <si>
    <t>1C23TNN_00001475,510019</t>
  </si>
  <si>
    <t>1C23TNN_00001475</t>
  </si>
  <si>
    <t>1C23TNN_00000831,510021</t>
  </si>
  <si>
    <t>1C23TNN_00000831</t>
  </si>
  <si>
    <t>1C23TNN_00002120,510022</t>
  </si>
  <si>
    <t>1C23TNN_00002120</t>
  </si>
  <si>
    <t>1C23TNN_00000830,510022</t>
  </si>
  <si>
    <t>1C23TNN_00000830</t>
  </si>
  <si>
    <t>1C23TNN_00001479,510025</t>
  </si>
  <si>
    <t>1C23TNN_00001479</t>
  </si>
  <si>
    <t>1C23TNN_00001478,510028</t>
  </si>
  <si>
    <t>1C23TNN_00001478</t>
  </si>
  <si>
    <t>1C23TNN_00000829,510028</t>
  </si>
  <si>
    <t>1C23TNN_00000829</t>
  </si>
  <si>
    <t>1C23TNN_00001473,510050</t>
  </si>
  <si>
    <t>1C23TNN_00001473</t>
  </si>
  <si>
    <t>1C23TNN_00002132,520090</t>
  </si>
  <si>
    <t>1C23TNN_00002132</t>
  </si>
  <si>
    <t>1C22TNT_00055509,510010</t>
  </si>
  <si>
    <t>1C22TNT_00055509</t>
  </si>
  <si>
    <t>1C23TNN_00000846,510013</t>
  </si>
  <si>
    <t>1C23TNN_00000846</t>
  </si>
  <si>
    <t>1C22TNT_00057173,510013</t>
  </si>
  <si>
    <t>1C22TNT_00057173</t>
  </si>
  <si>
    <t>1C23TNN_00000851,510013</t>
  </si>
  <si>
    <t>1C23TNN_00000851</t>
  </si>
  <si>
    <t>1C23TNN_00000840,510013</t>
  </si>
  <si>
    <t>1C23TNN_00000840</t>
  </si>
  <si>
    <t>1C23TNN_00000847,510014</t>
  </si>
  <si>
    <t>1C23TNN_00000847</t>
  </si>
  <si>
    <t>1C23TNN_00000845,510014</t>
  </si>
  <si>
    <t>1C23TNN_00000845</t>
  </si>
  <si>
    <t>1C23TNN_00000841,510014</t>
  </si>
  <si>
    <t>1C23TNN_00000841</t>
  </si>
  <si>
    <t>1C23TNN_00000839,510014</t>
  </si>
  <si>
    <t>1C23TNN_00000839</t>
  </si>
  <si>
    <t>1C22TNT_00055515,510019</t>
  </si>
  <si>
    <t>1C22TNT_00055515</t>
  </si>
  <si>
    <t>1C23TNN_00000842,510026</t>
  </si>
  <si>
    <t>1C23TNN_00000842</t>
  </si>
  <si>
    <t>1C23TNN_00000843,510026</t>
  </si>
  <si>
    <t>1C23TNN_00000843</t>
  </si>
  <si>
    <t>1C22TNT_00056831,510027</t>
  </si>
  <si>
    <t>1C22TNT_00056831</t>
  </si>
  <si>
    <t>1C23TNN_00001476,510028</t>
  </si>
  <si>
    <t>1C23TNN_00001476</t>
  </si>
  <si>
    <t>1C23TNN_00002139,510010</t>
  </si>
  <si>
    <t>1C23TNN_00002139</t>
  </si>
  <si>
    <t>1C23TNN_00003849,510010</t>
  </si>
  <si>
    <t>1C23TNN_00003849</t>
  </si>
  <si>
    <t>1C23TNN_00003850,510010</t>
  </si>
  <si>
    <t>1C23TNN_00003850</t>
  </si>
  <si>
    <t>1C23TNN_00003902,510011</t>
  </si>
  <si>
    <t>1C23TNN_00003902</t>
  </si>
  <si>
    <t>1C23TNN_00003903,510011</t>
  </si>
  <si>
    <t>1C23TNN_00003903</t>
  </si>
  <si>
    <t>1C23TNN_00003901,510011</t>
  </si>
  <si>
    <t>1C23TNN_00003901</t>
  </si>
  <si>
    <t>1C23TNN_00003904,510012</t>
  </si>
  <si>
    <t>1C23TNN_00003904</t>
  </si>
  <si>
    <t>1C23TNN_00008650,510012</t>
  </si>
  <si>
    <t>1C23TNN_00008650</t>
  </si>
  <si>
    <t>1C23TNN_00008666,510013</t>
  </si>
  <si>
    <t>1C23TNN_00008666</t>
  </si>
  <si>
    <t>1C23TNN_00002135,510013</t>
  </si>
  <si>
    <t>1C23TNN_00002135</t>
  </si>
  <si>
    <t>1C23TNN_00003520,510015</t>
  </si>
  <si>
    <t>1C23TNN_00003520</t>
  </si>
  <si>
    <t>1C23TNN_00008656,510015</t>
  </si>
  <si>
    <t>1C23TNN_00008656</t>
  </si>
  <si>
    <t>1C23TNN_00003909,510016</t>
  </si>
  <si>
    <t>1C23TNN_00003909</t>
  </si>
  <si>
    <t>1C23TNN_00003519,510017</t>
  </si>
  <si>
    <t>1C23TNN_00003519</t>
  </si>
  <si>
    <t>1C23TNN_00008649,510018</t>
  </si>
  <si>
    <t>1C23TNN_00008649</t>
  </si>
  <si>
    <t>1C23TNN_00003521,510018</t>
  </si>
  <si>
    <t>1C23TNN_00003521</t>
  </si>
  <si>
    <t>1C23TNN_00003522,510018</t>
  </si>
  <si>
    <t>1C23TNN_00003522</t>
  </si>
  <si>
    <t>1C23TNN_00003908,510022</t>
  </si>
  <si>
    <t>1C23TNN_00003908</t>
  </si>
  <si>
    <t>1C23TNN_00008653,510022</t>
  </si>
  <si>
    <t>1C23TNN_00008653</t>
  </si>
  <si>
    <t>1C23TNN_00008651,510025</t>
  </si>
  <si>
    <t>1C23TNN_00008651</t>
  </si>
  <si>
    <t>1C23TNN_00003907,510025</t>
  </si>
  <si>
    <t>1C23TNN_00003907</t>
  </si>
  <si>
    <t>1C23TNN_00003906,510025</t>
  </si>
  <si>
    <t>1C23TNN_00003906</t>
  </si>
  <si>
    <t>1C23TNN_00008665,510026</t>
  </si>
  <si>
    <t>1C23TNN_00008665</t>
  </si>
  <si>
    <t>1C23TNN_00003905,510027</t>
  </si>
  <si>
    <t>1C23TNN_00003905</t>
  </si>
  <si>
    <t>1C23TNN_00003517,510028</t>
  </si>
  <si>
    <t>1C23TNN_00003517</t>
  </si>
  <si>
    <t>1C23TNN_00003518,510028</t>
  </si>
  <si>
    <t>1C23TNN_00003518</t>
  </si>
  <si>
    <t>1C23TNN_00013163,510010</t>
  </si>
  <si>
    <t>1C23TNN_00013163</t>
  </si>
  <si>
    <t>1C23TNN_00008648,510010</t>
  </si>
  <si>
    <t>1C23TNN_00008648</t>
  </si>
  <si>
    <t>1C22TNT 00037950,510011</t>
  </si>
  <si>
    <t>1C22TNT 00037950</t>
  </si>
  <si>
    <t>1C22TNT 00037915,510012</t>
  </si>
  <si>
    <t>1C22TNT 00037915</t>
  </si>
  <si>
    <t>1C22TNT 00037681,510013</t>
  </si>
  <si>
    <t>1C22TNT 00037681</t>
  </si>
  <si>
    <t>1C23TNN_00013164,510013</t>
  </si>
  <si>
    <t>1C23TNN_00013164</t>
  </si>
  <si>
    <t>1C23TNN_00013166,510013</t>
  </si>
  <si>
    <t>1C23TNN_00013166</t>
  </si>
  <si>
    <t>1C23TNN_00013167,510013</t>
  </si>
  <si>
    <t>1C23TNN_00013167</t>
  </si>
  <si>
    <t>1C23TNN_00014856,510014</t>
  </si>
  <si>
    <t>1C23TNN_00014856</t>
  </si>
  <si>
    <t>1C22TNT 00037673,510014</t>
  </si>
  <si>
    <t>1C22TNT 00037673</t>
  </si>
  <si>
    <t>1C23TNN_00008662,510015</t>
  </si>
  <si>
    <t>1C23TNN_00008662</t>
  </si>
  <si>
    <t>1C23TNN_00008661,510016</t>
  </si>
  <si>
    <t>1C23TNN_00008661</t>
  </si>
  <si>
    <t>1C22TNT 00057638,510016</t>
  </si>
  <si>
    <t>1C22TNT 00057638</t>
  </si>
  <si>
    <t>1C23TNN_00008655,510016</t>
  </si>
  <si>
    <t>1C23TNN_00008655</t>
  </si>
  <si>
    <t>1C23TNN_00008660,510017</t>
  </si>
  <si>
    <t>1C23TNN_00008660</t>
  </si>
  <si>
    <t>1C23TNN_00008654,510020</t>
  </si>
  <si>
    <t>1C23TNN_00008654</t>
  </si>
  <si>
    <t>1C23TNN_00013160,510021</t>
  </si>
  <si>
    <t>1C23TNN_00013160</t>
  </si>
  <si>
    <t>1C23TNN_00008659,510023</t>
  </si>
  <si>
    <t>1C23TNN_00008659</t>
  </si>
  <si>
    <t>1C22TNT_00057645,510024</t>
  </si>
  <si>
    <t>1C22TNT_00057645</t>
  </si>
  <si>
    <t>1C22TNT_00029306,510024</t>
  </si>
  <si>
    <t>1C22TNT_00029306</t>
  </si>
  <si>
    <t>1C23TNN_00008652,510024</t>
  </si>
  <si>
    <t>1C23TNN_00008652</t>
  </si>
  <si>
    <t>1C23TNN_00008658,510024</t>
  </si>
  <si>
    <t>1C23TNN_00008658</t>
  </si>
  <si>
    <t>1C22TNT_00057644,510024</t>
  </si>
  <si>
    <t>1C22TNT_00057644</t>
  </si>
  <si>
    <t>1C23TNN_00008657,510025</t>
  </si>
  <si>
    <t>1C23TNN_00008657</t>
  </si>
  <si>
    <t>1C22TNT 00029304,510025</t>
  </si>
  <si>
    <t>1C22TNT 00029304</t>
  </si>
  <si>
    <t>1C23TNN_00014861,510026</t>
  </si>
  <si>
    <t>1C23TNN_00014861</t>
  </si>
  <si>
    <t>1C22TNT_00047575,510027</t>
  </si>
  <si>
    <t>1C22TNT_00047575</t>
  </si>
  <si>
    <t>MEGA đã thanh toán năm 2022</t>
  </si>
  <si>
    <t>1C22TNT 00005652,510017</t>
  </si>
  <si>
    <t>1C22TNT 00005652</t>
  </si>
  <si>
    <t>1C22TNT 00005650,520090</t>
  </si>
  <si>
    <t>1C22TNT 00005650</t>
  </si>
  <si>
    <t>hóa đơn 0 đ</t>
  </si>
  <si>
    <t>MEGA chưa ghi nhận 2022, mới ghi nhận và thanh toán 2023</t>
  </si>
  <si>
    <t>FILE NCC</t>
  </si>
  <si>
    <t>hóa đơn 2021, sang 2022 mới ghi nhận và thanh toán</t>
  </si>
  <si>
    <t>hóa đơn 2021, có thể tính đầu kỳ 2022</t>
  </si>
  <si>
    <t>CT/20E 0000335,510015</t>
  </si>
  <si>
    <t>CT/20E 0000335</t>
  </si>
  <si>
    <t>HP/20E 0000385,510016</t>
  </si>
  <si>
    <t>HP/20E 0000385</t>
  </si>
  <si>
    <t>BH/20E 0000350,510018</t>
  </si>
  <si>
    <t>BH/20E 0000350</t>
  </si>
  <si>
    <t>HL/20E 0000176,510024</t>
  </si>
  <si>
    <t>HL/20E 0000176</t>
  </si>
  <si>
    <t>HD/20E 0000351,510026</t>
  </si>
  <si>
    <t>HD/20E 0000351</t>
  </si>
  <si>
    <t>CT/20E 0000358,510015</t>
  </si>
  <si>
    <t>CT/20E 0000358</t>
  </si>
  <si>
    <t>QN/20E 0000261,510021</t>
  </si>
  <si>
    <t>QN/20E 0000261</t>
  </si>
  <si>
    <t>QN/20E 0000262,510021</t>
  </si>
  <si>
    <t>QN/20E 0000262</t>
  </si>
  <si>
    <t>KH/22E 0000032,510025</t>
  </si>
  <si>
    <t>KH/22E 0000032</t>
  </si>
  <si>
    <t>KH/22E 0000008,510025</t>
  </si>
  <si>
    <t>KH/22E 0000008</t>
  </si>
  <si>
    <t>KG/22E 0000010,510028</t>
  </si>
  <si>
    <t>KG/22E 0000010</t>
  </si>
  <si>
    <t>AP/22E 0000026,510010</t>
  </si>
  <si>
    <t>AP/22E 0000026</t>
  </si>
  <si>
    <t>AP/22E 0000047,510010</t>
  </si>
  <si>
    <t>AP/22E 0000047</t>
  </si>
  <si>
    <t>AP/22E 0000027,510010</t>
  </si>
  <si>
    <t>AP/22E 0000027</t>
  </si>
  <si>
    <t>BP/22E 0000022,510011</t>
  </si>
  <si>
    <t>BP/22E 0000022</t>
  </si>
  <si>
    <t>BP/22E 0000026,510011</t>
  </si>
  <si>
    <t>BP/22E 0000026</t>
  </si>
  <si>
    <t>HP/22E 0000039,510012</t>
  </si>
  <si>
    <t>HP/22E 0000039</t>
  </si>
  <si>
    <t>MA/22E 0000030,510014</t>
  </si>
  <si>
    <t>MA/22E 0000030</t>
  </si>
  <si>
    <t>HB/22E 0000025,510016</t>
  </si>
  <si>
    <t>HB/22E 0000025</t>
  </si>
  <si>
    <t>DA/22E 0000014,510017</t>
  </si>
  <si>
    <t>DA/22E 0000014</t>
  </si>
  <si>
    <t>DA/22E 0000004,510017</t>
  </si>
  <si>
    <t>DA/22E 0000004</t>
  </si>
  <si>
    <t>QU/22E 0000010,510021</t>
  </si>
  <si>
    <t>QU/22E 0000010</t>
  </si>
  <si>
    <t>QU/22E 0000007,510021</t>
  </si>
  <si>
    <t>QU/22E 0000007</t>
  </si>
  <si>
    <t>HA/22E 0000021,510026</t>
  </si>
  <si>
    <t>HA/22E 0000021</t>
  </si>
  <si>
    <t>HU/22E 0000194,510029</t>
  </si>
  <si>
    <t>HU/22E 0000194</t>
  </si>
  <si>
    <t>MA/22E 0000035,510014</t>
  </si>
  <si>
    <t>MA/22E 0000035</t>
  </si>
  <si>
    <t>HL/22E 0000055,510015</t>
  </si>
  <si>
    <t>HL/22E 0000055</t>
  </si>
  <si>
    <t>HL/22E 0000015,510015</t>
  </si>
  <si>
    <t>HL/22E 0000015</t>
  </si>
  <si>
    <t>HB/22E 0000051,510016</t>
  </si>
  <si>
    <t>HB/22E 0000051</t>
  </si>
  <si>
    <t>NH/22E 0000064,510018</t>
  </si>
  <si>
    <t>NH/22E 0000064</t>
  </si>
  <si>
    <t>LX/22E 0000033,510020</t>
  </si>
  <si>
    <t>LX/22E 0000033</t>
  </si>
  <si>
    <t>QU/22E 0000024,510021</t>
  </si>
  <si>
    <t>QU/22E 0000024</t>
  </si>
  <si>
    <t>QU/22E 0000032,510021</t>
  </si>
  <si>
    <t>QU/22E 0000032</t>
  </si>
  <si>
    <t>QN/22E 0000038,510024</t>
  </si>
  <si>
    <t>QN/22E 0000038</t>
  </si>
  <si>
    <t>KH/22E 0000055,510025</t>
  </si>
  <si>
    <t>KH/22E 0000055</t>
  </si>
  <si>
    <t>HA/22E 0000039,510026</t>
  </si>
  <si>
    <t>HA/22E 0000039</t>
  </si>
  <si>
    <t>KG/22E 0000045,510028</t>
  </si>
  <si>
    <t>KG/22E 0000045</t>
  </si>
  <si>
    <t>K22TBP 13,510011</t>
  </si>
  <si>
    <t>K22TBP 13</t>
  </si>
  <si>
    <t>HL/22E 0000070,510015</t>
  </si>
  <si>
    <t>HL/22E 0000070</t>
  </si>
  <si>
    <t>K22THB 2,510016</t>
  </si>
  <si>
    <t>K22THB 2</t>
  </si>
  <si>
    <t>DA/22E 0000067,510017</t>
  </si>
  <si>
    <t>DA/22E 0000067</t>
  </si>
  <si>
    <t>VU/22E 0000069,510022</t>
  </si>
  <si>
    <t>VU/22E 0000069</t>
  </si>
  <si>
    <t>KG/22E 0000073,510028</t>
  </si>
  <si>
    <t>KG/22E 0000073</t>
  </si>
  <si>
    <t>K22TBP 31,510011</t>
  </si>
  <si>
    <t>K22TBP 31</t>
  </si>
  <si>
    <t>K22THP 64,510012</t>
  </si>
  <si>
    <t>K22THP 64</t>
  </si>
  <si>
    <t>K22TMA 42,510014</t>
  </si>
  <si>
    <t>K22TMA 42</t>
  </si>
  <si>
    <t>K22THL 5,510015</t>
  </si>
  <si>
    <t>K22THL 5</t>
  </si>
  <si>
    <t>K22TDA 28,510017</t>
  </si>
  <si>
    <t>K22TDA 28</t>
  </si>
  <si>
    <t>K22TQU 18,510021</t>
  </si>
  <si>
    <t>K22TQU 18</t>
  </si>
  <si>
    <t>VU/22E 0000088,510022</t>
  </si>
  <si>
    <t>VU/22E 0000088</t>
  </si>
  <si>
    <t>KH/22E 0000092,510025</t>
  </si>
  <si>
    <t>KH/22E 0000092</t>
  </si>
  <si>
    <t>K22THA 34,510026</t>
  </si>
  <si>
    <t>K22THA 34</t>
  </si>
  <si>
    <t>K22THA 28,510026</t>
  </si>
  <si>
    <t>K22THA 28</t>
  </si>
  <si>
    <t>K22THL 38,510015</t>
  </si>
  <si>
    <t>K22THL 38</t>
  </si>
  <si>
    <t>K22TDA 40,510017</t>
  </si>
  <si>
    <t>K22TDA 40</t>
  </si>
  <si>
    <t>NH/22E 0000129,510018</t>
  </si>
  <si>
    <t>NH/22E 0000129</t>
  </si>
  <si>
    <t>K22TDU 3,510019</t>
  </si>
  <si>
    <t>K22TDU 3</t>
  </si>
  <si>
    <t>K22TQU 32,510021</t>
  </si>
  <si>
    <t>K22TQU 32</t>
  </si>
  <si>
    <t>K22TQU 35,510021</t>
  </si>
  <si>
    <t>K22TQU 35</t>
  </si>
  <si>
    <t>VU/22E 0000099,510022</t>
  </si>
  <si>
    <t>VU/22E 0000099</t>
  </si>
  <si>
    <t>K22TKG 1,510028</t>
  </si>
  <si>
    <t>K22TKG 1</t>
  </si>
  <si>
    <t>K22TMA 72,510014</t>
  </si>
  <si>
    <t>K22TMA 72</t>
  </si>
  <si>
    <t>K22THL 66,510015</t>
  </si>
  <si>
    <t>K22THL 66</t>
  </si>
  <si>
    <t>K22THL 64,510015</t>
  </si>
  <si>
    <t>K22THL 64</t>
  </si>
  <si>
    <t>K22TNH 36,510018</t>
  </si>
  <si>
    <t>K22TNH 36</t>
  </si>
  <si>
    <t>K22TKG 14,510028</t>
  </si>
  <si>
    <t>K22TKG 14</t>
  </si>
  <si>
    <t>K22TDU 31,510019</t>
  </si>
  <si>
    <t>K22TDU 31</t>
  </si>
  <si>
    <t>K22TLX 21,510020</t>
  </si>
  <si>
    <t>K22TLX 21</t>
  </si>
  <si>
    <t>K22TVU 34,510022</t>
  </si>
  <si>
    <t>K22TVU 34</t>
  </si>
  <si>
    <t>K22TKH 52,510025</t>
  </si>
  <si>
    <t>K22TKH 52</t>
  </si>
  <si>
    <t>K22TKG 19,510028</t>
  </si>
  <si>
    <t>K22TKG 19</t>
  </si>
  <si>
    <t>K22THU 609,510029</t>
  </si>
  <si>
    <t>K22THU 609</t>
  </si>
  <si>
    <t>K22TMA 103,510014</t>
  </si>
  <si>
    <t>K22TMA 103</t>
  </si>
  <si>
    <t>K22THL 86,510015</t>
  </si>
  <si>
    <t>K22THL 86</t>
  </si>
  <si>
    <t>K22THB 91,510016</t>
  </si>
  <si>
    <t>K22THB 91</t>
  </si>
  <si>
    <t>K22TKH 70,510025</t>
  </si>
  <si>
    <t>K22TKH 70</t>
  </si>
  <si>
    <t>K22THA 81,510026</t>
  </si>
  <si>
    <t>K22THA 81</t>
  </si>
  <si>
    <t>K22THA 80,510026</t>
  </si>
  <si>
    <t>K22THA 80</t>
  </si>
  <si>
    <t>K22TPU 22,510012</t>
  </si>
  <si>
    <t>K22TPU 22</t>
  </si>
  <si>
    <t>K22TPU 31,510012</t>
  </si>
  <si>
    <t>K22TPU 31</t>
  </si>
  <si>
    <t>K22THL 117,510015</t>
  </si>
  <si>
    <t>K22THL 117</t>
  </si>
  <si>
    <t>K22TNH 74,510018</t>
  </si>
  <si>
    <t>K22TNH 74</t>
  </si>
  <si>
    <t>K22TVU 53,510022</t>
  </si>
  <si>
    <t>K22TVU 53</t>
  </si>
  <si>
    <t>K22TDL 51,510027</t>
  </si>
  <si>
    <t>K22TDL 51</t>
  </si>
  <si>
    <t>K22TKG 58,510028</t>
  </si>
  <si>
    <t>K22TKG 58</t>
  </si>
  <si>
    <t>K22TBP 135,510011</t>
  </si>
  <si>
    <t>K22TBP 135</t>
  </si>
  <si>
    <t>K22TPU 42,510012</t>
  </si>
  <si>
    <t>K22TPU 42</t>
  </si>
  <si>
    <t>K22TMA 135,510014</t>
  </si>
  <si>
    <t>K22TMA 135</t>
  </si>
  <si>
    <t>K22TMA 133,510014</t>
  </si>
  <si>
    <t>K22TMA 133</t>
  </si>
  <si>
    <t>K22THB 126,510016</t>
  </si>
  <si>
    <t>K22THB 126</t>
  </si>
  <si>
    <t>K22TDA 139,510017</t>
  </si>
  <si>
    <t>K22TDA 139</t>
  </si>
  <si>
    <t>K22TNH 88,510018</t>
  </si>
  <si>
    <t>K22TNH 88</t>
  </si>
  <si>
    <t>K22TQU 86,510021</t>
  </si>
  <si>
    <t>K22TQU 86</t>
  </si>
  <si>
    <t>K22TQU 93,510021</t>
  </si>
  <si>
    <t>K22TQU 93</t>
  </si>
  <si>
    <t>K22TKH 102,510025</t>
  </si>
  <si>
    <t>K22TKH 102</t>
  </si>
  <si>
    <t>K22TKH 101,510025</t>
  </si>
  <si>
    <t>K22TKH 101</t>
  </si>
  <si>
    <t>K22TDL 61,510027</t>
  </si>
  <si>
    <t>K22TDL 61</t>
  </si>
  <si>
    <t>K22TKG 70,510028</t>
  </si>
  <si>
    <t>K22TKG 70</t>
  </si>
  <si>
    <t>K22TDA 154,510017</t>
  </si>
  <si>
    <t>K22TDA 154</t>
  </si>
  <si>
    <t>K22TNH 103,510018</t>
  </si>
  <si>
    <t>K22TNH 103</t>
  </si>
  <si>
    <t>K22THA 124,510026</t>
  </si>
  <si>
    <t>K22THA 124</t>
  </si>
  <si>
    <t>K22TKG 91,510028</t>
  </si>
  <si>
    <t>K22TKG 91</t>
  </si>
  <si>
    <t>K22THL 152,510015</t>
  </si>
  <si>
    <t>K22THL 152</t>
  </si>
  <si>
    <t>K22TKH 127,510025</t>
  </si>
  <si>
    <t>K22TKH 127</t>
  </si>
  <si>
    <t>K22TAP 3383,510010</t>
  </si>
  <si>
    <t>K22TAP 3383</t>
  </si>
  <si>
    <t>K22TPU 152,510012</t>
  </si>
  <si>
    <t>K22TPU 152</t>
  </si>
  <si>
    <t>1K22TTK 292,510013</t>
  </si>
  <si>
    <t>1K22TTK 292</t>
  </si>
  <si>
    <t>K22TMA 185,510014</t>
  </si>
  <si>
    <t>K22TMA 185</t>
  </si>
  <si>
    <t>K22TMA 238,510014</t>
  </si>
  <si>
    <t>K22TMA 238</t>
  </si>
  <si>
    <t>K22THL 250,510015</t>
  </si>
  <si>
    <t>K22THL 250</t>
  </si>
  <si>
    <t>K22THL 251,510015</t>
  </si>
  <si>
    <t>K22THL 251</t>
  </si>
  <si>
    <t>K22THL 252,510015</t>
  </si>
  <si>
    <t>K22THL 252</t>
  </si>
  <si>
    <t>K22THL 254,510015</t>
  </si>
  <si>
    <t>K22THL 254</t>
  </si>
  <si>
    <t>K22THL 258,510015</t>
  </si>
  <si>
    <t>K22THL 258</t>
  </si>
  <si>
    <t>1K22TNH 160,510018</t>
  </si>
  <si>
    <t>1K22TNH 160</t>
  </si>
  <si>
    <t>K22TDU 170,510019</t>
  </si>
  <si>
    <t>K22TDU 170</t>
  </si>
  <si>
    <t>K22TQN 88,510024</t>
  </si>
  <si>
    <t>K22TQN 88</t>
  </si>
  <si>
    <t>K22TKH 162,510025</t>
  </si>
  <si>
    <t>K22TKH 162</t>
  </si>
  <si>
    <t>K22TKH 134,510025</t>
  </si>
  <si>
    <t>K22TKH 134</t>
  </si>
  <si>
    <t>1K22TKH 216,510025</t>
  </si>
  <si>
    <t>1K22TKH 216</t>
  </si>
  <si>
    <t>K22TPU 163,510012</t>
  </si>
  <si>
    <t>K22TPU 163</t>
  </si>
  <si>
    <t>K22THL 267,510015</t>
  </si>
  <si>
    <t>K22THL 267</t>
  </si>
  <si>
    <t>K22THL 282,510015</t>
  </si>
  <si>
    <t>K22THL 282</t>
  </si>
  <si>
    <t>K22THL 269,510015</t>
  </si>
  <si>
    <t>K22THL 269</t>
  </si>
  <si>
    <t>K22TDA 227,510017</t>
  </si>
  <si>
    <t>K22TDA 227</t>
  </si>
  <si>
    <t>K22TNH 181,510018</t>
  </si>
  <si>
    <t>K22TNH 181</t>
  </si>
  <si>
    <t>K22TLX 133,510020</t>
  </si>
  <si>
    <t>K22TLX 133</t>
  </si>
  <si>
    <t>K22TQU 179,510021</t>
  </si>
  <si>
    <t>K22TQU 179</t>
  </si>
  <si>
    <t>K22TQU 190,510021</t>
  </si>
  <si>
    <t>K22TQU 190</t>
  </si>
  <si>
    <t>K22TVU 195,510022</t>
  </si>
  <si>
    <t>K22TVU 195</t>
  </si>
  <si>
    <t>K22TQN 113,510024</t>
  </si>
  <si>
    <t>K22TQN 113</t>
  </si>
  <si>
    <t>K22TKH 251,510025</t>
  </si>
  <si>
    <t>K22TKH 251</t>
  </si>
  <si>
    <t>K22TKH 242,510025</t>
  </si>
  <si>
    <t>K22TKH 242</t>
  </si>
  <si>
    <t>K22THA 252,510026</t>
  </si>
  <si>
    <t>K22THA 252</t>
  </si>
  <si>
    <t>K22TDL 160,510027</t>
  </si>
  <si>
    <t>K22TDL 160</t>
  </si>
  <si>
    <t>K22TDL 166,510027</t>
  </si>
  <si>
    <t>K22TDL 166</t>
  </si>
  <si>
    <t>K22THU 1923,510029</t>
  </si>
  <si>
    <t>K22THU 1923</t>
  </si>
  <si>
    <t>K22TAP 3786,510010</t>
  </si>
  <si>
    <t>K22TAP 3786</t>
  </si>
  <si>
    <t>K22THL 285,510015</t>
  </si>
  <si>
    <t>K22THL 285</t>
  </si>
  <si>
    <t>K22TDA 257,510017</t>
  </si>
  <si>
    <t>K22TDA 257</t>
  </si>
  <si>
    <t>K22TQU 221,510021</t>
  </si>
  <si>
    <t>K22TQU 221</t>
  </si>
  <si>
    <t>K22TVU 214,510022</t>
  </si>
  <si>
    <t>K22TVU 214</t>
  </si>
  <si>
    <t>K22TKH 265,510025</t>
  </si>
  <si>
    <t>K22TKH 265</t>
  </si>
  <si>
    <t>K22THA 301,510026</t>
  </si>
  <si>
    <t>K22THA 301</t>
  </si>
  <si>
    <t>K22TKG 184,510028</t>
  </si>
  <si>
    <t>K22TKG 184</t>
  </si>
  <si>
    <t>K22TKG 183,510028</t>
  </si>
  <si>
    <t>K22TKG 183</t>
  </si>
  <si>
    <t>K22THL 346,510015</t>
  </si>
  <si>
    <t>K22THL 346</t>
  </si>
  <si>
    <t>K22THL 347,510015</t>
  </si>
  <si>
    <t>K22THL 347</t>
  </si>
  <si>
    <t>K22TKH 287,510025</t>
  </si>
  <si>
    <t>K22TKH 287</t>
  </si>
  <si>
    <t>10a</t>
  </si>
  <si>
    <t>14a</t>
  </si>
  <si>
    <t>21a</t>
  </si>
  <si>
    <t>22a</t>
  </si>
  <si>
    <t>26a</t>
  </si>
  <si>
    <t>28a</t>
  </si>
  <si>
    <t>31a</t>
  </si>
  <si>
    <t>32a</t>
  </si>
  <si>
    <t>34a</t>
  </si>
  <si>
    <t>35a</t>
  </si>
  <si>
    <t>38a</t>
  </si>
  <si>
    <t>39a</t>
  </si>
  <si>
    <t>42a</t>
  </si>
  <si>
    <t>51a</t>
  </si>
  <si>
    <t>55a</t>
  </si>
  <si>
    <t>64a</t>
  </si>
  <si>
    <t>70a</t>
  </si>
  <si>
    <t>86a</t>
  </si>
  <si>
    <t>88a</t>
  </si>
  <si>
    <t>91a</t>
  </si>
  <si>
    <t>103a</t>
  </si>
  <si>
    <t>133a</t>
  </si>
  <si>
    <t>135a</t>
  </si>
  <si>
    <t>152a</t>
  </si>
  <si>
    <t>160a</t>
  </si>
  <si>
    <t>251a</t>
  </si>
  <si>
    <t>252a</t>
  </si>
  <si>
    <t>32b</t>
  </si>
  <si>
    <t>64b</t>
  </si>
  <si>
    <t>31b</t>
  </si>
  <si>
    <t>70b</t>
  </si>
  <si>
    <t>88b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</si>
</sst>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-* #,##0_-;\-* #,##0_-;_-* &quot;-&quot;??_-;_-@_-"/>
    <numFmt numFmtId="166" formatCode="[$-F800]dddd\,\ mmmm\ dd\,\ yyyy"/>
    <numFmt numFmtId="167" formatCode="_(* #,##0_);_(* \(#,##0\);_(* &quot;-&quot;??_);_(@_)"/>
    <numFmt numFmtId="168" formatCode="dd/mm/yyyy\ hh:mm\ AM/PM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Arial Unicode MS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1" fillId="0" borderId="0" xfId="1" applyNumberFormat="1" applyFont="1"/>
    <xf numFmtId="15" fontId="0" fillId="0" borderId="0" xfId="0" applyNumberFormat="1"/>
    <xf numFmtId="0" fontId="4" fillId="0" borderId="0" xfId="0" applyFont="1"/>
    <xf numFmtId="14" fontId="4" fillId="0" borderId="0" xfId="0" applyNumberFormat="1" applyFont="1"/>
    <xf numFmtId="165" fontId="0" fillId="0" borderId="0" xfId="0" applyNumberFormat="1"/>
    <xf numFmtId="0" fontId="5" fillId="2" borderId="1" xfId="0" applyNumberFormat="1" applyFont="1" applyFill="1" applyBorder="1" applyAlignment="1" applyProtection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67" fontId="5" fillId="2" borderId="1" xfId="1" applyNumberFormat="1" applyFont="1" applyFill="1" applyBorder="1" applyAlignment="1" applyProtection="1">
      <alignment horizontal="center" vertical="center" wrapText="1"/>
    </xf>
    <xf numFmtId="167" fontId="6" fillId="0" borderId="0" xfId="1" applyNumberFormat="1" applyFont="1"/>
    <xf numFmtId="0" fontId="6" fillId="0" borderId="0" xfId="0" applyFont="1"/>
    <xf numFmtId="14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7" fontId="7" fillId="0" borderId="1" xfId="1" applyNumberFormat="1" applyFont="1" applyBorder="1" applyAlignment="1">
      <alignment horizontal="right" vertical="center" wrapText="1"/>
    </xf>
    <xf numFmtId="167" fontId="7" fillId="0" borderId="1" xfId="1" applyNumberFormat="1" applyFont="1" applyBorder="1" applyAlignment="1">
      <alignment vertical="center" wrapText="1"/>
    </xf>
    <xf numFmtId="37" fontId="6" fillId="0" borderId="0" xfId="0" applyNumberFormat="1" applyFont="1"/>
    <xf numFmtId="0" fontId="6" fillId="0" borderId="1" xfId="0" applyFont="1" applyBorder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7" fontId="8" fillId="0" borderId="1" xfId="1" applyNumberFormat="1" applyFont="1" applyBorder="1" applyAlignment="1">
      <alignment horizontal="left" vertical="center"/>
    </xf>
    <xf numFmtId="167" fontId="8" fillId="0" borderId="1" xfId="1" applyNumberFormat="1" applyFont="1" applyBorder="1" applyAlignment="1">
      <alignment horizontal="right" vertical="center"/>
    </xf>
    <xf numFmtId="0" fontId="7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167" fontId="6" fillId="0" borderId="1" xfId="1" applyNumberFormat="1" applyFont="1" applyBorder="1"/>
    <xf numFmtId="0" fontId="8" fillId="0" borderId="1" xfId="0" quotePrefix="1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vertical="center"/>
    </xf>
    <xf numFmtId="166" fontId="6" fillId="0" borderId="0" xfId="0" applyNumberFormat="1" applyFont="1" applyAlignment="1">
      <alignment horizontal="center"/>
    </xf>
    <xf numFmtId="0" fontId="6" fillId="0" borderId="0" xfId="0" applyNumberFormat="1" applyFont="1"/>
    <xf numFmtId="0" fontId="0" fillId="0" borderId="0" xfId="0" applyNumberFormat="1" applyFill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1" fontId="0" fillId="0" borderId="0" xfId="0" applyNumberFormat="1"/>
    <xf numFmtId="167" fontId="1" fillId="0" borderId="0" xfId="1" applyNumberFormat="1" applyFont="1"/>
    <xf numFmtId="0" fontId="10" fillId="0" borderId="0" xfId="0" applyFont="1" applyAlignment="1">
      <alignment vertical="center"/>
    </xf>
    <xf numFmtId="49" fontId="0" fillId="0" borderId="0" xfId="0" applyNumberFormat="1"/>
    <xf numFmtId="49" fontId="1" fillId="0" borderId="0" xfId="2" applyNumberFormat="1" applyFont="1"/>
    <xf numFmtId="3" fontId="0" fillId="0" borderId="0" xfId="0" applyNumberFormat="1"/>
    <xf numFmtId="165" fontId="1" fillId="0" borderId="0" xfId="2" applyNumberFormat="1" applyFont="1"/>
    <xf numFmtId="0" fontId="0" fillId="0" borderId="0" xfId="0" applyNumberFormat="1"/>
    <xf numFmtId="167" fontId="6" fillId="0" borderId="1" xfId="1" applyNumberFormat="1" applyFont="1" applyBorder="1" applyAlignment="1">
      <alignment wrapText="1"/>
    </xf>
    <xf numFmtId="167" fontId="0" fillId="0" borderId="0" xfId="1" applyNumberFormat="1" applyFont="1"/>
    <xf numFmtId="167" fontId="6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C96" workbookViewId="0">
      <selection activeCell="G117" sqref="G117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5" width="34.140625" customWidth="1"/>
    <col min="6" max="6" width="23.7109375" bestFit="1" customWidth="1"/>
    <col min="7" max="7" width="16.42578125" customWidth="1"/>
    <col min="8" max="8" width="11.7109375" customWidth="1"/>
    <col min="9" max="11" width="0" hidden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243</v>
      </c>
      <c r="F1" s="2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>
      <c r="A2" s="5">
        <v>510016</v>
      </c>
      <c r="B2" t="s">
        <v>10</v>
      </c>
      <c r="C2" t="s">
        <v>11</v>
      </c>
      <c r="D2" t="s">
        <v>12</v>
      </c>
      <c r="E2" s="36">
        <v>53814</v>
      </c>
      <c r="F2" t="s">
        <v>13</v>
      </c>
      <c r="G2" s="6">
        <v>4414028</v>
      </c>
      <c r="H2" s="7">
        <v>44893</v>
      </c>
      <c r="I2" s="8"/>
      <c r="J2" s="8"/>
      <c r="K2" s="9"/>
    </row>
    <row r="3" spans="1:11">
      <c r="A3" s="5">
        <v>510014</v>
      </c>
      <c r="B3" t="s">
        <v>10</v>
      </c>
      <c r="C3" t="s">
        <v>11</v>
      </c>
      <c r="D3" t="s">
        <v>14</v>
      </c>
      <c r="E3" s="36">
        <v>56892</v>
      </c>
      <c r="F3" t="s">
        <v>15</v>
      </c>
      <c r="G3" s="6">
        <v>1832166</v>
      </c>
      <c r="H3" s="7">
        <v>44917</v>
      </c>
      <c r="I3" s="8"/>
      <c r="J3" s="8"/>
      <c r="K3" s="9"/>
    </row>
    <row r="4" spans="1:11">
      <c r="A4" s="5">
        <v>510027</v>
      </c>
      <c r="B4" t="s">
        <v>10</v>
      </c>
      <c r="C4" t="s">
        <v>11</v>
      </c>
      <c r="D4" t="s">
        <v>16</v>
      </c>
      <c r="E4" s="36">
        <v>51835</v>
      </c>
      <c r="F4" t="s">
        <v>17</v>
      </c>
      <c r="G4" s="6">
        <v>1586115</v>
      </c>
      <c r="H4" s="7">
        <v>44886</v>
      </c>
      <c r="I4" s="8"/>
      <c r="J4" s="8"/>
      <c r="K4" s="9"/>
    </row>
    <row r="5" spans="1:11">
      <c r="A5" s="5">
        <v>510019</v>
      </c>
      <c r="B5" t="s">
        <v>10</v>
      </c>
      <c r="C5" t="s">
        <v>11</v>
      </c>
      <c r="D5" t="s">
        <v>18</v>
      </c>
      <c r="E5" s="36">
        <v>52681</v>
      </c>
      <c r="F5" t="s">
        <v>19</v>
      </c>
      <c r="G5" s="6">
        <v>2856209</v>
      </c>
      <c r="H5" s="7">
        <v>44887</v>
      </c>
      <c r="I5" s="8"/>
      <c r="J5" s="8"/>
      <c r="K5" s="9"/>
    </row>
    <row r="6" spans="1:11">
      <c r="A6" s="5">
        <v>510019</v>
      </c>
      <c r="B6" t="s">
        <v>10</v>
      </c>
      <c r="C6" t="s">
        <v>11</v>
      </c>
      <c r="D6" t="s">
        <v>20</v>
      </c>
      <c r="E6" s="36">
        <v>52682</v>
      </c>
      <c r="F6" t="s">
        <v>21</v>
      </c>
      <c r="G6" s="6">
        <v>2571831</v>
      </c>
      <c r="H6" s="7">
        <v>44887</v>
      </c>
      <c r="I6" s="8"/>
      <c r="J6" s="8"/>
      <c r="K6" s="9"/>
    </row>
    <row r="7" spans="1:11">
      <c r="A7" s="5">
        <v>510018</v>
      </c>
      <c r="B7" t="s">
        <v>10</v>
      </c>
      <c r="C7" t="s">
        <v>11</v>
      </c>
      <c r="D7" t="s">
        <v>22</v>
      </c>
      <c r="E7" s="36">
        <v>52683</v>
      </c>
      <c r="F7" t="s">
        <v>23</v>
      </c>
      <c r="G7" s="6">
        <v>2571831</v>
      </c>
      <c r="H7" s="7">
        <v>44887</v>
      </c>
      <c r="I7" s="8"/>
      <c r="J7" s="8"/>
      <c r="K7" s="9"/>
    </row>
    <row r="8" spans="1:11">
      <c r="A8" s="5">
        <v>510012</v>
      </c>
      <c r="B8" t="s">
        <v>10</v>
      </c>
      <c r="C8" t="s">
        <v>11</v>
      </c>
      <c r="D8" t="s">
        <v>24</v>
      </c>
      <c r="E8" s="36">
        <v>52684</v>
      </c>
      <c r="F8" t="s">
        <v>25</v>
      </c>
      <c r="G8" s="6">
        <v>9648221</v>
      </c>
      <c r="H8" s="7">
        <v>44888</v>
      </c>
      <c r="I8" s="8"/>
      <c r="J8" s="8"/>
      <c r="K8" s="9"/>
    </row>
    <row r="9" spans="1:11">
      <c r="A9" s="5">
        <v>510017</v>
      </c>
      <c r="B9" t="s">
        <v>10</v>
      </c>
      <c r="C9" t="s">
        <v>11</v>
      </c>
      <c r="D9" t="s">
        <v>26</v>
      </c>
      <c r="E9" s="36">
        <v>52691</v>
      </c>
      <c r="F9" t="s">
        <v>27</v>
      </c>
      <c r="G9" s="6">
        <v>2398856</v>
      </c>
      <c r="H9" s="7">
        <v>44889</v>
      </c>
      <c r="I9" s="8"/>
      <c r="J9" s="8"/>
      <c r="K9" s="9"/>
    </row>
    <row r="10" spans="1:11">
      <c r="A10" s="5">
        <v>510022</v>
      </c>
      <c r="B10" t="s">
        <v>10</v>
      </c>
      <c r="C10" t="s">
        <v>11</v>
      </c>
      <c r="D10" t="s">
        <v>28</v>
      </c>
      <c r="E10" s="36">
        <v>52692</v>
      </c>
      <c r="F10" t="s">
        <v>29</v>
      </c>
      <c r="G10" s="6">
        <v>1586115</v>
      </c>
      <c r="H10" s="7">
        <v>44889</v>
      </c>
      <c r="I10" s="8"/>
      <c r="J10" s="8"/>
      <c r="K10" s="9"/>
    </row>
    <row r="11" spans="1:11">
      <c r="A11" s="5">
        <v>510021</v>
      </c>
      <c r="B11" t="s">
        <v>10</v>
      </c>
      <c r="C11" t="s">
        <v>11</v>
      </c>
      <c r="D11" t="s">
        <v>30</v>
      </c>
      <c r="E11" s="36">
        <v>52694</v>
      </c>
      <c r="F11" t="s">
        <v>31</v>
      </c>
      <c r="G11" s="6">
        <v>1586115</v>
      </c>
      <c r="H11" s="7">
        <v>44888</v>
      </c>
      <c r="I11" s="8"/>
      <c r="J11" s="8"/>
      <c r="K11" s="9"/>
    </row>
    <row r="12" spans="1:11">
      <c r="A12" s="5">
        <v>510020</v>
      </c>
      <c r="B12" t="s">
        <v>10</v>
      </c>
      <c r="C12" t="s">
        <v>11</v>
      </c>
      <c r="D12" t="s">
        <v>32</v>
      </c>
      <c r="E12" s="36">
        <v>52695</v>
      </c>
      <c r="F12" t="s">
        <v>33</v>
      </c>
      <c r="G12" s="6">
        <v>3000065</v>
      </c>
      <c r="H12" s="7">
        <v>44887</v>
      </c>
      <c r="I12" s="8"/>
      <c r="J12" s="8"/>
      <c r="K12" s="9"/>
    </row>
    <row r="13" spans="1:11">
      <c r="A13" s="5">
        <v>510016</v>
      </c>
      <c r="B13" t="s">
        <v>10</v>
      </c>
      <c r="C13" t="s">
        <v>11</v>
      </c>
      <c r="D13" t="s">
        <v>34</v>
      </c>
      <c r="E13" s="36">
        <v>52698</v>
      </c>
      <c r="F13" t="s">
        <v>35</v>
      </c>
      <c r="G13" s="6">
        <v>6493689</v>
      </c>
      <c r="H13" s="7">
        <v>44886</v>
      </c>
      <c r="I13" s="8"/>
      <c r="J13" s="8"/>
      <c r="K13" s="9"/>
    </row>
    <row r="14" spans="1:11">
      <c r="A14" s="5">
        <v>510017</v>
      </c>
      <c r="B14" t="s">
        <v>10</v>
      </c>
      <c r="C14" t="s">
        <v>11</v>
      </c>
      <c r="D14" t="s">
        <v>36</v>
      </c>
      <c r="E14" s="36">
        <v>52700</v>
      </c>
      <c r="F14" t="s">
        <v>37</v>
      </c>
      <c r="G14" s="6">
        <v>2940813</v>
      </c>
      <c r="H14" s="7">
        <v>44889</v>
      </c>
      <c r="I14" s="8"/>
      <c r="J14" s="8"/>
      <c r="K14" s="9"/>
    </row>
    <row r="15" spans="1:11">
      <c r="A15" s="5">
        <v>510028</v>
      </c>
      <c r="B15" t="s">
        <v>10</v>
      </c>
      <c r="C15" t="s">
        <v>11</v>
      </c>
      <c r="D15" t="s">
        <v>38</v>
      </c>
      <c r="E15" s="36">
        <v>52701</v>
      </c>
      <c r="F15" t="s">
        <v>39</v>
      </c>
      <c r="G15" s="6">
        <v>2571831</v>
      </c>
      <c r="H15" s="7">
        <v>44887</v>
      </c>
      <c r="I15" s="8"/>
      <c r="J15" s="8"/>
      <c r="K15" s="9"/>
    </row>
    <row r="16" spans="1:11">
      <c r="A16" s="5">
        <v>510016</v>
      </c>
      <c r="B16" t="s">
        <v>10</v>
      </c>
      <c r="C16" t="s">
        <v>11</v>
      </c>
      <c r="D16" t="s">
        <v>40</v>
      </c>
      <c r="E16" s="36">
        <v>52693</v>
      </c>
      <c r="F16" t="s">
        <v>41</v>
      </c>
      <c r="G16" s="6">
        <v>4970673</v>
      </c>
      <c r="H16" s="7">
        <v>44891</v>
      </c>
      <c r="I16" s="8"/>
      <c r="J16" s="8"/>
      <c r="K16" s="9"/>
    </row>
    <row r="17" spans="1:11">
      <c r="A17" s="5">
        <v>510027</v>
      </c>
      <c r="B17" t="s">
        <v>10</v>
      </c>
      <c r="C17" t="s">
        <v>11</v>
      </c>
      <c r="D17" t="s">
        <v>42</v>
      </c>
      <c r="E17" s="36">
        <v>53813</v>
      </c>
      <c r="F17" t="s">
        <v>43</v>
      </c>
      <c r="G17" s="6">
        <v>4042238</v>
      </c>
      <c r="H17" s="7">
        <v>44891</v>
      </c>
      <c r="I17" s="8"/>
      <c r="J17" s="8"/>
      <c r="K17" s="9"/>
    </row>
    <row r="18" spans="1:11">
      <c r="A18" s="5">
        <v>510020</v>
      </c>
      <c r="B18" t="s">
        <v>10</v>
      </c>
      <c r="C18" t="s">
        <v>11</v>
      </c>
      <c r="D18" t="s">
        <v>44</v>
      </c>
      <c r="E18" s="36">
        <v>53815</v>
      </c>
      <c r="F18" t="s">
        <v>45</v>
      </c>
      <c r="G18" s="6">
        <v>1199421</v>
      </c>
      <c r="H18" s="7">
        <v>44891</v>
      </c>
      <c r="I18" s="8"/>
      <c r="J18" s="8"/>
      <c r="K18" s="9"/>
    </row>
    <row r="19" spans="1:11">
      <c r="A19" s="5">
        <v>510028</v>
      </c>
      <c r="B19" t="s">
        <v>10</v>
      </c>
      <c r="C19" t="s">
        <v>11</v>
      </c>
      <c r="D19" t="s">
        <v>46</v>
      </c>
      <c r="E19" s="36">
        <v>53816</v>
      </c>
      <c r="F19" t="s">
        <v>47</v>
      </c>
      <c r="G19" s="6">
        <v>3984957</v>
      </c>
      <c r="H19" s="7">
        <v>44891</v>
      </c>
      <c r="I19" s="8"/>
      <c r="J19" s="8"/>
      <c r="K19" s="9"/>
    </row>
    <row r="20" spans="1:11">
      <c r="A20" s="5">
        <v>510011</v>
      </c>
      <c r="B20" t="s">
        <v>10</v>
      </c>
      <c r="C20" t="s">
        <v>11</v>
      </c>
      <c r="D20" t="s">
        <v>48</v>
      </c>
      <c r="E20" s="36">
        <v>53817</v>
      </c>
      <c r="F20" t="s">
        <v>49</v>
      </c>
      <c r="G20" s="6">
        <v>2571831</v>
      </c>
      <c r="H20" s="7">
        <v>44890</v>
      </c>
      <c r="I20" s="8"/>
      <c r="J20" s="8"/>
      <c r="K20" s="9"/>
    </row>
    <row r="21" spans="1:11">
      <c r="A21" s="5">
        <v>510010</v>
      </c>
      <c r="B21" t="s">
        <v>10</v>
      </c>
      <c r="C21" t="s">
        <v>11</v>
      </c>
      <c r="D21" t="s">
        <v>50</v>
      </c>
      <c r="E21" s="36">
        <v>53818</v>
      </c>
      <c r="F21" t="s">
        <v>51</v>
      </c>
      <c r="G21" s="6">
        <v>11479361</v>
      </c>
      <c r="H21" s="7">
        <v>44890</v>
      </c>
      <c r="I21" s="8"/>
      <c r="J21" s="8"/>
      <c r="K21" s="9"/>
    </row>
    <row r="22" spans="1:11">
      <c r="A22" s="5">
        <v>510028</v>
      </c>
      <c r="B22" t="s">
        <v>10</v>
      </c>
      <c r="C22" t="s">
        <v>11</v>
      </c>
      <c r="D22" t="s">
        <v>52</v>
      </c>
      <c r="E22" s="36">
        <v>53819</v>
      </c>
      <c r="F22" t="s">
        <v>53</v>
      </c>
      <c r="G22" s="6">
        <v>5475519</v>
      </c>
      <c r="H22" s="7">
        <v>44894</v>
      </c>
      <c r="I22" s="8"/>
      <c r="J22" s="8"/>
      <c r="K22" s="9"/>
    </row>
    <row r="23" spans="1:11">
      <c r="A23" s="5">
        <v>510016</v>
      </c>
      <c r="B23" t="s">
        <v>10</v>
      </c>
      <c r="C23" t="s">
        <v>11</v>
      </c>
      <c r="D23" t="s">
        <v>54</v>
      </c>
      <c r="E23" s="36">
        <v>53820</v>
      </c>
      <c r="F23" t="s">
        <v>55</v>
      </c>
      <c r="G23" s="6">
        <v>8395988</v>
      </c>
      <c r="H23" s="7">
        <v>44892</v>
      </c>
      <c r="I23" s="8"/>
      <c r="J23" s="8"/>
      <c r="K23" s="9"/>
    </row>
    <row r="24" spans="1:11">
      <c r="A24" s="5">
        <v>510017</v>
      </c>
      <c r="B24" t="s">
        <v>10</v>
      </c>
      <c r="C24" t="s">
        <v>11</v>
      </c>
      <c r="D24" t="s">
        <v>56</v>
      </c>
      <c r="E24" s="36">
        <v>53821</v>
      </c>
      <c r="F24" t="s">
        <v>57</v>
      </c>
      <c r="G24" s="6">
        <v>2236464</v>
      </c>
      <c r="H24" s="7">
        <v>44895</v>
      </c>
      <c r="I24" s="8"/>
      <c r="J24" s="8"/>
      <c r="K24" s="9"/>
    </row>
    <row r="25" spans="1:11">
      <c r="A25" s="5">
        <v>510022</v>
      </c>
      <c r="B25" t="s">
        <v>10</v>
      </c>
      <c r="C25" t="s">
        <v>11</v>
      </c>
      <c r="D25" t="s">
        <v>58</v>
      </c>
      <c r="E25" s="36">
        <v>53822</v>
      </c>
      <c r="F25" t="s">
        <v>59</v>
      </c>
      <c r="G25" s="6">
        <v>3332853</v>
      </c>
      <c r="H25" s="7">
        <v>44894</v>
      </c>
      <c r="I25" s="8"/>
      <c r="J25" s="8"/>
      <c r="K25" s="9"/>
    </row>
    <row r="26" spans="1:11">
      <c r="A26" s="5">
        <v>510018</v>
      </c>
      <c r="B26" t="s">
        <v>10</v>
      </c>
      <c r="C26" t="s">
        <v>11</v>
      </c>
      <c r="D26" t="s">
        <v>60</v>
      </c>
      <c r="E26" s="36">
        <v>53825</v>
      </c>
      <c r="F26" t="s">
        <v>61</v>
      </c>
      <c r="G26" s="6">
        <v>2231442</v>
      </c>
      <c r="H26" s="7">
        <v>44894</v>
      </c>
      <c r="I26" s="8"/>
      <c r="J26" s="8"/>
      <c r="K26" s="9"/>
    </row>
    <row r="27" spans="1:11">
      <c r="A27" s="5">
        <v>510026</v>
      </c>
      <c r="B27" t="s">
        <v>10</v>
      </c>
      <c r="C27" t="s">
        <v>11</v>
      </c>
      <c r="D27" t="s">
        <v>62</v>
      </c>
      <c r="E27" s="36">
        <v>53832</v>
      </c>
      <c r="F27" t="s">
        <v>63</v>
      </c>
      <c r="G27" s="6">
        <v>4157933</v>
      </c>
      <c r="H27" s="7">
        <v>44887</v>
      </c>
      <c r="I27" s="8"/>
      <c r="J27" s="8"/>
      <c r="K27" s="9"/>
    </row>
    <row r="28" spans="1:11">
      <c r="A28" s="5">
        <v>510014</v>
      </c>
      <c r="B28" t="s">
        <v>10</v>
      </c>
      <c r="C28" t="s">
        <v>11</v>
      </c>
      <c r="D28" t="s">
        <v>64</v>
      </c>
      <c r="E28" s="36">
        <v>53833</v>
      </c>
      <c r="F28" t="s">
        <v>65</v>
      </c>
      <c r="G28" s="6">
        <v>1595957</v>
      </c>
      <c r="H28" s="7">
        <v>44886</v>
      </c>
      <c r="I28" s="8"/>
      <c r="J28" s="8"/>
      <c r="K28" s="9"/>
    </row>
    <row r="29" spans="1:11">
      <c r="A29" s="5">
        <v>510024</v>
      </c>
      <c r="B29" t="s">
        <v>10</v>
      </c>
      <c r="C29" t="s">
        <v>11</v>
      </c>
      <c r="D29" t="s">
        <v>66</v>
      </c>
      <c r="E29" s="36">
        <v>53823</v>
      </c>
      <c r="F29" t="s">
        <v>67</v>
      </c>
      <c r="G29" s="6">
        <v>1923210</v>
      </c>
      <c r="H29" s="7">
        <v>44897</v>
      </c>
      <c r="I29" s="8"/>
      <c r="J29" s="8"/>
      <c r="K29" s="9"/>
    </row>
    <row r="30" spans="1:11">
      <c r="A30" s="5">
        <v>510012</v>
      </c>
      <c r="B30" t="s">
        <v>10</v>
      </c>
      <c r="C30" t="s">
        <v>11</v>
      </c>
      <c r="D30" t="s">
        <v>68</v>
      </c>
      <c r="E30" s="36">
        <v>55044</v>
      </c>
      <c r="F30" t="s">
        <v>69</v>
      </c>
      <c r="G30" s="6">
        <v>7756209</v>
      </c>
      <c r="H30" s="7">
        <v>44895</v>
      </c>
      <c r="I30" s="8"/>
      <c r="J30" s="8"/>
      <c r="K30" s="9"/>
    </row>
    <row r="31" spans="1:11">
      <c r="A31" s="5">
        <v>510011</v>
      </c>
      <c r="B31" t="s">
        <v>10</v>
      </c>
      <c r="C31" t="s">
        <v>11</v>
      </c>
      <c r="D31" t="s">
        <v>70</v>
      </c>
      <c r="E31" s="36">
        <v>55045</v>
      </c>
      <c r="F31" t="s">
        <v>71</v>
      </c>
      <c r="G31" s="6">
        <v>6300585</v>
      </c>
      <c r="H31" s="7">
        <v>44895</v>
      </c>
      <c r="I31" s="8"/>
      <c r="J31" s="8"/>
      <c r="K31" s="9"/>
    </row>
    <row r="32" spans="1:11">
      <c r="A32" s="5">
        <v>510022</v>
      </c>
      <c r="B32" t="s">
        <v>10</v>
      </c>
      <c r="C32" t="s">
        <v>11</v>
      </c>
      <c r="D32" t="s">
        <v>72</v>
      </c>
      <c r="E32" s="36">
        <v>55046</v>
      </c>
      <c r="F32" t="s">
        <v>73</v>
      </c>
      <c r="G32" s="6">
        <v>1199421</v>
      </c>
      <c r="H32" s="7">
        <v>44897</v>
      </c>
      <c r="I32" s="8"/>
      <c r="J32" s="8"/>
      <c r="K32" s="9"/>
    </row>
    <row r="33" spans="1:11">
      <c r="A33" s="5">
        <v>510025</v>
      </c>
      <c r="B33" t="s">
        <v>10</v>
      </c>
      <c r="C33" t="s">
        <v>11</v>
      </c>
      <c r="D33" t="s">
        <v>74</v>
      </c>
      <c r="E33" s="36">
        <v>55048</v>
      </c>
      <c r="F33" t="s">
        <v>75</v>
      </c>
      <c r="G33" s="6">
        <v>1199421</v>
      </c>
      <c r="H33" s="7">
        <v>44899</v>
      </c>
      <c r="I33" s="8"/>
      <c r="J33" s="8"/>
      <c r="K33" s="9"/>
    </row>
    <row r="34" spans="1:11">
      <c r="A34" s="5">
        <v>510028</v>
      </c>
      <c r="B34" t="s">
        <v>10</v>
      </c>
      <c r="C34" t="s">
        <v>11</v>
      </c>
      <c r="D34" t="s">
        <v>76</v>
      </c>
      <c r="E34" s="36">
        <v>55049</v>
      </c>
      <c r="F34" t="s">
        <v>77</v>
      </c>
      <c r="G34" s="6">
        <v>6985845</v>
      </c>
      <c r="H34" s="7">
        <v>44900</v>
      </c>
      <c r="I34" s="8"/>
      <c r="J34" s="8"/>
      <c r="K34" s="9"/>
    </row>
    <row r="35" spans="1:11">
      <c r="A35" s="5">
        <v>510028</v>
      </c>
      <c r="B35" t="s">
        <v>10</v>
      </c>
      <c r="C35" t="s">
        <v>11</v>
      </c>
      <c r="D35" t="s">
        <v>78</v>
      </c>
      <c r="E35" s="36">
        <v>55050</v>
      </c>
      <c r="F35" t="s">
        <v>79</v>
      </c>
      <c r="G35" s="6">
        <v>1321772</v>
      </c>
      <c r="H35" s="7">
        <v>44900</v>
      </c>
      <c r="I35" s="8"/>
      <c r="J35" s="8"/>
      <c r="K35" s="9"/>
    </row>
    <row r="36" spans="1:11">
      <c r="A36" s="5">
        <v>510026</v>
      </c>
      <c r="B36" t="s">
        <v>10</v>
      </c>
      <c r="C36" t="s">
        <v>11</v>
      </c>
      <c r="D36" t="s">
        <v>80</v>
      </c>
      <c r="E36" s="36">
        <v>55154</v>
      </c>
      <c r="F36" t="s">
        <v>81</v>
      </c>
      <c r="G36" s="6">
        <v>4018788</v>
      </c>
      <c r="H36" s="7">
        <v>44895</v>
      </c>
      <c r="I36" s="8"/>
      <c r="J36" s="8"/>
      <c r="K36" s="9"/>
    </row>
    <row r="37" spans="1:11">
      <c r="A37" s="5">
        <v>510026</v>
      </c>
      <c r="B37" t="s">
        <v>10</v>
      </c>
      <c r="C37" t="s">
        <v>11</v>
      </c>
      <c r="D37" t="s">
        <v>82</v>
      </c>
      <c r="E37" s="36">
        <v>55155</v>
      </c>
      <c r="F37" t="s">
        <v>83</v>
      </c>
      <c r="G37" s="6">
        <v>2165022</v>
      </c>
      <c r="H37" s="7">
        <v>44895</v>
      </c>
      <c r="I37" s="8"/>
      <c r="J37" s="8"/>
      <c r="K37" s="9"/>
    </row>
    <row r="38" spans="1:11">
      <c r="A38" s="5">
        <v>510014</v>
      </c>
      <c r="B38" t="s">
        <v>10</v>
      </c>
      <c r="C38" t="s">
        <v>11</v>
      </c>
      <c r="D38" t="s">
        <v>84</v>
      </c>
      <c r="E38" s="36">
        <v>55268</v>
      </c>
      <c r="F38" t="s">
        <v>85</v>
      </c>
      <c r="G38" s="6">
        <v>3598277</v>
      </c>
      <c r="H38" s="7">
        <v>44889</v>
      </c>
      <c r="I38" s="8"/>
      <c r="J38" s="8"/>
      <c r="K38" s="9"/>
    </row>
    <row r="39" spans="1:11">
      <c r="A39" s="5">
        <v>510013</v>
      </c>
      <c r="B39" t="s">
        <v>10</v>
      </c>
      <c r="C39" t="s">
        <v>11</v>
      </c>
      <c r="D39" t="s">
        <v>86</v>
      </c>
      <c r="E39" s="36">
        <v>53834</v>
      </c>
      <c r="F39" t="s">
        <v>87</v>
      </c>
      <c r="G39" s="6">
        <v>1470407</v>
      </c>
      <c r="H39" s="7">
        <v>44888</v>
      </c>
      <c r="I39" s="8"/>
      <c r="J39" s="8"/>
      <c r="K39" s="9"/>
    </row>
    <row r="40" spans="1:11">
      <c r="A40" s="5">
        <v>510016</v>
      </c>
      <c r="B40" t="s">
        <v>10</v>
      </c>
      <c r="C40" t="s">
        <v>11</v>
      </c>
      <c r="D40" t="s">
        <v>88</v>
      </c>
      <c r="E40" s="36">
        <v>55047</v>
      </c>
      <c r="F40" t="s">
        <v>89</v>
      </c>
      <c r="G40" s="6">
        <v>490050</v>
      </c>
      <c r="H40" s="7">
        <v>44900</v>
      </c>
      <c r="I40" s="8"/>
      <c r="J40" s="8"/>
      <c r="K40" s="9"/>
    </row>
    <row r="41" spans="1:11">
      <c r="A41" s="5">
        <v>510013</v>
      </c>
      <c r="B41" t="s">
        <v>10</v>
      </c>
      <c r="C41" t="s">
        <v>11</v>
      </c>
      <c r="D41" t="s">
        <v>90</v>
      </c>
      <c r="E41" s="36">
        <v>55153</v>
      </c>
      <c r="F41" t="s">
        <v>91</v>
      </c>
      <c r="G41" s="6">
        <v>1012932</v>
      </c>
      <c r="H41" s="7">
        <v>44894</v>
      </c>
      <c r="I41" s="8"/>
      <c r="J41" s="8"/>
      <c r="K41" s="9"/>
    </row>
    <row r="42" spans="1:11">
      <c r="A42" s="5">
        <v>510013</v>
      </c>
      <c r="B42" t="s">
        <v>10</v>
      </c>
      <c r="C42" t="s">
        <v>11</v>
      </c>
      <c r="D42" t="s">
        <v>92</v>
      </c>
      <c r="E42" s="36">
        <v>55476</v>
      </c>
      <c r="F42" t="s">
        <v>93</v>
      </c>
      <c r="G42" s="6">
        <v>1586115</v>
      </c>
      <c r="H42" s="7">
        <v>44898</v>
      </c>
      <c r="I42" s="8"/>
      <c r="J42" s="8"/>
      <c r="K42" s="9"/>
    </row>
    <row r="43" spans="1:11">
      <c r="A43" s="5">
        <v>510014</v>
      </c>
      <c r="B43" t="s">
        <v>10</v>
      </c>
      <c r="C43" t="s">
        <v>11</v>
      </c>
      <c r="D43" t="s">
        <v>94</v>
      </c>
      <c r="E43" s="36">
        <v>55477</v>
      </c>
      <c r="F43" t="s">
        <v>95</v>
      </c>
      <c r="G43" s="6">
        <v>3598277</v>
      </c>
      <c r="H43" s="7">
        <v>44900</v>
      </c>
      <c r="I43" s="8"/>
      <c r="J43" s="8"/>
      <c r="K43" s="9"/>
    </row>
    <row r="44" spans="1:11">
      <c r="A44" s="5">
        <v>510028</v>
      </c>
      <c r="B44" t="s">
        <v>10</v>
      </c>
      <c r="C44" t="s">
        <v>11</v>
      </c>
      <c r="D44" t="s">
        <v>96</v>
      </c>
      <c r="E44" s="36">
        <v>55478</v>
      </c>
      <c r="F44" t="s">
        <v>97</v>
      </c>
      <c r="G44" s="6">
        <v>524934</v>
      </c>
      <c r="H44" s="7">
        <v>44905</v>
      </c>
      <c r="I44" s="8"/>
      <c r="J44" s="8"/>
      <c r="K44" s="9"/>
    </row>
    <row r="45" spans="1:11">
      <c r="A45" s="5">
        <v>510019</v>
      </c>
      <c r="B45" t="s">
        <v>10</v>
      </c>
      <c r="C45" t="s">
        <v>11</v>
      </c>
      <c r="D45" t="s">
        <v>98</v>
      </c>
      <c r="E45" s="36">
        <v>55479</v>
      </c>
      <c r="F45" t="s">
        <v>99</v>
      </c>
      <c r="G45" s="6">
        <v>2445269</v>
      </c>
      <c r="H45" s="7">
        <v>44902</v>
      </c>
      <c r="I45" s="8"/>
      <c r="J45" s="8"/>
      <c r="K45" s="9"/>
    </row>
    <row r="46" spans="1:11">
      <c r="A46" s="5">
        <v>510028</v>
      </c>
      <c r="B46" t="s">
        <v>10</v>
      </c>
      <c r="C46" t="s">
        <v>11</v>
      </c>
      <c r="D46" t="s">
        <v>100</v>
      </c>
      <c r="E46" s="36">
        <v>55480</v>
      </c>
      <c r="F46" t="s">
        <v>101</v>
      </c>
      <c r="G46" s="6">
        <v>5457767</v>
      </c>
      <c r="H46" s="7">
        <v>44905</v>
      </c>
      <c r="I46" s="8"/>
      <c r="J46" s="8"/>
      <c r="K46" s="9"/>
    </row>
    <row r="47" spans="1:11">
      <c r="A47" s="5">
        <v>510027</v>
      </c>
      <c r="B47" t="s">
        <v>10</v>
      </c>
      <c r="C47" t="s">
        <v>11</v>
      </c>
      <c r="D47" t="s">
        <v>102</v>
      </c>
      <c r="E47" s="36">
        <v>55481</v>
      </c>
      <c r="F47" t="s">
        <v>103</v>
      </c>
      <c r="G47" s="6">
        <v>3670272</v>
      </c>
      <c r="H47" s="7">
        <v>44908</v>
      </c>
      <c r="I47" s="8"/>
      <c r="J47" s="8"/>
      <c r="K47" s="9"/>
    </row>
    <row r="48" spans="1:11">
      <c r="A48" s="5">
        <v>510020</v>
      </c>
      <c r="B48" t="s">
        <v>10</v>
      </c>
      <c r="C48" t="s">
        <v>11</v>
      </c>
      <c r="D48" t="s">
        <v>104</v>
      </c>
      <c r="E48" s="36">
        <v>55482</v>
      </c>
      <c r="F48" t="s">
        <v>105</v>
      </c>
      <c r="G48" s="6">
        <v>2752704</v>
      </c>
      <c r="H48" s="7">
        <v>44908</v>
      </c>
      <c r="I48" s="8"/>
      <c r="J48" s="8"/>
      <c r="K48" s="9"/>
    </row>
    <row r="49" spans="1:11">
      <c r="A49" s="5">
        <v>510022</v>
      </c>
      <c r="B49" t="s">
        <v>10</v>
      </c>
      <c r="C49" t="s">
        <v>11</v>
      </c>
      <c r="D49" t="s">
        <v>106</v>
      </c>
      <c r="E49" s="36">
        <v>55486</v>
      </c>
      <c r="F49" t="s">
        <v>107</v>
      </c>
      <c r="G49" s="6">
        <v>3670272</v>
      </c>
      <c r="H49" s="7">
        <v>44908</v>
      </c>
      <c r="I49" s="8"/>
      <c r="J49" s="8"/>
      <c r="K49" s="9"/>
    </row>
    <row r="50" spans="1:11">
      <c r="A50" s="5">
        <v>510028</v>
      </c>
      <c r="B50" t="s">
        <v>10</v>
      </c>
      <c r="C50" t="s">
        <v>11</v>
      </c>
      <c r="D50" t="s">
        <v>108</v>
      </c>
      <c r="E50" s="36">
        <v>55488</v>
      </c>
      <c r="F50" t="s">
        <v>109</v>
      </c>
      <c r="G50" s="6">
        <v>3670272</v>
      </c>
      <c r="H50" s="7">
        <v>44908</v>
      </c>
      <c r="I50" s="8"/>
      <c r="J50" s="8"/>
      <c r="K50" s="9"/>
    </row>
    <row r="51" spans="1:11">
      <c r="A51" s="5">
        <v>510015</v>
      </c>
      <c r="B51" t="s">
        <v>10</v>
      </c>
      <c r="C51" t="s">
        <v>11</v>
      </c>
      <c r="D51" t="s">
        <v>110</v>
      </c>
      <c r="E51" s="36">
        <v>55490</v>
      </c>
      <c r="F51" t="s">
        <v>111</v>
      </c>
      <c r="G51" s="6">
        <v>4093362</v>
      </c>
      <c r="H51" s="7">
        <v>44908</v>
      </c>
      <c r="I51" s="8"/>
      <c r="J51" s="8"/>
      <c r="K51" s="9"/>
    </row>
    <row r="52" spans="1:11">
      <c r="A52" s="5">
        <v>510015</v>
      </c>
      <c r="B52" t="s">
        <v>10</v>
      </c>
      <c r="C52" t="s">
        <v>11</v>
      </c>
      <c r="D52" t="s">
        <v>112</v>
      </c>
      <c r="E52" s="36">
        <v>55491</v>
      </c>
      <c r="F52" t="s">
        <v>113</v>
      </c>
      <c r="G52" s="6">
        <v>2186055</v>
      </c>
      <c r="H52" s="7">
        <v>44908</v>
      </c>
      <c r="I52" s="8"/>
      <c r="J52" s="8"/>
      <c r="K52" s="9"/>
    </row>
    <row r="53" spans="1:11">
      <c r="A53" s="5">
        <v>510015</v>
      </c>
      <c r="B53" t="s">
        <v>10</v>
      </c>
      <c r="C53" t="s">
        <v>11</v>
      </c>
      <c r="D53" t="s">
        <v>114</v>
      </c>
      <c r="E53" s="36">
        <v>55492</v>
      </c>
      <c r="F53" t="s">
        <v>115</v>
      </c>
      <c r="G53" s="6">
        <v>3670272</v>
      </c>
      <c r="H53" s="7">
        <v>44908</v>
      </c>
      <c r="I53" s="8"/>
      <c r="J53" s="8"/>
      <c r="K53" s="9"/>
    </row>
    <row r="54" spans="1:11">
      <c r="A54" s="5">
        <v>510016</v>
      </c>
      <c r="B54" t="s">
        <v>10</v>
      </c>
      <c r="C54" t="s">
        <v>11</v>
      </c>
      <c r="D54" t="s">
        <v>116</v>
      </c>
      <c r="E54" s="36">
        <v>55494</v>
      </c>
      <c r="F54" t="s">
        <v>117</v>
      </c>
      <c r="G54" s="6">
        <v>4147551</v>
      </c>
      <c r="H54" s="7">
        <v>44901</v>
      </c>
      <c r="I54" s="8"/>
      <c r="J54" s="8"/>
      <c r="K54" s="9"/>
    </row>
    <row r="55" spans="1:11">
      <c r="A55" s="5">
        <v>510024</v>
      </c>
      <c r="B55" t="s">
        <v>10</v>
      </c>
      <c r="C55" t="s">
        <v>11</v>
      </c>
      <c r="D55" t="s">
        <v>118</v>
      </c>
      <c r="E55" s="36">
        <v>55496</v>
      </c>
      <c r="F55" t="s">
        <v>119</v>
      </c>
      <c r="G55" s="6">
        <v>1199421</v>
      </c>
      <c r="H55" s="7">
        <v>44908</v>
      </c>
      <c r="I55" s="8"/>
      <c r="J55" s="8"/>
      <c r="K55" s="9"/>
    </row>
    <row r="56" spans="1:11">
      <c r="A56" s="5">
        <v>510015</v>
      </c>
      <c r="B56" t="s">
        <v>10</v>
      </c>
      <c r="C56" t="s">
        <v>11</v>
      </c>
      <c r="D56" t="s">
        <v>120</v>
      </c>
      <c r="E56" s="36">
        <v>55497</v>
      </c>
      <c r="F56" t="s">
        <v>121</v>
      </c>
      <c r="G56" s="6">
        <v>3984957</v>
      </c>
      <c r="H56" s="7">
        <v>44904</v>
      </c>
      <c r="I56" s="8"/>
      <c r="J56" s="8"/>
      <c r="K56" s="9"/>
    </row>
    <row r="57" spans="1:11">
      <c r="A57" s="5">
        <v>510020</v>
      </c>
      <c r="B57" t="s">
        <v>10</v>
      </c>
      <c r="C57" t="s">
        <v>11</v>
      </c>
      <c r="D57" t="s">
        <v>122</v>
      </c>
      <c r="E57" s="36">
        <v>55498</v>
      </c>
      <c r="F57" t="s">
        <v>123</v>
      </c>
      <c r="G57" s="6">
        <v>108392</v>
      </c>
      <c r="H57" s="7">
        <v>44901</v>
      </c>
      <c r="I57" s="8"/>
      <c r="J57" s="8"/>
      <c r="K57" s="9"/>
    </row>
    <row r="58" spans="1:11">
      <c r="A58" s="5">
        <v>510025</v>
      </c>
      <c r="B58" t="s">
        <v>10</v>
      </c>
      <c r="C58" t="s">
        <v>11</v>
      </c>
      <c r="D58" t="s">
        <v>124</v>
      </c>
      <c r="E58" s="36">
        <v>55499</v>
      </c>
      <c r="F58" t="s">
        <v>125</v>
      </c>
      <c r="G58" s="6">
        <v>2827913</v>
      </c>
      <c r="H58" s="7">
        <v>44903</v>
      </c>
      <c r="I58" s="8"/>
      <c r="J58" s="8"/>
      <c r="K58" s="9"/>
    </row>
    <row r="59" spans="1:11">
      <c r="A59" s="5">
        <v>510012</v>
      </c>
      <c r="B59" t="s">
        <v>10</v>
      </c>
      <c r="C59" t="s">
        <v>11</v>
      </c>
      <c r="D59" t="s">
        <v>126</v>
      </c>
      <c r="E59" s="36">
        <v>55500</v>
      </c>
      <c r="F59" t="s">
        <v>127</v>
      </c>
      <c r="G59" s="6">
        <v>11568204</v>
      </c>
      <c r="H59" s="7">
        <v>44903</v>
      </c>
      <c r="I59" s="8"/>
      <c r="J59" s="8"/>
      <c r="K59" s="9"/>
    </row>
    <row r="60" spans="1:11">
      <c r="A60" s="5">
        <v>510011</v>
      </c>
      <c r="B60" t="s">
        <v>10</v>
      </c>
      <c r="C60" t="s">
        <v>11</v>
      </c>
      <c r="D60" t="s">
        <v>128</v>
      </c>
      <c r="E60" s="36">
        <v>55501</v>
      </c>
      <c r="F60" t="s">
        <v>129</v>
      </c>
      <c r="G60" s="6">
        <v>3670272</v>
      </c>
      <c r="H60" s="7">
        <v>44905</v>
      </c>
      <c r="I60" s="8"/>
      <c r="J60" s="8"/>
      <c r="K60" s="9"/>
    </row>
    <row r="61" spans="1:11">
      <c r="A61" s="5">
        <v>510029</v>
      </c>
      <c r="B61" t="s">
        <v>10</v>
      </c>
      <c r="C61" t="s">
        <v>11</v>
      </c>
      <c r="D61" t="s">
        <v>130</v>
      </c>
      <c r="E61" s="36">
        <v>55502</v>
      </c>
      <c r="F61" t="s">
        <v>131</v>
      </c>
      <c r="G61" s="6">
        <v>1199421</v>
      </c>
      <c r="H61" s="7">
        <v>44902</v>
      </c>
      <c r="I61" s="8"/>
      <c r="J61" s="8"/>
      <c r="K61" s="9"/>
    </row>
    <row r="62" spans="1:11">
      <c r="A62" s="5">
        <v>510010</v>
      </c>
      <c r="B62" t="s">
        <v>10</v>
      </c>
      <c r="C62" t="s">
        <v>11</v>
      </c>
      <c r="D62" t="s">
        <v>132</v>
      </c>
      <c r="E62" s="36">
        <v>55503</v>
      </c>
      <c r="F62" t="s">
        <v>133</v>
      </c>
      <c r="G62" s="6">
        <v>7340544</v>
      </c>
      <c r="H62" s="7">
        <v>44908</v>
      </c>
      <c r="I62" s="8"/>
      <c r="J62" s="8"/>
      <c r="K62" s="9"/>
    </row>
    <row r="63" spans="1:11">
      <c r="A63" s="5">
        <v>510019</v>
      </c>
      <c r="B63" t="s">
        <v>10</v>
      </c>
      <c r="C63" t="s">
        <v>11</v>
      </c>
      <c r="D63" t="s">
        <v>134</v>
      </c>
      <c r="E63" s="36">
        <v>55511</v>
      </c>
      <c r="F63" t="s">
        <v>135</v>
      </c>
      <c r="G63" s="6">
        <v>3670272</v>
      </c>
      <c r="H63" s="7">
        <v>44908</v>
      </c>
      <c r="I63" s="8"/>
      <c r="J63" s="8"/>
      <c r="K63" s="9"/>
    </row>
    <row r="64" spans="1:11">
      <c r="A64" s="5">
        <v>510019</v>
      </c>
      <c r="B64" t="s">
        <v>10</v>
      </c>
      <c r="C64" t="s">
        <v>11</v>
      </c>
      <c r="D64" t="s">
        <v>136</v>
      </c>
      <c r="E64" s="36">
        <v>55512</v>
      </c>
      <c r="F64" t="s">
        <v>137</v>
      </c>
      <c r="G64" s="6">
        <v>325175</v>
      </c>
      <c r="H64" s="7">
        <v>44908</v>
      </c>
      <c r="I64" s="8"/>
      <c r="J64" s="8"/>
      <c r="K64" s="9"/>
    </row>
    <row r="65" spans="1:11">
      <c r="A65" s="5">
        <v>510012</v>
      </c>
      <c r="B65" t="s">
        <v>10</v>
      </c>
      <c r="C65" t="s">
        <v>11</v>
      </c>
      <c r="D65" t="s">
        <v>138</v>
      </c>
      <c r="E65" s="36">
        <v>55513</v>
      </c>
      <c r="F65" t="s">
        <v>139</v>
      </c>
      <c r="G65" s="6">
        <v>4372110</v>
      </c>
      <c r="H65" s="7">
        <v>44908</v>
      </c>
      <c r="I65" s="8"/>
      <c r="J65" s="8"/>
      <c r="K65" s="9"/>
    </row>
    <row r="66" spans="1:11">
      <c r="A66" s="5">
        <v>510017</v>
      </c>
      <c r="B66" t="s">
        <v>10</v>
      </c>
      <c r="C66" t="s">
        <v>11</v>
      </c>
      <c r="D66" t="s">
        <v>140</v>
      </c>
      <c r="E66" s="36">
        <v>55493</v>
      </c>
      <c r="F66" t="s">
        <v>141</v>
      </c>
      <c r="G66" s="6">
        <v>5455377</v>
      </c>
      <c r="H66" s="7">
        <v>44909</v>
      </c>
      <c r="I66" s="8"/>
      <c r="J66" s="8"/>
      <c r="K66" s="9"/>
    </row>
    <row r="67" spans="1:11">
      <c r="A67" s="5">
        <v>510025</v>
      </c>
      <c r="B67" t="s">
        <v>10</v>
      </c>
      <c r="C67" t="s">
        <v>11</v>
      </c>
      <c r="D67" t="s">
        <v>142</v>
      </c>
      <c r="E67" s="36">
        <v>55489</v>
      </c>
      <c r="F67" t="s">
        <v>143</v>
      </c>
      <c r="G67" s="6">
        <v>3670272</v>
      </c>
      <c r="H67" s="7">
        <v>44909</v>
      </c>
      <c r="I67" s="8"/>
      <c r="J67" s="8"/>
      <c r="K67" s="9"/>
    </row>
    <row r="68" spans="1:11">
      <c r="A68" s="5">
        <v>510022</v>
      </c>
      <c r="B68" t="s">
        <v>10</v>
      </c>
      <c r="C68" t="s">
        <v>11</v>
      </c>
      <c r="D68" t="s">
        <v>144</v>
      </c>
      <c r="E68" s="36">
        <v>55993</v>
      </c>
      <c r="F68" t="s">
        <v>145</v>
      </c>
      <c r="G68" s="6">
        <v>5958212</v>
      </c>
      <c r="H68" s="7">
        <v>44912</v>
      </c>
      <c r="I68" s="8"/>
      <c r="J68" s="8"/>
      <c r="K68" s="9"/>
    </row>
    <row r="69" spans="1:11">
      <c r="A69" s="5">
        <v>510022</v>
      </c>
      <c r="B69" t="s">
        <v>10</v>
      </c>
      <c r="C69" t="s">
        <v>11</v>
      </c>
      <c r="D69" t="s">
        <v>146</v>
      </c>
      <c r="E69" s="36">
        <v>55994</v>
      </c>
      <c r="F69" t="s">
        <v>147</v>
      </c>
      <c r="G69" s="6">
        <v>3772157</v>
      </c>
      <c r="H69" s="7">
        <v>44912</v>
      </c>
      <c r="I69" s="8"/>
      <c r="J69" s="8"/>
      <c r="K69" s="9"/>
    </row>
    <row r="70" spans="1:11">
      <c r="A70" s="5">
        <v>510012</v>
      </c>
      <c r="B70" t="s">
        <v>10</v>
      </c>
      <c r="C70" t="s">
        <v>11</v>
      </c>
      <c r="D70" t="s">
        <v>148</v>
      </c>
      <c r="E70" s="36">
        <v>56001</v>
      </c>
      <c r="F70" t="s">
        <v>149</v>
      </c>
      <c r="G70" s="6">
        <v>1835136</v>
      </c>
      <c r="H70" s="7">
        <v>44905</v>
      </c>
      <c r="I70" s="8"/>
      <c r="J70" s="8"/>
      <c r="K70" s="9"/>
    </row>
    <row r="71" spans="1:11">
      <c r="A71" s="5">
        <v>510012</v>
      </c>
      <c r="B71" t="s">
        <v>10</v>
      </c>
      <c r="C71" t="s">
        <v>11</v>
      </c>
      <c r="D71" t="s">
        <v>150</v>
      </c>
      <c r="E71" s="36">
        <v>56002</v>
      </c>
      <c r="F71" t="s">
        <v>151</v>
      </c>
      <c r="G71" s="6">
        <v>11536412</v>
      </c>
      <c r="H71" s="7">
        <v>44909</v>
      </c>
      <c r="I71" s="8"/>
      <c r="J71" s="8"/>
      <c r="K71" s="9"/>
    </row>
    <row r="72" spans="1:11">
      <c r="A72" s="5">
        <v>510016</v>
      </c>
      <c r="B72" t="s">
        <v>10</v>
      </c>
      <c r="C72" t="s">
        <v>11</v>
      </c>
      <c r="D72" t="s">
        <v>152</v>
      </c>
      <c r="E72" s="36">
        <v>55483</v>
      </c>
      <c r="F72" t="s">
        <v>153</v>
      </c>
      <c r="G72" s="6">
        <v>2315628</v>
      </c>
      <c r="H72" s="7">
        <v>44912</v>
      </c>
      <c r="I72" s="8"/>
      <c r="J72" s="8"/>
      <c r="K72" s="9"/>
    </row>
    <row r="73" spans="1:11">
      <c r="A73" s="5">
        <v>510016</v>
      </c>
      <c r="B73" t="s">
        <v>10</v>
      </c>
      <c r="C73" t="s">
        <v>11</v>
      </c>
      <c r="D73" t="s">
        <v>154</v>
      </c>
      <c r="E73" s="36">
        <v>55484</v>
      </c>
      <c r="F73" t="s">
        <v>155</v>
      </c>
      <c r="G73" s="6">
        <v>2186055</v>
      </c>
      <c r="H73" s="7">
        <v>44912</v>
      </c>
      <c r="I73" s="8"/>
      <c r="J73" s="8"/>
      <c r="K73" s="9"/>
    </row>
    <row r="74" spans="1:11">
      <c r="A74" s="5">
        <v>510024</v>
      </c>
      <c r="B74" t="s">
        <v>10</v>
      </c>
      <c r="C74" t="s">
        <v>11</v>
      </c>
      <c r="D74" t="s">
        <v>156</v>
      </c>
      <c r="E74" s="36">
        <v>55487</v>
      </c>
      <c r="F74" t="s">
        <v>157</v>
      </c>
      <c r="G74" s="6">
        <v>3670272</v>
      </c>
      <c r="H74" s="7">
        <v>44912</v>
      </c>
      <c r="I74" s="8"/>
      <c r="J74" s="8"/>
      <c r="K74" s="9"/>
    </row>
    <row r="75" spans="1:11">
      <c r="A75" s="5">
        <v>510027</v>
      </c>
      <c r="B75" t="s">
        <v>10</v>
      </c>
      <c r="C75" t="s">
        <v>11</v>
      </c>
      <c r="D75" t="s">
        <v>158</v>
      </c>
      <c r="E75" s="36">
        <v>55992</v>
      </c>
      <c r="F75" t="s">
        <v>159</v>
      </c>
      <c r="G75" s="6">
        <v>24958625</v>
      </c>
      <c r="H75" s="7">
        <v>44912</v>
      </c>
      <c r="I75" s="8"/>
      <c r="J75" s="8"/>
      <c r="K75" s="9"/>
    </row>
    <row r="76" spans="1:11">
      <c r="A76" s="5">
        <v>510022</v>
      </c>
      <c r="B76" t="s">
        <v>10</v>
      </c>
      <c r="C76" t="s">
        <v>11</v>
      </c>
      <c r="D76" t="s">
        <v>160</v>
      </c>
      <c r="E76" s="36">
        <v>55995</v>
      </c>
      <c r="F76" t="s">
        <v>161</v>
      </c>
      <c r="G76" s="6">
        <v>1523016</v>
      </c>
      <c r="H76" s="7">
        <v>44912</v>
      </c>
      <c r="I76" s="8"/>
      <c r="J76" s="8"/>
      <c r="K76" s="9"/>
    </row>
    <row r="77" spans="1:11">
      <c r="A77" s="5">
        <v>510022</v>
      </c>
      <c r="B77" t="s">
        <v>10</v>
      </c>
      <c r="C77" t="s">
        <v>11</v>
      </c>
      <c r="D77" t="s">
        <v>162</v>
      </c>
      <c r="E77" s="36">
        <v>55996</v>
      </c>
      <c r="F77" t="s">
        <v>163</v>
      </c>
      <c r="G77" s="6">
        <v>3709071</v>
      </c>
      <c r="H77" s="7">
        <v>44912</v>
      </c>
      <c r="I77" s="8"/>
      <c r="J77" s="8"/>
      <c r="K77" s="9"/>
    </row>
    <row r="78" spans="1:11">
      <c r="A78" s="5">
        <v>510021</v>
      </c>
      <c r="B78" t="s">
        <v>10</v>
      </c>
      <c r="C78" t="s">
        <v>11</v>
      </c>
      <c r="D78" t="s">
        <v>164</v>
      </c>
      <c r="E78" s="36">
        <v>55997</v>
      </c>
      <c r="F78" t="s">
        <v>165</v>
      </c>
      <c r="G78" s="6">
        <v>1586115</v>
      </c>
      <c r="H78" s="7">
        <v>44912</v>
      </c>
      <c r="I78" s="8"/>
      <c r="J78" s="8"/>
      <c r="K78" s="9"/>
    </row>
    <row r="79" spans="1:11">
      <c r="A79" s="5">
        <v>510010</v>
      </c>
      <c r="B79" t="s">
        <v>10</v>
      </c>
      <c r="C79" t="s">
        <v>11</v>
      </c>
      <c r="D79" t="s">
        <v>166</v>
      </c>
      <c r="E79" s="36">
        <v>56016</v>
      </c>
      <c r="F79" t="s">
        <v>167</v>
      </c>
      <c r="G79" s="6">
        <v>9188924</v>
      </c>
      <c r="H79" s="7">
        <v>44911</v>
      </c>
      <c r="I79" s="8"/>
      <c r="J79" s="8"/>
      <c r="K79" s="9"/>
    </row>
    <row r="80" spans="1:11">
      <c r="A80" s="5">
        <v>510010</v>
      </c>
      <c r="B80" t="s">
        <v>10</v>
      </c>
      <c r="C80" t="s">
        <v>11</v>
      </c>
      <c r="D80" t="s">
        <v>168</v>
      </c>
      <c r="E80" s="36">
        <v>56017</v>
      </c>
      <c r="F80" t="s">
        <v>169</v>
      </c>
      <c r="G80" s="6">
        <v>2186055</v>
      </c>
      <c r="H80" s="7">
        <v>44911</v>
      </c>
      <c r="I80" s="8"/>
      <c r="J80" s="8"/>
      <c r="K80" s="9"/>
    </row>
    <row r="81" spans="1:11">
      <c r="A81" s="5">
        <v>510017</v>
      </c>
      <c r="B81" t="s">
        <v>10</v>
      </c>
      <c r="C81" t="s">
        <v>11</v>
      </c>
      <c r="D81" t="s">
        <v>170</v>
      </c>
      <c r="E81" s="36">
        <v>55998</v>
      </c>
      <c r="F81" t="s">
        <v>171</v>
      </c>
      <c r="G81" s="6">
        <v>2752704</v>
      </c>
      <c r="H81" s="7">
        <v>44914</v>
      </c>
      <c r="I81" s="8"/>
      <c r="J81" s="8"/>
      <c r="K81" s="9"/>
    </row>
    <row r="82" spans="1:11">
      <c r="A82" s="5">
        <v>510016</v>
      </c>
      <c r="B82" t="s">
        <v>10</v>
      </c>
      <c r="C82" t="s">
        <v>11</v>
      </c>
      <c r="D82" t="s">
        <v>172</v>
      </c>
      <c r="E82" s="36">
        <v>55999</v>
      </c>
      <c r="F82" t="s">
        <v>173</v>
      </c>
      <c r="G82" s="6">
        <v>4658621</v>
      </c>
      <c r="H82" s="7">
        <v>44914</v>
      </c>
      <c r="I82" s="8"/>
      <c r="J82" s="8"/>
      <c r="K82" s="9"/>
    </row>
    <row r="83" spans="1:11">
      <c r="A83" s="5">
        <v>510016</v>
      </c>
      <c r="B83" t="s">
        <v>10</v>
      </c>
      <c r="C83" t="s">
        <v>11</v>
      </c>
      <c r="D83" t="s">
        <v>174</v>
      </c>
      <c r="E83" s="36">
        <v>56000</v>
      </c>
      <c r="F83" t="s">
        <v>175</v>
      </c>
      <c r="G83" s="6">
        <v>2186055</v>
      </c>
      <c r="H83" s="7">
        <v>44914</v>
      </c>
      <c r="I83" s="8"/>
      <c r="J83" s="8"/>
      <c r="K83" s="9"/>
    </row>
    <row r="84" spans="1:11">
      <c r="A84" s="5">
        <v>510022</v>
      </c>
      <c r="B84" t="s">
        <v>10</v>
      </c>
      <c r="C84" t="s">
        <v>11</v>
      </c>
      <c r="D84" t="s">
        <v>176</v>
      </c>
      <c r="E84" s="36">
        <v>56104</v>
      </c>
      <c r="F84" t="s">
        <v>177</v>
      </c>
      <c r="G84" s="6">
        <v>1586115</v>
      </c>
      <c r="H84" s="7">
        <v>44902</v>
      </c>
      <c r="I84" s="8"/>
      <c r="J84" s="8"/>
      <c r="K84" s="9"/>
    </row>
    <row r="85" spans="1:11">
      <c r="A85" s="5">
        <v>510017</v>
      </c>
      <c r="B85" t="s">
        <v>10</v>
      </c>
      <c r="C85" t="s">
        <v>11</v>
      </c>
      <c r="D85" t="s">
        <v>178</v>
      </c>
      <c r="E85" s="36">
        <v>56105</v>
      </c>
      <c r="F85" t="s">
        <v>179</v>
      </c>
      <c r="G85" s="6">
        <v>3772157</v>
      </c>
      <c r="H85" s="7">
        <v>44902</v>
      </c>
      <c r="I85" s="8"/>
      <c r="J85" s="8"/>
      <c r="K85" s="9"/>
    </row>
    <row r="86" spans="1:11">
      <c r="A86" s="5">
        <v>510025</v>
      </c>
      <c r="B86" t="s">
        <v>10</v>
      </c>
      <c r="C86" t="s">
        <v>11</v>
      </c>
      <c r="D86" t="s">
        <v>180</v>
      </c>
      <c r="E86" s="36">
        <v>56106</v>
      </c>
      <c r="F86" t="s">
        <v>181</v>
      </c>
      <c r="G86" s="6">
        <v>1586115</v>
      </c>
      <c r="H86" s="7">
        <v>44902</v>
      </c>
      <c r="I86" s="8"/>
      <c r="J86" s="8"/>
      <c r="K86" s="9"/>
    </row>
    <row r="87" spans="1:11">
      <c r="A87" s="5">
        <v>510020</v>
      </c>
      <c r="B87" t="s">
        <v>10</v>
      </c>
      <c r="C87" t="s">
        <v>11</v>
      </c>
      <c r="D87" t="s">
        <v>182</v>
      </c>
      <c r="E87" s="36">
        <v>56107</v>
      </c>
      <c r="F87" t="s">
        <v>183</v>
      </c>
      <c r="G87" s="6">
        <v>2186055</v>
      </c>
      <c r="H87" s="7">
        <v>44901</v>
      </c>
      <c r="I87" s="8"/>
      <c r="J87" s="8"/>
      <c r="K87" s="9"/>
    </row>
    <row r="88" spans="1:11">
      <c r="A88" s="5">
        <v>510015</v>
      </c>
      <c r="B88" t="s">
        <v>10</v>
      </c>
      <c r="C88" t="s">
        <v>11</v>
      </c>
      <c r="D88" t="s">
        <v>184</v>
      </c>
      <c r="E88" s="36">
        <v>56257</v>
      </c>
      <c r="F88" t="s">
        <v>185</v>
      </c>
      <c r="G88" s="6">
        <v>3446213</v>
      </c>
      <c r="H88" s="7">
        <v>44915</v>
      </c>
      <c r="I88" s="8"/>
      <c r="J88" s="8"/>
      <c r="K88" s="9"/>
    </row>
    <row r="89" spans="1:11">
      <c r="A89" s="5">
        <v>510027</v>
      </c>
      <c r="B89" t="s">
        <v>10</v>
      </c>
      <c r="C89" t="s">
        <v>11</v>
      </c>
      <c r="D89" t="s">
        <v>186</v>
      </c>
      <c r="E89" s="36">
        <v>218</v>
      </c>
      <c r="F89" t="s">
        <v>187</v>
      </c>
      <c r="G89" s="6">
        <v>-1570875</v>
      </c>
      <c r="H89" s="7">
        <v>44914</v>
      </c>
      <c r="I89" s="8"/>
      <c r="J89" s="8"/>
      <c r="K89" s="9"/>
    </row>
    <row r="90" spans="1:11">
      <c r="A90" s="5">
        <v>510025</v>
      </c>
      <c r="B90" t="s">
        <v>10</v>
      </c>
      <c r="C90" t="s">
        <v>11</v>
      </c>
      <c r="D90" t="s">
        <v>188</v>
      </c>
      <c r="E90" s="36">
        <v>297</v>
      </c>
      <c r="F90" t="s">
        <v>189</v>
      </c>
      <c r="G90" s="6">
        <v>-4400388</v>
      </c>
      <c r="H90" s="7">
        <v>44909</v>
      </c>
      <c r="I90" s="8"/>
      <c r="J90" s="8"/>
      <c r="K90" s="9"/>
    </row>
    <row r="91" spans="1:11">
      <c r="A91" s="5">
        <v>510025</v>
      </c>
      <c r="B91" t="s">
        <v>10</v>
      </c>
      <c r="C91" t="s">
        <v>11</v>
      </c>
      <c r="D91" t="s">
        <v>190</v>
      </c>
      <c r="E91" s="36">
        <v>298</v>
      </c>
      <c r="F91" t="s">
        <v>191</v>
      </c>
      <c r="G91" s="6">
        <v>-183514</v>
      </c>
      <c r="H91" s="7">
        <v>44914</v>
      </c>
      <c r="I91" s="8"/>
      <c r="J91" s="8"/>
      <c r="K91" s="9"/>
    </row>
    <row r="92" spans="1:11">
      <c r="A92" s="5">
        <v>510019</v>
      </c>
      <c r="B92" t="s">
        <v>10</v>
      </c>
      <c r="C92" t="s">
        <v>11</v>
      </c>
      <c r="D92" t="s">
        <v>192</v>
      </c>
      <c r="E92" s="36">
        <v>56811</v>
      </c>
      <c r="F92" t="s">
        <v>193</v>
      </c>
      <c r="G92" s="6">
        <v>2186055</v>
      </c>
      <c r="H92" s="7">
        <v>44916</v>
      </c>
      <c r="I92" s="8"/>
      <c r="J92" s="8"/>
      <c r="K92" s="9"/>
    </row>
    <row r="93" spans="1:11">
      <c r="A93" s="5">
        <v>510019</v>
      </c>
      <c r="B93" t="s">
        <v>10</v>
      </c>
      <c r="C93" t="s">
        <v>11</v>
      </c>
      <c r="D93" t="s">
        <v>194</v>
      </c>
      <c r="E93" s="36">
        <v>56812</v>
      </c>
      <c r="F93" t="s">
        <v>195</v>
      </c>
      <c r="G93" s="6">
        <v>5101164</v>
      </c>
      <c r="H93" s="7">
        <v>44916</v>
      </c>
      <c r="I93" s="8"/>
      <c r="J93" s="8"/>
      <c r="K93" s="9"/>
    </row>
    <row r="94" spans="1:11">
      <c r="A94" s="5">
        <v>510025</v>
      </c>
      <c r="B94" t="s">
        <v>10</v>
      </c>
      <c r="C94" t="s">
        <v>11</v>
      </c>
      <c r="D94" t="s">
        <v>196</v>
      </c>
      <c r="E94" s="36">
        <v>56832</v>
      </c>
      <c r="F94" t="s">
        <v>197</v>
      </c>
      <c r="G94" s="6">
        <v>3598277</v>
      </c>
      <c r="H94" s="7">
        <v>44919</v>
      </c>
      <c r="I94" s="8"/>
      <c r="J94" s="8"/>
      <c r="K94" s="9"/>
    </row>
    <row r="95" spans="1:11">
      <c r="A95" s="5">
        <v>510022</v>
      </c>
      <c r="B95" t="s">
        <v>10</v>
      </c>
      <c r="C95" t="s">
        <v>11</v>
      </c>
      <c r="D95" t="s">
        <v>198</v>
      </c>
      <c r="E95" s="36">
        <v>56833</v>
      </c>
      <c r="F95" t="s">
        <v>199</v>
      </c>
      <c r="G95" s="6">
        <v>1199421</v>
      </c>
      <c r="H95" s="7">
        <v>44918</v>
      </c>
      <c r="I95" s="8"/>
      <c r="J95" s="8"/>
      <c r="K95" s="9"/>
    </row>
    <row r="96" spans="1:11">
      <c r="A96" s="5">
        <v>510020</v>
      </c>
      <c r="B96" t="s">
        <v>10</v>
      </c>
      <c r="C96" t="s">
        <v>11</v>
      </c>
      <c r="D96" t="s">
        <v>200</v>
      </c>
      <c r="E96" s="36">
        <v>56834</v>
      </c>
      <c r="F96" t="s">
        <v>201</v>
      </c>
      <c r="G96" s="6">
        <v>1199421</v>
      </c>
      <c r="H96" s="7">
        <v>44919</v>
      </c>
      <c r="I96" s="8"/>
      <c r="J96" s="8"/>
      <c r="K96" s="9"/>
    </row>
    <row r="97" spans="1:11">
      <c r="A97" s="5">
        <v>510018</v>
      </c>
      <c r="B97" t="s">
        <v>10</v>
      </c>
      <c r="C97" t="s">
        <v>11</v>
      </c>
      <c r="D97" t="s">
        <v>202</v>
      </c>
      <c r="E97" s="36">
        <v>56839</v>
      </c>
      <c r="F97" t="s">
        <v>203</v>
      </c>
      <c r="G97" s="6">
        <v>2186055</v>
      </c>
      <c r="H97" s="7">
        <v>44917</v>
      </c>
      <c r="I97" s="8"/>
      <c r="J97" s="8"/>
      <c r="K97" s="9"/>
    </row>
    <row r="98" spans="1:11">
      <c r="A98" s="5">
        <v>510018</v>
      </c>
      <c r="B98" t="s">
        <v>10</v>
      </c>
      <c r="C98" t="s">
        <v>11</v>
      </c>
      <c r="D98" t="s">
        <v>204</v>
      </c>
      <c r="E98" s="36">
        <v>56840</v>
      </c>
      <c r="F98" t="s">
        <v>205</v>
      </c>
      <c r="G98" s="6">
        <v>2626034</v>
      </c>
      <c r="H98" s="7">
        <v>44917</v>
      </c>
      <c r="I98" s="8"/>
      <c r="J98" s="8"/>
      <c r="K98" s="9"/>
    </row>
    <row r="99" spans="1:11">
      <c r="A99" s="5">
        <v>510016</v>
      </c>
      <c r="B99" t="s">
        <v>10</v>
      </c>
      <c r="C99" t="s">
        <v>11</v>
      </c>
      <c r="D99" t="s">
        <v>206</v>
      </c>
      <c r="E99" s="36">
        <v>56835</v>
      </c>
      <c r="F99" t="s">
        <v>207</v>
      </c>
      <c r="G99" s="6">
        <v>6337224</v>
      </c>
      <c r="H99" s="7">
        <v>44921</v>
      </c>
      <c r="I99" s="8"/>
      <c r="J99" s="8"/>
      <c r="K99" s="9"/>
    </row>
    <row r="100" spans="1:11">
      <c r="A100" s="5">
        <v>510016</v>
      </c>
      <c r="B100" t="s">
        <v>10</v>
      </c>
      <c r="C100" t="s">
        <v>11</v>
      </c>
      <c r="D100" t="s">
        <v>208</v>
      </c>
      <c r="E100" s="36">
        <v>56836</v>
      </c>
      <c r="F100" t="s">
        <v>209</v>
      </c>
      <c r="G100" s="6">
        <v>2186055</v>
      </c>
      <c r="H100" s="7">
        <v>44921</v>
      </c>
      <c r="I100" s="8"/>
      <c r="J100" s="8"/>
      <c r="K100" s="9"/>
    </row>
    <row r="101" spans="1:11">
      <c r="A101" s="5">
        <v>510016</v>
      </c>
      <c r="B101" t="s">
        <v>10</v>
      </c>
      <c r="C101" t="s">
        <v>11</v>
      </c>
      <c r="D101" t="s">
        <v>210</v>
      </c>
      <c r="E101" s="36">
        <v>56837</v>
      </c>
      <c r="F101" t="s">
        <v>211</v>
      </c>
      <c r="G101" s="6">
        <v>3670272</v>
      </c>
      <c r="H101" s="7">
        <v>44921</v>
      </c>
      <c r="I101" s="8"/>
      <c r="J101" s="8"/>
      <c r="K101" s="9"/>
    </row>
    <row r="102" spans="1:11">
      <c r="A102" s="5">
        <v>510010</v>
      </c>
      <c r="B102" t="s">
        <v>10</v>
      </c>
      <c r="C102" t="s">
        <v>11</v>
      </c>
      <c r="D102" t="s">
        <v>212</v>
      </c>
      <c r="E102" s="36">
        <v>56889</v>
      </c>
      <c r="F102" t="s">
        <v>213</v>
      </c>
      <c r="G102" s="6">
        <v>2186055</v>
      </c>
      <c r="H102" s="7">
        <v>44918</v>
      </c>
      <c r="I102" s="8"/>
      <c r="J102" s="8"/>
      <c r="K102" s="9"/>
    </row>
    <row r="103" spans="1:11">
      <c r="A103" s="5">
        <v>510010</v>
      </c>
      <c r="B103" t="s">
        <v>10</v>
      </c>
      <c r="C103" t="s">
        <v>11</v>
      </c>
      <c r="D103" t="s">
        <v>214</v>
      </c>
      <c r="E103" s="36">
        <v>56890</v>
      </c>
      <c r="F103" t="s">
        <v>215</v>
      </c>
      <c r="G103" s="6">
        <v>9449501</v>
      </c>
      <c r="H103" s="7">
        <v>44918</v>
      </c>
      <c r="I103" s="8"/>
      <c r="J103" s="8"/>
      <c r="K103" s="9"/>
    </row>
    <row r="104" spans="1:11">
      <c r="A104" s="5">
        <v>510026</v>
      </c>
      <c r="B104" t="s">
        <v>10</v>
      </c>
      <c r="C104" t="s">
        <v>11</v>
      </c>
      <c r="D104" t="s">
        <v>216</v>
      </c>
      <c r="E104" s="36">
        <v>56891</v>
      </c>
      <c r="F104" t="s">
        <v>217</v>
      </c>
      <c r="G104" s="6">
        <v>3385476</v>
      </c>
      <c r="H104" s="7">
        <v>44914</v>
      </c>
      <c r="I104" s="8"/>
      <c r="J104" s="8"/>
      <c r="K104" s="9"/>
    </row>
    <row r="105" spans="1:11">
      <c r="A105" s="5">
        <v>510026</v>
      </c>
      <c r="B105" t="s">
        <v>10</v>
      </c>
      <c r="C105" t="s">
        <v>11</v>
      </c>
      <c r="D105" t="s">
        <v>218</v>
      </c>
      <c r="E105" s="36">
        <v>56894</v>
      </c>
      <c r="F105" t="s">
        <v>219</v>
      </c>
      <c r="G105" s="6">
        <v>3098115</v>
      </c>
      <c r="H105" s="7">
        <v>44917</v>
      </c>
      <c r="I105" s="8"/>
      <c r="J105" s="8"/>
      <c r="K105" s="9"/>
    </row>
    <row r="106" spans="1:11">
      <c r="A106" s="5">
        <v>510014</v>
      </c>
      <c r="B106" t="s">
        <v>10</v>
      </c>
      <c r="C106" t="s">
        <v>11</v>
      </c>
      <c r="D106" t="s">
        <v>220</v>
      </c>
      <c r="E106" s="36">
        <v>56895</v>
      </c>
      <c r="F106" t="s">
        <v>221</v>
      </c>
      <c r="G106" s="6">
        <v>917568</v>
      </c>
      <c r="H106" s="7">
        <v>44918</v>
      </c>
      <c r="I106" s="8"/>
      <c r="J106" s="8"/>
      <c r="K106" s="9"/>
    </row>
    <row r="107" spans="1:11">
      <c r="A107" s="5">
        <v>510024</v>
      </c>
      <c r="B107" t="s">
        <v>10</v>
      </c>
      <c r="C107" t="s">
        <v>11</v>
      </c>
      <c r="D107" t="s">
        <v>222</v>
      </c>
      <c r="E107" s="36">
        <v>155</v>
      </c>
      <c r="F107" t="s">
        <v>223</v>
      </c>
      <c r="G107" s="6">
        <v>-2033401</v>
      </c>
      <c r="H107" s="7">
        <v>44921</v>
      </c>
      <c r="I107" s="8"/>
      <c r="J107" s="8"/>
      <c r="K107" s="9"/>
    </row>
    <row r="108" spans="1:11">
      <c r="A108" s="5">
        <v>510025</v>
      </c>
      <c r="B108" t="s">
        <v>10</v>
      </c>
      <c r="C108" t="s">
        <v>11</v>
      </c>
      <c r="D108" t="s">
        <v>224</v>
      </c>
      <c r="E108" s="36">
        <v>322</v>
      </c>
      <c r="F108" t="s">
        <v>225</v>
      </c>
      <c r="G108" s="6">
        <v>-3024609</v>
      </c>
      <c r="H108" s="7">
        <v>44923</v>
      </c>
      <c r="I108" s="8"/>
      <c r="J108" s="8"/>
      <c r="K108" s="9"/>
    </row>
    <row r="109" spans="1:11">
      <c r="A109" s="5">
        <v>510021</v>
      </c>
      <c r="B109" t="s">
        <v>10</v>
      </c>
      <c r="C109" t="s">
        <v>11</v>
      </c>
      <c r="D109" t="s">
        <v>226</v>
      </c>
      <c r="E109" s="36">
        <v>255</v>
      </c>
      <c r="F109" t="s">
        <v>227</v>
      </c>
      <c r="G109" s="6">
        <v>-1015340</v>
      </c>
      <c r="H109" s="7">
        <v>44922</v>
      </c>
      <c r="I109" s="8"/>
      <c r="J109" s="8"/>
      <c r="K109" s="9"/>
    </row>
    <row r="110" spans="1:11">
      <c r="A110" s="5">
        <v>510021</v>
      </c>
      <c r="B110" t="s">
        <v>10</v>
      </c>
      <c r="C110" t="s">
        <v>11</v>
      </c>
      <c r="D110" t="s">
        <v>228</v>
      </c>
      <c r="E110" s="36">
        <v>47574</v>
      </c>
      <c r="F110" t="s">
        <v>229</v>
      </c>
      <c r="G110" s="6">
        <v>3491303</v>
      </c>
      <c r="H110" s="7">
        <v>44765</v>
      </c>
      <c r="I110" s="8"/>
      <c r="J110" s="8"/>
      <c r="K110" s="9"/>
    </row>
    <row r="111" spans="1:11">
      <c r="A111" s="5">
        <v>510017</v>
      </c>
      <c r="B111" t="s">
        <v>10</v>
      </c>
      <c r="C111" t="s">
        <v>11</v>
      </c>
      <c r="D111" t="s">
        <v>230</v>
      </c>
      <c r="E111" s="36">
        <v>57175</v>
      </c>
      <c r="F111" t="s">
        <v>231</v>
      </c>
      <c r="G111" s="6">
        <v>17407751</v>
      </c>
      <c r="H111" s="7">
        <v>44924</v>
      </c>
      <c r="I111" s="8"/>
      <c r="J111" s="8"/>
      <c r="K111" s="9"/>
    </row>
    <row r="112" spans="1:11">
      <c r="A112" s="5">
        <v>510020</v>
      </c>
      <c r="B112" t="s">
        <v>10</v>
      </c>
      <c r="C112" t="s">
        <v>11</v>
      </c>
      <c r="D112" t="s">
        <v>232</v>
      </c>
      <c r="E112" s="36">
        <v>57176</v>
      </c>
      <c r="F112" t="s">
        <v>233</v>
      </c>
      <c r="G112" s="6">
        <v>2186055</v>
      </c>
      <c r="H112" s="7">
        <v>44922</v>
      </c>
      <c r="I112" s="8"/>
      <c r="J112" s="8"/>
      <c r="K112" s="9"/>
    </row>
    <row r="113" spans="1:11">
      <c r="A113" s="5">
        <v>510016</v>
      </c>
      <c r="B113" t="s">
        <v>10</v>
      </c>
      <c r="C113" t="s">
        <v>11</v>
      </c>
      <c r="D113" t="s">
        <v>234</v>
      </c>
      <c r="E113" s="36">
        <v>284</v>
      </c>
      <c r="F113" t="s">
        <v>235</v>
      </c>
      <c r="G113" s="6">
        <v>-4963108</v>
      </c>
      <c r="H113" s="7">
        <v>44924</v>
      </c>
      <c r="I113" s="8"/>
      <c r="J113" s="8"/>
      <c r="K113" s="9"/>
    </row>
    <row r="114" spans="1:11">
      <c r="A114" s="5">
        <v>510024</v>
      </c>
      <c r="B114" t="s">
        <v>10</v>
      </c>
      <c r="C114" t="s">
        <v>11</v>
      </c>
      <c r="D114" t="s">
        <v>236</v>
      </c>
      <c r="E114" s="36">
        <v>57178</v>
      </c>
      <c r="F114" t="s">
        <v>237</v>
      </c>
      <c r="G114" s="6">
        <v>2785536</v>
      </c>
      <c r="H114" s="7">
        <v>44925</v>
      </c>
      <c r="I114" s="8"/>
      <c r="J114" s="8"/>
      <c r="K114" s="9"/>
    </row>
    <row r="115" spans="1:11">
      <c r="A115" s="5">
        <v>510015</v>
      </c>
      <c r="B115" t="s">
        <v>10</v>
      </c>
      <c r="C115" t="s">
        <v>11</v>
      </c>
      <c r="D115" t="s">
        <v>238</v>
      </c>
      <c r="E115" s="36">
        <v>57636</v>
      </c>
      <c r="F115" t="s">
        <v>239</v>
      </c>
      <c r="G115" s="6">
        <v>2186055</v>
      </c>
      <c r="H115" s="7">
        <v>44925</v>
      </c>
      <c r="I115" s="8"/>
      <c r="J115" s="8"/>
      <c r="K115" s="9"/>
    </row>
    <row r="116" spans="1:11">
      <c r="A116" s="5">
        <v>510015</v>
      </c>
      <c r="B116" t="s">
        <v>10</v>
      </c>
      <c r="C116" t="s">
        <v>11</v>
      </c>
      <c r="D116" t="s">
        <v>240</v>
      </c>
      <c r="E116" s="36">
        <v>57637</v>
      </c>
      <c r="F116" t="s">
        <v>241</v>
      </c>
      <c r="G116" s="6">
        <v>7854219</v>
      </c>
      <c r="H116" s="7">
        <v>44925</v>
      </c>
      <c r="I116" s="8"/>
      <c r="J116" s="8"/>
      <c r="K116" s="9"/>
    </row>
    <row r="117" spans="1:11">
      <c r="G117" s="10">
        <f>SUM(G2:G116)</f>
        <v>396686003</v>
      </c>
    </row>
  </sheetData>
  <autoFilter ref="A1:K117"/>
  <conditionalFormatting sqref="E2:E116">
    <cfRule type="duplicateValues" dxfId="19" priority="3" stopIfTrue="1"/>
  </conditionalFormatting>
  <conditionalFormatting sqref="E120:E225">
    <cfRule type="duplicateValues" dxfId="18" priority="2" stopIfTrue="1"/>
  </conditionalFormatting>
  <conditionalFormatting sqref="E2:E225">
    <cfRule type="duplicateValues" dxfId="17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238"/>
  <sheetViews>
    <sheetView tabSelected="1" topLeftCell="D174" workbookViewId="0">
      <selection activeCell="G2" sqref="G2:G1089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4" width="24.5703125" bestFit="1" customWidth="1"/>
    <col min="5" max="5" width="14.42578125" bestFit="1" customWidth="1"/>
    <col min="6" max="6" width="17.85546875" customWidth="1"/>
    <col min="7" max="7" width="16.5703125" bestFit="1" customWidth="1"/>
    <col min="8" max="9" width="11.7109375" customWidth="1"/>
    <col min="10" max="10" width="11.5703125" bestFit="1" customWidth="1"/>
    <col min="11" max="11" width="12.5703125" customWidth="1"/>
    <col min="12" max="12" width="14.28515625" style="51" bestFit="1" customWidth="1"/>
    <col min="13" max="13" width="9.28515625" style="51" bestFit="1" customWidth="1"/>
  </cols>
  <sheetData>
    <row r="1" spans="1:14">
      <c r="A1" s="37" t="s">
        <v>0</v>
      </c>
      <c r="B1" s="37" t="s">
        <v>1</v>
      </c>
      <c r="C1" s="37" t="s">
        <v>2</v>
      </c>
      <c r="D1" s="37" t="s">
        <v>3</v>
      </c>
      <c r="E1" s="37" t="s">
        <v>243</v>
      </c>
      <c r="F1" s="38" t="s">
        <v>4</v>
      </c>
      <c r="G1" s="39" t="s">
        <v>5</v>
      </c>
      <c r="H1" s="40" t="s">
        <v>6</v>
      </c>
      <c r="I1" s="40" t="s">
        <v>7</v>
      </c>
      <c r="J1" s="40" t="s">
        <v>8</v>
      </c>
      <c r="K1" s="41" t="s">
        <v>9</v>
      </c>
    </row>
    <row r="2" spans="1:14">
      <c r="A2" s="5">
        <v>510010</v>
      </c>
      <c r="B2" t="s">
        <v>10</v>
      </c>
      <c r="C2" t="s">
        <v>11</v>
      </c>
      <c r="D2" t="s">
        <v>1630</v>
      </c>
      <c r="E2" s="49">
        <v>6166</v>
      </c>
      <c r="F2" t="s">
        <v>1631</v>
      </c>
      <c r="G2" s="43">
        <v>10066177</v>
      </c>
      <c r="H2" s="7">
        <v>44545</v>
      </c>
      <c r="I2" s="7">
        <v>44568</v>
      </c>
      <c r="J2" s="7">
        <v>44580</v>
      </c>
      <c r="K2" s="7">
        <v>44585</v>
      </c>
      <c r="L2" s="51" t="e">
        <f>+VLOOKUP(E2,'Bán ra 2022'!$I$2:$M$1171,5,0)</f>
        <v>#N/A</v>
      </c>
      <c r="M2" s="51" t="e">
        <f>+L2-G2</f>
        <v>#N/A</v>
      </c>
      <c r="N2" t="s">
        <v>4327</v>
      </c>
    </row>
    <row r="3" spans="1:14">
      <c r="A3" s="5">
        <v>510010</v>
      </c>
      <c r="B3" t="s">
        <v>10</v>
      </c>
      <c r="C3" t="s">
        <v>11</v>
      </c>
      <c r="D3" t="s">
        <v>1632</v>
      </c>
      <c r="E3" s="49">
        <v>6165</v>
      </c>
      <c r="F3" t="s">
        <v>1633</v>
      </c>
      <c r="G3" s="43">
        <v>3115167</v>
      </c>
      <c r="H3" s="7">
        <v>44545</v>
      </c>
      <c r="I3" s="7">
        <v>44568</v>
      </c>
      <c r="J3" s="7">
        <v>44580</v>
      </c>
      <c r="K3" s="7">
        <v>44585</v>
      </c>
      <c r="L3" s="51" t="e">
        <f>+VLOOKUP(E3,'Bán ra 2022'!$I$2:$M$1171,5,0)</f>
        <v>#N/A</v>
      </c>
      <c r="M3" s="51" t="e">
        <f t="shared" ref="M3:M66" si="0">+L3-G3</f>
        <v>#N/A</v>
      </c>
      <c r="N3" t="s">
        <v>4327</v>
      </c>
    </row>
    <row r="4" spans="1:14">
      <c r="A4" s="5">
        <v>510010</v>
      </c>
      <c r="B4" t="s">
        <v>10</v>
      </c>
      <c r="C4" t="s">
        <v>11</v>
      </c>
      <c r="D4" t="s">
        <v>1634</v>
      </c>
      <c r="E4" s="49">
        <v>6163</v>
      </c>
      <c r="F4" t="s">
        <v>1635</v>
      </c>
      <c r="G4" s="43">
        <v>4153556</v>
      </c>
      <c r="H4" s="7">
        <v>44545</v>
      </c>
      <c r="I4" s="7">
        <v>44568</v>
      </c>
      <c r="J4" s="7">
        <v>44580</v>
      </c>
      <c r="K4" s="7">
        <v>44585</v>
      </c>
      <c r="L4" s="51" t="e">
        <f>+VLOOKUP(E4,'Bán ra 2022'!$I$2:$M$1171,5,0)</f>
        <v>#N/A</v>
      </c>
      <c r="M4" s="51" t="e">
        <f t="shared" si="0"/>
        <v>#N/A</v>
      </c>
      <c r="N4" t="s">
        <v>4327</v>
      </c>
    </row>
    <row r="5" spans="1:14">
      <c r="A5" s="5">
        <v>510010</v>
      </c>
      <c r="B5" t="s">
        <v>10</v>
      </c>
      <c r="C5" t="s">
        <v>11</v>
      </c>
      <c r="D5" t="s">
        <v>1636</v>
      </c>
      <c r="E5" s="49">
        <v>6136</v>
      </c>
      <c r="F5" t="s">
        <v>1637</v>
      </c>
      <c r="G5" s="43">
        <v>9223916</v>
      </c>
      <c r="H5" s="7">
        <v>44532</v>
      </c>
      <c r="I5" s="7">
        <v>44568</v>
      </c>
      <c r="J5" s="7">
        <v>44567</v>
      </c>
      <c r="K5" s="7">
        <v>44585</v>
      </c>
      <c r="L5" s="51" t="e">
        <f>+VLOOKUP(E5,'Bán ra 2022'!$I$2:$M$1171,5,0)</f>
        <v>#N/A</v>
      </c>
      <c r="M5" s="51" t="e">
        <f t="shared" si="0"/>
        <v>#N/A</v>
      </c>
      <c r="N5" t="s">
        <v>4327</v>
      </c>
    </row>
    <row r="6" spans="1:14">
      <c r="A6" s="5">
        <v>510010</v>
      </c>
      <c r="B6" t="s">
        <v>10</v>
      </c>
      <c r="C6" t="s">
        <v>11</v>
      </c>
      <c r="D6" t="s">
        <v>1638</v>
      </c>
      <c r="E6" s="49">
        <v>6124</v>
      </c>
      <c r="F6" t="s">
        <v>1639</v>
      </c>
      <c r="G6" s="43">
        <v>2157650</v>
      </c>
      <c r="H6" s="7">
        <v>44538</v>
      </c>
      <c r="I6" s="7">
        <v>44568</v>
      </c>
      <c r="J6" s="7">
        <v>44573</v>
      </c>
      <c r="K6" s="7">
        <v>44585</v>
      </c>
      <c r="L6" s="51" t="e">
        <f>+VLOOKUP(E6,'Bán ra 2022'!$I$2:$M$1171,5,0)</f>
        <v>#N/A</v>
      </c>
      <c r="M6" s="51" t="e">
        <f t="shared" si="0"/>
        <v>#N/A</v>
      </c>
      <c r="N6" t="s">
        <v>4327</v>
      </c>
    </row>
    <row r="7" spans="1:14">
      <c r="A7" s="5">
        <v>510010</v>
      </c>
      <c r="B7" t="s">
        <v>10</v>
      </c>
      <c r="C7" t="s">
        <v>11</v>
      </c>
      <c r="D7" t="s">
        <v>1640</v>
      </c>
      <c r="E7" s="49">
        <v>6123</v>
      </c>
      <c r="F7" t="s">
        <v>1641</v>
      </c>
      <c r="G7" s="43">
        <v>7632350</v>
      </c>
      <c r="H7" s="7">
        <v>44538</v>
      </c>
      <c r="I7" s="7">
        <v>44568</v>
      </c>
      <c r="J7" s="7">
        <v>44573</v>
      </c>
      <c r="K7" s="7">
        <v>44585</v>
      </c>
      <c r="L7" s="51" t="e">
        <f>+VLOOKUP(E7,'Bán ra 2022'!$I$2:$M$1171,5,0)</f>
        <v>#N/A</v>
      </c>
      <c r="M7" s="51" t="e">
        <f t="shared" si="0"/>
        <v>#N/A</v>
      </c>
      <c r="N7" t="s">
        <v>4327</v>
      </c>
    </row>
    <row r="8" spans="1:14">
      <c r="A8" s="5">
        <v>510010</v>
      </c>
      <c r="B8" t="s">
        <v>10</v>
      </c>
      <c r="C8" t="s">
        <v>11</v>
      </c>
      <c r="D8" t="s">
        <v>1642</v>
      </c>
      <c r="E8" s="49">
        <v>6122</v>
      </c>
      <c r="F8" t="s">
        <v>1643</v>
      </c>
      <c r="G8" s="43">
        <v>17968511</v>
      </c>
      <c r="H8" s="7">
        <v>44538</v>
      </c>
      <c r="I8" s="7">
        <v>44568</v>
      </c>
      <c r="J8" s="7">
        <v>44573</v>
      </c>
      <c r="K8" s="7">
        <v>44585</v>
      </c>
      <c r="L8" s="51" t="e">
        <f>+VLOOKUP(E8,'Bán ra 2022'!$I$2:$M$1171,5,0)</f>
        <v>#N/A</v>
      </c>
      <c r="M8" s="51" t="e">
        <f t="shared" si="0"/>
        <v>#N/A</v>
      </c>
      <c r="N8" t="s">
        <v>4327</v>
      </c>
    </row>
    <row r="9" spans="1:14">
      <c r="A9" s="5">
        <v>510010</v>
      </c>
      <c r="B9" t="s">
        <v>10</v>
      </c>
      <c r="C9" t="s">
        <v>11</v>
      </c>
      <c r="D9" t="s">
        <v>1644</v>
      </c>
      <c r="E9" s="49">
        <v>6071</v>
      </c>
      <c r="F9" t="s">
        <v>1645</v>
      </c>
      <c r="G9" s="43">
        <v>16525124</v>
      </c>
      <c r="H9" s="7">
        <v>44526</v>
      </c>
      <c r="I9" s="7">
        <v>44568</v>
      </c>
      <c r="J9" s="7">
        <v>44561</v>
      </c>
      <c r="K9" s="7">
        <v>44585</v>
      </c>
      <c r="L9" s="51" t="e">
        <f>+VLOOKUP(E9,'Bán ra 2022'!$I$2:$M$1171,5,0)</f>
        <v>#N/A</v>
      </c>
      <c r="M9" s="51" t="e">
        <f t="shared" si="0"/>
        <v>#N/A</v>
      </c>
      <c r="N9" t="s">
        <v>4327</v>
      </c>
    </row>
    <row r="10" spans="1:14">
      <c r="A10" s="5">
        <v>510011</v>
      </c>
      <c r="B10" t="s">
        <v>10</v>
      </c>
      <c r="C10" t="s">
        <v>11</v>
      </c>
      <c r="D10" t="s">
        <v>1646</v>
      </c>
      <c r="E10" s="49">
        <v>6178</v>
      </c>
      <c r="F10" t="s">
        <v>1647</v>
      </c>
      <c r="G10" s="43">
        <v>5850416</v>
      </c>
      <c r="H10" s="7">
        <v>44544</v>
      </c>
      <c r="I10" s="7">
        <v>44568</v>
      </c>
      <c r="J10" s="7">
        <v>44579</v>
      </c>
      <c r="K10" s="7">
        <v>44585</v>
      </c>
      <c r="L10" s="51" t="e">
        <f>+VLOOKUP(E10,'Bán ra 2022'!$I$2:$M$1171,5,0)</f>
        <v>#N/A</v>
      </c>
      <c r="M10" s="51" t="e">
        <f t="shared" si="0"/>
        <v>#N/A</v>
      </c>
      <c r="N10" t="s">
        <v>4327</v>
      </c>
    </row>
    <row r="11" spans="1:14">
      <c r="A11" s="5">
        <v>510011</v>
      </c>
      <c r="B11" t="s">
        <v>10</v>
      </c>
      <c r="C11" t="s">
        <v>11</v>
      </c>
      <c r="D11" t="s">
        <v>1648</v>
      </c>
      <c r="E11" s="49">
        <v>6121</v>
      </c>
      <c r="F11" t="s">
        <v>1649</v>
      </c>
      <c r="G11" s="43">
        <v>14202643</v>
      </c>
      <c r="H11" s="7">
        <v>44537</v>
      </c>
      <c r="I11" s="7">
        <v>44568</v>
      </c>
      <c r="J11" s="7">
        <v>44572</v>
      </c>
      <c r="K11" s="7">
        <v>44585</v>
      </c>
      <c r="L11" s="51" t="e">
        <f>+VLOOKUP(E11,'Bán ra 2022'!$I$2:$M$1171,5,0)</f>
        <v>#N/A</v>
      </c>
      <c r="M11" s="51" t="e">
        <f t="shared" si="0"/>
        <v>#N/A</v>
      </c>
      <c r="N11" t="s">
        <v>4327</v>
      </c>
    </row>
    <row r="12" spans="1:14">
      <c r="A12" s="5">
        <v>510011</v>
      </c>
      <c r="B12" t="s">
        <v>10</v>
      </c>
      <c r="C12" t="s">
        <v>11</v>
      </c>
      <c r="D12" t="s">
        <v>1650</v>
      </c>
      <c r="E12" s="49">
        <v>6120</v>
      </c>
      <c r="F12" t="s">
        <v>1651</v>
      </c>
      <c r="G12" s="43">
        <v>2157650</v>
      </c>
      <c r="H12" s="7">
        <v>44537</v>
      </c>
      <c r="I12" s="7">
        <v>44568</v>
      </c>
      <c r="J12" s="7">
        <v>44572</v>
      </c>
      <c r="K12" s="7">
        <v>44585</v>
      </c>
      <c r="L12" s="51" t="e">
        <f>+VLOOKUP(E12,'Bán ra 2022'!$I$2:$M$1171,5,0)</f>
        <v>#N/A</v>
      </c>
      <c r="M12" s="51" t="e">
        <f t="shared" si="0"/>
        <v>#N/A</v>
      </c>
      <c r="N12" t="s">
        <v>4327</v>
      </c>
    </row>
    <row r="13" spans="1:14">
      <c r="A13" s="5">
        <v>510011</v>
      </c>
      <c r="B13" t="s">
        <v>10</v>
      </c>
      <c r="C13" t="s">
        <v>11</v>
      </c>
      <c r="D13" t="s">
        <v>1652</v>
      </c>
      <c r="E13" s="49">
        <v>6074</v>
      </c>
      <c r="F13" t="s">
        <v>1653</v>
      </c>
      <c r="G13" s="43">
        <v>7506004</v>
      </c>
      <c r="H13" s="7">
        <v>44530</v>
      </c>
      <c r="I13" s="7">
        <v>44568</v>
      </c>
      <c r="J13" s="7">
        <v>44565</v>
      </c>
      <c r="K13" s="7">
        <v>44585</v>
      </c>
      <c r="L13" s="51" t="e">
        <f>+VLOOKUP(E13,'Bán ra 2022'!$I$2:$M$1171,5,0)</f>
        <v>#N/A</v>
      </c>
      <c r="M13" s="51" t="e">
        <f t="shared" si="0"/>
        <v>#N/A</v>
      </c>
      <c r="N13" t="s">
        <v>4327</v>
      </c>
    </row>
    <row r="14" spans="1:14">
      <c r="A14" s="5">
        <v>510011</v>
      </c>
      <c r="B14" t="s">
        <v>10</v>
      </c>
      <c r="C14" t="s">
        <v>11</v>
      </c>
      <c r="D14" t="s">
        <v>1654</v>
      </c>
      <c r="E14" s="49">
        <v>6204</v>
      </c>
      <c r="F14" t="s">
        <v>1655</v>
      </c>
      <c r="G14" s="43">
        <v>3115167</v>
      </c>
      <c r="H14" s="7">
        <v>44544</v>
      </c>
      <c r="I14" s="7">
        <v>44568</v>
      </c>
      <c r="J14" s="7">
        <v>44579</v>
      </c>
      <c r="K14" s="7">
        <v>44585</v>
      </c>
      <c r="L14" s="51" t="e">
        <f>+VLOOKUP(E14,'Bán ra 2022'!$I$2:$M$1171,5,0)</f>
        <v>#N/A</v>
      </c>
      <c r="M14" s="51" t="e">
        <f t="shared" si="0"/>
        <v>#N/A</v>
      </c>
      <c r="N14" t="s">
        <v>4327</v>
      </c>
    </row>
    <row r="15" spans="1:14">
      <c r="A15" s="5">
        <v>510011</v>
      </c>
      <c r="B15" t="s">
        <v>10</v>
      </c>
      <c r="C15" t="s">
        <v>11</v>
      </c>
      <c r="D15" t="s">
        <v>1656</v>
      </c>
      <c r="E15" s="49">
        <v>6069</v>
      </c>
      <c r="F15" t="s">
        <v>1657</v>
      </c>
      <c r="G15" s="43">
        <v>4347574</v>
      </c>
      <c r="H15" s="7">
        <v>44524</v>
      </c>
      <c r="I15" s="7">
        <v>44571</v>
      </c>
      <c r="J15" s="7">
        <v>44559</v>
      </c>
      <c r="K15" s="7">
        <v>44585</v>
      </c>
      <c r="L15" s="51" t="e">
        <f>+VLOOKUP(E15,'Bán ra 2022'!$I$2:$M$1171,5,0)</f>
        <v>#N/A</v>
      </c>
      <c r="M15" s="51" t="e">
        <f t="shared" si="0"/>
        <v>#N/A</v>
      </c>
      <c r="N15" t="s">
        <v>4327</v>
      </c>
    </row>
    <row r="16" spans="1:14">
      <c r="A16" s="5">
        <v>510012</v>
      </c>
      <c r="B16" t="s">
        <v>10</v>
      </c>
      <c r="C16" t="s">
        <v>11</v>
      </c>
      <c r="D16" t="s">
        <v>1658</v>
      </c>
      <c r="E16" s="49">
        <v>6164</v>
      </c>
      <c r="F16" t="s">
        <v>1659</v>
      </c>
      <c r="G16" s="43">
        <v>1038389</v>
      </c>
      <c r="H16" s="7">
        <v>44546</v>
      </c>
      <c r="I16" s="7">
        <v>44568</v>
      </c>
      <c r="J16" s="7">
        <v>44581</v>
      </c>
      <c r="K16" s="7">
        <v>44585</v>
      </c>
      <c r="L16" s="51" t="e">
        <f>+VLOOKUP(E16,'Bán ra 2022'!$I$2:$M$1171,5,0)</f>
        <v>#N/A</v>
      </c>
      <c r="M16" s="51" t="e">
        <f t="shared" si="0"/>
        <v>#N/A</v>
      </c>
      <c r="N16" t="s">
        <v>4327</v>
      </c>
    </row>
    <row r="17" spans="1:14">
      <c r="A17" s="5">
        <v>510012</v>
      </c>
      <c r="B17" t="s">
        <v>10</v>
      </c>
      <c r="C17" t="s">
        <v>11</v>
      </c>
      <c r="D17" t="s">
        <v>1660</v>
      </c>
      <c r="E17" s="49">
        <v>6126</v>
      </c>
      <c r="F17" t="s">
        <v>1661</v>
      </c>
      <c r="G17" s="43">
        <v>7230212</v>
      </c>
      <c r="H17" s="7">
        <v>44537</v>
      </c>
      <c r="I17" s="7">
        <v>44568</v>
      </c>
      <c r="J17" s="7">
        <v>44572</v>
      </c>
      <c r="K17" s="7">
        <v>44585</v>
      </c>
      <c r="L17" s="51" t="e">
        <f>+VLOOKUP(E17,'Bán ra 2022'!$I$2:$M$1171,5,0)</f>
        <v>#N/A</v>
      </c>
      <c r="M17" s="51" t="e">
        <f t="shared" si="0"/>
        <v>#N/A</v>
      </c>
      <c r="N17" t="s">
        <v>4327</v>
      </c>
    </row>
    <row r="18" spans="1:14">
      <c r="A18" s="5">
        <v>510012</v>
      </c>
      <c r="B18" t="s">
        <v>10</v>
      </c>
      <c r="C18" t="s">
        <v>11</v>
      </c>
      <c r="D18" t="s">
        <v>1662</v>
      </c>
      <c r="E18" s="49">
        <v>6109</v>
      </c>
      <c r="F18" t="s">
        <v>1663</v>
      </c>
      <c r="G18" s="43">
        <v>2157650</v>
      </c>
      <c r="H18" s="7">
        <v>44534</v>
      </c>
      <c r="I18" s="7">
        <v>44568</v>
      </c>
      <c r="J18" s="7">
        <v>44569</v>
      </c>
      <c r="K18" s="7">
        <v>44585</v>
      </c>
      <c r="L18" s="51" t="e">
        <f>+VLOOKUP(E18,'Bán ra 2022'!$I$2:$M$1171,5,0)</f>
        <v>#N/A</v>
      </c>
      <c r="M18" s="51" t="e">
        <f t="shared" si="0"/>
        <v>#N/A</v>
      </c>
      <c r="N18" t="s">
        <v>4327</v>
      </c>
    </row>
    <row r="19" spans="1:14">
      <c r="A19" s="5">
        <v>510012</v>
      </c>
      <c r="B19" t="s">
        <v>10</v>
      </c>
      <c r="C19" t="s">
        <v>11</v>
      </c>
      <c r="D19" t="s">
        <v>1664</v>
      </c>
      <c r="E19" s="49">
        <v>6099</v>
      </c>
      <c r="F19" t="s">
        <v>1665</v>
      </c>
      <c r="G19" s="43">
        <v>2076778</v>
      </c>
      <c r="H19" s="7">
        <v>44550</v>
      </c>
      <c r="I19" s="7">
        <v>44568</v>
      </c>
      <c r="J19" s="7">
        <v>44585</v>
      </c>
      <c r="K19" s="7">
        <v>44585</v>
      </c>
      <c r="L19" s="51" t="e">
        <f>+VLOOKUP(E19,'Bán ra 2022'!$I$2:$M$1171,5,0)</f>
        <v>#N/A</v>
      </c>
      <c r="M19" s="51" t="e">
        <f t="shared" si="0"/>
        <v>#N/A</v>
      </c>
      <c r="N19" t="s">
        <v>4327</v>
      </c>
    </row>
    <row r="20" spans="1:14">
      <c r="A20" s="5">
        <v>510012</v>
      </c>
      <c r="B20" t="s">
        <v>10</v>
      </c>
      <c r="C20" t="s">
        <v>11</v>
      </c>
      <c r="D20" t="s">
        <v>1666</v>
      </c>
      <c r="E20" s="49">
        <v>6075</v>
      </c>
      <c r="F20" t="s">
        <v>1667</v>
      </c>
      <c r="G20" s="43">
        <v>2443276</v>
      </c>
      <c r="H20" s="7">
        <v>44530</v>
      </c>
      <c r="I20" s="7">
        <v>44568</v>
      </c>
      <c r="J20" s="7">
        <v>44565</v>
      </c>
      <c r="K20" s="7">
        <v>44585</v>
      </c>
      <c r="L20" s="51" t="e">
        <f>+VLOOKUP(E20,'Bán ra 2022'!$I$2:$M$1171,5,0)</f>
        <v>#N/A</v>
      </c>
      <c r="M20" s="51" t="e">
        <f t="shared" si="0"/>
        <v>#N/A</v>
      </c>
      <c r="N20" t="s">
        <v>4327</v>
      </c>
    </row>
    <row r="21" spans="1:14">
      <c r="A21" s="5">
        <v>510012</v>
      </c>
      <c r="B21" t="s">
        <v>10</v>
      </c>
      <c r="C21" t="s">
        <v>11</v>
      </c>
      <c r="D21" t="s">
        <v>1668</v>
      </c>
      <c r="E21" s="49">
        <v>6070</v>
      </c>
      <c r="F21" t="s">
        <v>1669</v>
      </c>
      <c r="G21" s="43">
        <v>7660050</v>
      </c>
      <c r="H21" s="7">
        <v>44526</v>
      </c>
      <c r="I21" s="7">
        <v>44568</v>
      </c>
      <c r="J21" s="7">
        <v>44561</v>
      </c>
      <c r="K21" s="7">
        <v>44585</v>
      </c>
      <c r="L21" s="51" t="e">
        <f>+VLOOKUP(E21,'Bán ra 2022'!$I$2:$M$1171,5,0)</f>
        <v>#N/A</v>
      </c>
      <c r="M21" s="51" t="e">
        <f t="shared" si="0"/>
        <v>#N/A</v>
      </c>
      <c r="N21" t="s">
        <v>4327</v>
      </c>
    </row>
    <row r="22" spans="1:14">
      <c r="A22" s="5">
        <v>510012</v>
      </c>
      <c r="B22" t="s">
        <v>10</v>
      </c>
      <c r="C22" t="s">
        <v>11</v>
      </c>
      <c r="D22" t="s">
        <v>1670</v>
      </c>
      <c r="E22" s="49">
        <v>6235</v>
      </c>
      <c r="F22" t="s">
        <v>1671</v>
      </c>
      <c r="G22" s="43">
        <v>5416345</v>
      </c>
      <c r="H22" s="7">
        <v>44550</v>
      </c>
      <c r="I22" s="7">
        <v>44568</v>
      </c>
      <c r="J22" s="7">
        <v>44585</v>
      </c>
      <c r="K22" s="7">
        <v>44585</v>
      </c>
      <c r="L22" s="51" t="e">
        <f>+VLOOKUP(E22,'Bán ra 2022'!$I$2:$M$1171,5,0)</f>
        <v>#N/A</v>
      </c>
      <c r="M22" s="51" t="e">
        <f t="shared" si="0"/>
        <v>#N/A</v>
      </c>
      <c r="N22" t="s">
        <v>4327</v>
      </c>
    </row>
    <row r="23" spans="1:14">
      <c r="A23" s="5">
        <v>510013</v>
      </c>
      <c r="B23" t="s">
        <v>10</v>
      </c>
      <c r="C23" t="s">
        <v>11</v>
      </c>
      <c r="D23" t="s">
        <v>1672</v>
      </c>
      <c r="E23" s="49">
        <v>6114</v>
      </c>
      <c r="F23" t="s">
        <v>1673</v>
      </c>
      <c r="G23" s="43">
        <v>1423125</v>
      </c>
      <c r="H23" s="7">
        <v>44524</v>
      </c>
      <c r="I23" s="7">
        <v>44572</v>
      </c>
      <c r="J23" s="7">
        <v>44559</v>
      </c>
      <c r="K23" s="7">
        <v>44585</v>
      </c>
      <c r="L23" s="51" t="e">
        <f>+VLOOKUP(E23,'Bán ra 2022'!$I$2:$M$1171,5,0)</f>
        <v>#N/A</v>
      </c>
      <c r="M23" s="51" t="e">
        <f t="shared" si="0"/>
        <v>#N/A</v>
      </c>
      <c r="N23" t="s">
        <v>4327</v>
      </c>
    </row>
    <row r="24" spans="1:14">
      <c r="A24" s="5">
        <v>510013</v>
      </c>
      <c r="B24" t="s">
        <v>10</v>
      </c>
      <c r="C24" t="s">
        <v>11</v>
      </c>
      <c r="D24" t="s">
        <v>1674</v>
      </c>
      <c r="E24" s="49">
        <v>6066</v>
      </c>
      <c r="F24" t="s">
        <v>1675</v>
      </c>
      <c r="G24" s="43">
        <v>6606600</v>
      </c>
      <c r="H24" s="7">
        <v>44513</v>
      </c>
      <c r="I24" s="7">
        <v>44572</v>
      </c>
      <c r="J24" s="7">
        <v>44548</v>
      </c>
      <c r="K24" s="7">
        <v>44585</v>
      </c>
      <c r="L24" s="51" t="e">
        <f>+VLOOKUP(E24,'Bán ra 2022'!$I$2:$M$1171,5,0)</f>
        <v>#N/A</v>
      </c>
      <c r="M24" s="51" t="e">
        <f t="shared" si="0"/>
        <v>#N/A</v>
      </c>
      <c r="N24" t="s">
        <v>4327</v>
      </c>
    </row>
    <row r="25" spans="1:14">
      <c r="A25" s="5">
        <v>510013</v>
      </c>
      <c r="B25" t="s">
        <v>10</v>
      </c>
      <c r="C25" t="s">
        <v>11</v>
      </c>
      <c r="D25" t="s">
        <v>1676</v>
      </c>
      <c r="E25" s="49">
        <v>6160</v>
      </c>
      <c r="F25" t="s">
        <v>1677</v>
      </c>
      <c r="G25" s="43">
        <v>1078825</v>
      </c>
      <c r="H25" s="7">
        <v>44534</v>
      </c>
      <c r="I25" s="7">
        <v>44568</v>
      </c>
      <c r="J25" s="7">
        <v>44569</v>
      </c>
      <c r="K25" s="7">
        <v>44585</v>
      </c>
      <c r="L25" s="51" t="e">
        <f>+VLOOKUP(E25,'Bán ra 2022'!$I$2:$M$1171,5,0)</f>
        <v>#N/A</v>
      </c>
      <c r="M25" s="51" t="e">
        <f t="shared" si="0"/>
        <v>#N/A</v>
      </c>
      <c r="N25" t="s">
        <v>4327</v>
      </c>
    </row>
    <row r="26" spans="1:14">
      <c r="A26" s="5">
        <v>510013</v>
      </c>
      <c r="B26" t="s">
        <v>10</v>
      </c>
      <c r="C26" t="s">
        <v>11</v>
      </c>
      <c r="D26" t="s">
        <v>1678</v>
      </c>
      <c r="E26" s="49">
        <v>6159</v>
      </c>
      <c r="F26" t="s">
        <v>1679</v>
      </c>
      <c r="G26" s="43">
        <v>11799079</v>
      </c>
      <c r="H26" s="7">
        <v>44534</v>
      </c>
      <c r="I26" s="7">
        <v>44568</v>
      </c>
      <c r="J26" s="7">
        <v>44569</v>
      </c>
      <c r="K26" s="7">
        <v>44585</v>
      </c>
      <c r="L26" s="51" t="e">
        <f>+VLOOKUP(E26,'Bán ra 2022'!$I$2:$M$1171,5,0)</f>
        <v>#N/A</v>
      </c>
      <c r="M26" s="51" t="e">
        <f t="shared" si="0"/>
        <v>#N/A</v>
      </c>
      <c r="N26" t="s">
        <v>4327</v>
      </c>
    </row>
    <row r="27" spans="1:14">
      <c r="A27" s="5">
        <v>510013</v>
      </c>
      <c r="B27" t="s">
        <v>10</v>
      </c>
      <c r="C27" t="s">
        <v>11</v>
      </c>
      <c r="D27" t="s">
        <v>1680</v>
      </c>
      <c r="E27" s="49">
        <v>6233</v>
      </c>
      <c r="F27" t="s">
        <v>1681</v>
      </c>
      <c r="G27" s="43">
        <v>5062728</v>
      </c>
      <c r="H27" s="7">
        <v>44484</v>
      </c>
      <c r="I27" s="7">
        <v>44568</v>
      </c>
      <c r="J27" s="7">
        <v>44519</v>
      </c>
      <c r="K27" s="7">
        <v>44585</v>
      </c>
      <c r="L27" s="51" t="e">
        <f>+VLOOKUP(E27,'Bán ra 2022'!$I$2:$M$1171,5,0)</f>
        <v>#N/A</v>
      </c>
      <c r="M27" s="51" t="e">
        <f t="shared" si="0"/>
        <v>#N/A</v>
      </c>
      <c r="N27" t="s">
        <v>4327</v>
      </c>
    </row>
    <row r="28" spans="1:14" hidden="1">
      <c r="A28" s="5">
        <v>510013</v>
      </c>
      <c r="B28" t="s">
        <v>10</v>
      </c>
      <c r="C28" t="s">
        <v>11</v>
      </c>
      <c r="D28" t="s">
        <v>1682</v>
      </c>
      <c r="E28" s="49">
        <v>7736</v>
      </c>
      <c r="F28" t="s">
        <v>1683</v>
      </c>
      <c r="G28" s="43">
        <v>5416345</v>
      </c>
      <c r="H28" s="7">
        <v>44550</v>
      </c>
      <c r="I28" s="7">
        <v>44580</v>
      </c>
      <c r="J28" s="7">
        <v>44585</v>
      </c>
      <c r="K28" s="7">
        <v>44585</v>
      </c>
      <c r="L28" s="51">
        <f>+VLOOKUP(E28,'Bán ra 2022'!$I$2:$M$1171,5,0)</f>
        <v>5416345</v>
      </c>
      <c r="M28" s="51">
        <f t="shared" si="0"/>
        <v>0</v>
      </c>
    </row>
    <row r="29" spans="1:14" hidden="1">
      <c r="A29" s="5">
        <v>510013</v>
      </c>
      <c r="B29" t="s">
        <v>10</v>
      </c>
      <c r="C29" t="s">
        <v>11</v>
      </c>
      <c r="D29" t="s">
        <v>1684</v>
      </c>
      <c r="E29" s="49">
        <v>7732</v>
      </c>
      <c r="F29" t="s">
        <v>1685</v>
      </c>
      <c r="G29" s="43">
        <v>1038389</v>
      </c>
      <c r="H29" s="7">
        <v>44544</v>
      </c>
      <c r="I29" s="7">
        <v>44580</v>
      </c>
      <c r="J29" s="7">
        <v>44579</v>
      </c>
      <c r="K29" s="7">
        <v>44585</v>
      </c>
      <c r="L29" s="51">
        <f>+VLOOKUP(E29,'Bán ra 2022'!$I$2:$M$1171,5,0)</f>
        <v>1038389</v>
      </c>
      <c r="M29" s="51">
        <f t="shared" si="0"/>
        <v>0</v>
      </c>
    </row>
    <row r="30" spans="1:14" hidden="1">
      <c r="A30" s="5">
        <v>510013</v>
      </c>
      <c r="B30" t="s">
        <v>10</v>
      </c>
      <c r="C30" t="s">
        <v>11</v>
      </c>
      <c r="D30" t="s">
        <v>1686</v>
      </c>
      <c r="E30" s="49">
        <v>7730</v>
      </c>
      <c r="F30" t="s">
        <v>1687</v>
      </c>
      <c r="G30" s="43">
        <v>1038389</v>
      </c>
      <c r="H30" s="7">
        <v>44547</v>
      </c>
      <c r="I30" s="7">
        <v>44580</v>
      </c>
      <c r="J30" s="7">
        <v>44582</v>
      </c>
      <c r="K30" s="7">
        <v>44585</v>
      </c>
      <c r="L30" s="51">
        <f>+VLOOKUP(E30,'Bán ra 2022'!$I$2:$M$1171,5,0)</f>
        <v>1038389</v>
      </c>
      <c r="M30" s="51">
        <f t="shared" si="0"/>
        <v>0</v>
      </c>
    </row>
    <row r="31" spans="1:14">
      <c r="A31" s="5">
        <v>510014</v>
      </c>
      <c r="B31" t="s">
        <v>10</v>
      </c>
      <c r="C31" t="s">
        <v>11</v>
      </c>
      <c r="D31" t="s">
        <v>1688</v>
      </c>
      <c r="E31" s="49">
        <v>6161</v>
      </c>
      <c r="F31" t="s">
        <v>1689</v>
      </c>
      <c r="G31" s="43">
        <v>4234934</v>
      </c>
      <c r="H31" s="7">
        <v>44540</v>
      </c>
      <c r="I31" s="7">
        <v>44568</v>
      </c>
      <c r="J31" s="7">
        <v>44575</v>
      </c>
      <c r="K31" s="7">
        <v>44585</v>
      </c>
      <c r="L31" s="51" t="e">
        <f>+VLOOKUP(E31,'Bán ra 2022'!$I$2:$M$1171,5,0)</f>
        <v>#N/A</v>
      </c>
      <c r="M31" s="51" t="e">
        <f t="shared" si="0"/>
        <v>#N/A</v>
      </c>
      <c r="N31" t="s">
        <v>4327</v>
      </c>
    </row>
    <row r="32" spans="1:14">
      <c r="A32" s="5">
        <v>510014</v>
      </c>
      <c r="B32" t="s">
        <v>10</v>
      </c>
      <c r="C32" t="s">
        <v>11</v>
      </c>
      <c r="D32" t="s">
        <v>1690</v>
      </c>
      <c r="E32" s="49">
        <v>6155</v>
      </c>
      <c r="F32" t="s">
        <v>1691</v>
      </c>
      <c r="G32" s="43">
        <v>2157650</v>
      </c>
      <c r="H32" s="7">
        <v>44533</v>
      </c>
      <c r="I32" s="7">
        <v>44568</v>
      </c>
      <c r="J32" s="7">
        <v>44568</v>
      </c>
      <c r="K32" s="7">
        <v>44585</v>
      </c>
      <c r="L32" s="51" t="e">
        <f>+VLOOKUP(E32,'Bán ra 2022'!$I$2:$M$1171,5,0)</f>
        <v>#N/A</v>
      </c>
      <c r="M32" s="51" t="e">
        <f t="shared" si="0"/>
        <v>#N/A</v>
      </c>
      <c r="N32" t="s">
        <v>4327</v>
      </c>
    </row>
    <row r="33" spans="1:14">
      <c r="A33" s="5">
        <v>510014</v>
      </c>
      <c r="B33" t="s">
        <v>10</v>
      </c>
      <c r="C33" t="s">
        <v>11</v>
      </c>
      <c r="D33" t="s">
        <v>1692</v>
      </c>
      <c r="E33" s="49">
        <v>6113</v>
      </c>
      <c r="F33" t="s">
        <v>1693</v>
      </c>
      <c r="G33" s="43">
        <v>1221638</v>
      </c>
      <c r="H33" s="7">
        <v>44529</v>
      </c>
      <c r="I33" s="7">
        <v>44568</v>
      </c>
      <c r="J33" s="7">
        <v>44564</v>
      </c>
      <c r="K33" s="7">
        <v>44585</v>
      </c>
      <c r="L33" s="51" t="e">
        <f>+VLOOKUP(E33,'Bán ra 2022'!$I$2:$M$1171,5,0)</f>
        <v>#N/A</v>
      </c>
      <c r="M33" s="51" t="e">
        <f t="shared" si="0"/>
        <v>#N/A</v>
      </c>
      <c r="N33" t="s">
        <v>4327</v>
      </c>
    </row>
    <row r="34" spans="1:14">
      <c r="A34" s="5">
        <v>510014</v>
      </c>
      <c r="B34" t="s">
        <v>10</v>
      </c>
      <c r="C34" t="s">
        <v>11</v>
      </c>
      <c r="D34" t="s">
        <v>1694</v>
      </c>
      <c r="E34" s="49">
        <v>6232</v>
      </c>
      <c r="F34" t="s">
        <v>1695</v>
      </c>
      <c r="G34" s="43">
        <v>5120869</v>
      </c>
      <c r="H34" s="7">
        <v>44484</v>
      </c>
      <c r="I34" s="7">
        <v>44568</v>
      </c>
      <c r="J34" s="7">
        <v>44519</v>
      </c>
      <c r="K34" s="7">
        <v>44585</v>
      </c>
      <c r="L34" s="51" t="e">
        <f>+VLOOKUP(E34,'Bán ra 2022'!$I$2:$M$1171,5,0)</f>
        <v>#N/A</v>
      </c>
      <c r="M34" s="51" t="e">
        <f t="shared" si="0"/>
        <v>#N/A</v>
      </c>
      <c r="N34" t="s">
        <v>4327</v>
      </c>
    </row>
    <row r="35" spans="1:14" hidden="1">
      <c r="A35" s="5">
        <v>510014</v>
      </c>
      <c r="B35" t="s">
        <v>10</v>
      </c>
      <c r="C35" t="s">
        <v>11</v>
      </c>
      <c r="D35" t="s">
        <v>1696</v>
      </c>
      <c r="E35" s="49">
        <v>7729</v>
      </c>
      <c r="F35" t="s">
        <v>1697</v>
      </c>
      <c r="G35" s="43">
        <v>474375</v>
      </c>
      <c r="H35" s="7">
        <v>44548</v>
      </c>
      <c r="I35" s="7">
        <v>44581</v>
      </c>
      <c r="J35" s="7">
        <v>44583</v>
      </c>
      <c r="K35" s="7">
        <v>44585</v>
      </c>
      <c r="L35" s="51">
        <f>+VLOOKUP(E35,'Bán ra 2022'!$I$2:$M$1171,5,0)</f>
        <v>474375</v>
      </c>
      <c r="M35" s="51">
        <f t="shared" si="0"/>
        <v>0</v>
      </c>
    </row>
    <row r="36" spans="1:14">
      <c r="A36" s="5">
        <v>510014</v>
      </c>
      <c r="B36" t="s">
        <v>10</v>
      </c>
      <c r="C36" t="s">
        <v>11</v>
      </c>
      <c r="D36" t="s">
        <v>1698</v>
      </c>
      <c r="E36" s="49">
        <v>6154</v>
      </c>
      <c r="F36" t="s">
        <v>1699</v>
      </c>
      <c r="G36" s="43">
        <v>514624</v>
      </c>
      <c r="H36" s="7">
        <v>44531</v>
      </c>
      <c r="I36" s="7">
        <v>44571</v>
      </c>
      <c r="J36" s="7">
        <v>44566</v>
      </c>
      <c r="K36" s="7">
        <v>44585</v>
      </c>
      <c r="L36" s="51" t="e">
        <f>+VLOOKUP(E36,'Bán ra 2022'!$I$2:$M$1171,5,0)</f>
        <v>#N/A</v>
      </c>
      <c r="M36" s="51" t="e">
        <f t="shared" si="0"/>
        <v>#N/A</v>
      </c>
      <c r="N36" t="s">
        <v>4327</v>
      </c>
    </row>
    <row r="37" spans="1:14" hidden="1">
      <c r="A37" s="5">
        <v>510014</v>
      </c>
      <c r="B37" t="s">
        <v>10</v>
      </c>
      <c r="C37" t="s">
        <v>11</v>
      </c>
      <c r="D37" t="s">
        <v>1700</v>
      </c>
      <c r="E37" s="49">
        <v>7734</v>
      </c>
      <c r="F37" t="s">
        <v>1701</v>
      </c>
      <c r="G37" s="43">
        <v>5416345</v>
      </c>
      <c r="H37" s="7">
        <v>44550</v>
      </c>
      <c r="I37" s="7">
        <v>44580</v>
      </c>
      <c r="J37" s="7">
        <v>44585</v>
      </c>
      <c r="K37" s="7">
        <v>44585</v>
      </c>
      <c r="L37" s="51">
        <f>+VLOOKUP(E37,'Bán ra 2022'!$I$2:$M$1171,5,0)</f>
        <v>5416345</v>
      </c>
      <c r="M37" s="51">
        <f t="shared" si="0"/>
        <v>0</v>
      </c>
    </row>
    <row r="38" spans="1:14" hidden="1">
      <c r="A38" s="5">
        <v>510014</v>
      </c>
      <c r="B38" t="s">
        <v>10</v>
      </c>
      <c r="C38" t="s">
        <v>11</v>
      </c>
      <c r="D38" t="s">
        <v>1702</v>
      </c>
      <c r="E38" s="49">
        <v>7733</v>
      </c>
      <c r="F38" t="s">
        <v>1703</v>
      </c>
      <c r="G38" s="43">
        <v>1038389</v>
      </c>
      <c r="H38" s="7">
        <v>44543</v>
      </c>
      <c r="I38" s="7">
        <v>44580</v>
      </c>
      <c r="J38" s="7">
        <v>44578</v>
      </c>
      <c r="K38" s="7">
        <v>44585</v>
      </c>
      <c r="L38" s="51">
        <f>+VLOOKUP(E38,'Bán ra 2022'!$I$2:$M$1171,5,0)</f>
        <v>1038389</v>
      </c>
      <c r="M38" s="51">
        <f t="shared" si="0"/>
        <v>0</v>
      </c>
    </row>
    <row r="39" spans="1:14">
      <c r="A39" s="5">
        <v>510014</v>
      </c>
      <c r="B39" t="s">
        <v>10</v>
      </c>
      <c r="C39" t="s">
        <v>11</v>
      </c>
      <c r="D39" t="s">
        <v>1704</v>
      </c>
      <c r="E39" s="49">
        <v>6231</v>
      </c>
      <c r="F39" t="s">
        <v>1705</v>
      </c>
      <c r="G39" s="43">
        <v>3242998</v>
      </c>
      <c r="H39" s="7">
        <v>44482</v>
      </c>
      <c r="I39" s="7">
        <v>44572</v>
      </c>
      <c r="J39" s="7">
        <v>44517</v>
      </c>
      <c r="K39" s="7">
        <v>44585</v>
      </c>
      <c r="L39" s="51" t="e">
        <f>+VLOOKUP(E39,'Bán ra 2022'!$I$2:$M$1171,5,0)</f>
        <v>#N/A</v>
      </c>
      <c r="M39" s="51" t="e">
        <f t="shared" si="0"/>
        <v>#N/A</v>
      </c>
      <c r="N39" t="s">
        <v>4327</v>
      </c>
    </row>
    <row r="40" spans="1:14">
      <c r="A40" s="5">
        <v>510014</v>
      </c>
      <c r="B40" t="s">
        <v>10</v>
      </c>
      <c r="C40" t="s">
        <v>11</v>
      </c>
      <c r="D40" t="s">
        <v>1706</v>
      </c>
      <c r="E40" s="49">
        <v>6229</v>
      </c>
      <c r="F40" t="s">
        <v>1707</v>
      </c>
      <c r="G40" s="43">
        <v>2880284</v>
      </c>
      <c r="H40" s="7">
        <v>44488</v>
      </c>
      <c r="I40" s="7">
        <v>44568</v>
      </c>
      <c r="J40" s="7">
        <v>44523</v>
      </c>
      <c r="K40" s="7">
        <v>44585</v>
      </c>
      <c r="L40" s="51" t="e">
        <f>+VLOOKUP(E40,'Bán ra 2022'!$I$2:$M$1171,5,0)</f>
        <v>#N/A</v>
      </c>
      <c r="M40" s="51" t="e">
        <f t="shared" si="0"/>
        <v>#N/A</v>
      </c>
      <c r="N40" t="s">
        <v>4327</v>
      </c>
    </row>
    <row r="41" spans="1:14">
      <c r="A41" s="5">
        <v>510015</v>
      </c>
      <c r="B41" t="s">
        <v>10</v>
      </c>
      <c r="C41" t="s">
        <v>11</v>
      </c>
      <c r="D41" t="s">
        <v>1708</v>
      </c>
      <c r="E41" s="49">
        <v>6175</v>
      </c>
      <c r="F41" t="s">
        <v>1709</v>
      </c>
      <c r="G41" s="43">
        <v>1615482</v>
      </c>
      <c r="H41" s="7">
        <v>44547</v>
      </c>
      <c r="I41" s="7">
        <v>44568</v>
      </c>
      <c r="J41" s="7">
        <v>44582</v>
      </c>
      <c r="K41" s="7">
        <v>44585</v>
      </c>
      <c r="L41" s="51" t="e">
        <f>+VLOOKUP(E41,'Bán ra 2022'!$I$2:$M$1171,5,0)</f>
        <v>#N/A</v>
      </c>
      <c r="M41" s="51" t="e">
        <f t="shared" si="0"/>
        <v>#N/A</v>
      </c>
      <c r="N41" t="s">
        <v>4327</v>
      </c>
    </row>
    <row r="42" spans="1:14">
      <c r="A42" s="5">
        <v>510015</v>
      </c>
      <c r="B42" t="s">
        <v>10</v>
      </c>
      <c r="C42" t="s">
        <v>11</v>
      </c>
      <c r="D42" t="s">
        <v>1710</v>
      </c>
      <c r="E42" s="49">
        <v>6125</v>
      </c>
      <c r="F42" t="s">
        <v>1711</v>
      </c>
      <c r="G42" s="43">
        <v>5500075</v>
      </c>
      <c r="H42" s="7">
        <v>44540</v>
      </c>
      <c r="I42" s="7">
        <v>44572</v>
      </c>
      <c r="J42" s="7">
        <v>44575</v>
      </c>
      <c r="K42" s="7">
        <v>44585</v>
      </c>
      <c r="L42" s="51" t="e">
        <f>+VLOOKUP(E42,'Bán ra 2022'!$I$2:$M$1171,5,0)</f>
        <v>#N/A</v>
      </c>
      <c r="M42" s="51" t="e">
        <f t="shared" si="0"/>
        <v>#N/A</v>
      </c>
      <c r="N42" t="s">
        <v>4327</v>
      </c>
    </row>
    <row r="43" spans="1:14">
      <c r="A43" s="5">
        <v>510015</v>
      </c>
      <c r="B43" t="s">
        <v>10</v>
      </c>
      <c r="C43" t="s">
        <v>11</v>
      </c>
      <c r="D43" t="s">
        <v>1712</v>
      </c>
      <c r="E43" s="49">
        <v>6222</v>
      </c>
      <c r="F43" t="s">
        <v>1713</v>
      </c>
      <c r="G43" s="43">
        <v>10543194</v>
      </c>
      <c r="H43" s="7">
        <v>44534</v>
      </c>
      <c r="I43" s="7">
        <v>44572</v>
      </c>
      <c r="J43" s="7">
        <v>44569</v>
      </c>
      <c r="K43" s="7">
        <v>44585</v>
      </c>
      <c r="L43" s="51" t="e">
        <f>+VLOOKUP(E43,'Bán ra 2022'!$I$2:$M$1171,5,0)</f>
        <v>#N/A</v>
      </c>
      <c r="M43" s="51" t="e">
        <f t="shared" si="0"/>
        <v>#N/A</v>
      </c>
      <c r="N43" t="s">
        <v>4327</v>
      </c>
    </row>
    <row r="44" spans="1:14">
      <c r="A44" s="5">
        <v>510015</v>
      </c>
      <c r="B44" t="s">
        <v>10</v>
      </c>
      <c r="C44" t="s">
        <v>11</v>
      </c>
      <c r="D44" t="s">
        <v>1714</v>
      </c>
      <c r="E44" s="49">
        <v>6176</v>
      </c>
      <c r="F44" t="s">
        <v>1715</v>
      </c>
      <c r="G44" s="43">
        <v>1038389</v>
      </c>
      <c r="H44" s="7">
        <v>44547</v>
      </c>
      <c r="I44" s="7">
        <v>44568</v>
      </c>
      <c r="J44" s="7">
        <v>44582</v>
      </c>
      <c r="K44" s="7">
        <v>44585</v>
      </c>
      <c r="L44" s="51" t="e">
        <f>+VLOOKUP(E44,'Bán ra 2022'!$I$2:$M$1171,5,0)</f>
        <v>#N/A</v>
      </c>
      <c r="M44" s="51" t="e">
        <f t="shared" si="0"/>
        <v>#N/A</v>
      </c>
      <c r="N44" t="s">
        <v>4327</v>
      </c>
    </row>
    <row r="45" spans="1:14">
      <c r="A45" s="5">
        <v>510015</v>
      </c>
      <c r="B45" t="s">
        <v>10</v>
      </c>
      <c r="C45" t="s">
        <v>11</v>
      </c>
      <c r="D45" t="s">
        <v>1716</v>
      </c>
      <c r="E45" s="49">
        <v>6149</v>
      </c>
      <c r="F45" t="s">
        <v>1717</v>
      </c>
      <c r="G45" s="43">
        <v>2157650</v>
      </c>
      <c r="H45" s="7">
        <v>44533</v>
      </c>
      <c r="I45" s="7">
        <v>44568</v>
      </c>
      <c r="J45" s="7">
        <v>44568</v>
      </c>
      <c r="K45" s="7">
        <v>44585</v>
      </c>
      <c r="L45" s="51" t="e">
        <f>+VLOOKUP(E45,'Bán ra 2022'!$I$2:$M$1171,5,0)</f>
        <v>#N/A</v>
      </c>
      <c r="M45" s="51" t="e">
        <f t="shared" si="0"/>
        <v>#N/A</v>
      </c>
      <c r="N45" t="s">
        <v>4327</v>
      </c>
    </row>
    <row r="46" spans="1:14">
      <c r="A46" s="5">
        <v>510016</v>
      </c>
      <c r="B46" t="s">
        <v>10</v>
      </c>
      <c r="C46" t="s">
        <v>11</v>
      </c>
      <c r="D46" t="s">
        <v>1718</v>
      </c>
      <c r="E46" s="49">
        <v>6183</v>
      </c>
      <c r="F46" t="s">
        <v>1719</v>
      </c>
      <c r="G46" s="43">
        <v>1038389</v>
      </c>
      <c r="H46" s="7">
        <v>44547</v>
      </c>
      <c r="I46" s="7">
        <v>44568</v>
      </c>
      <c r="J46" s="7">
        <v>44582</v>
      </c>
      <c r="K46" s="7">
        <v>44585</v>
      </c>
      <c r="L46" s="51" t="e">
        <f>+VLOOKUP(E46,'Bán ra 2022'!$I$2:$M$1171,5,0)</f>
        <v>#N/A</v>
      </c>
      <c r="M46" s="51" t="e">
        <f t="shared" si="0"/>
        <v>#N/A</v>
      </c>
      <c r="N46" t="s">
        <v>4327</v>
      </c>
    </row>
    <row r="47" spans="1:14">
      <c r="A47" s="5">
        <v>510016</v>
      </c>
      <c r="B47" t="s">
        <v>10</v>
      </c>
      <c r="C47" t="s">
        <v>11</v>
      </c>
      <c r="D47" t="s">
        <v>1720</v>
      </c>
      <c r="E47" s="49">
        <v>6108</v>
      </c>
      <c r="F47" t="s">
        <v>1721</v>
      </c>
      <c r="G47" s="43">
        <v>11395857</v>
      </c>
      <c r="H47" s="7">
        <v>44541</v>
      </c>
      <c r="I47" s="7">
        <v>44572</v>
      </c>
      <c r="J47" s="7">
        <v>44576</v>
      </c>
      <c r="K47" s="7">
        <v>44585</v>
      </c>
      <c r="L47" s="51" t="e">
        <f>+VLOOKUP(E47,'Bán ra 2022'!$I$2:$M$1171,5,0)</f>
        <v>#N/A</v>
      </c>
      <c r="M47" s="51" t="e">
        <f t="shared" si="0"/>
        <v>#N/A</v>
      </c>
      <c r="N47" t="s">
        <v>4327</v>
      </c>
    </row>
    <row r="48" spans="1:14">
      <c r="A48" s="5">
        <v>510016</v>
      </c>
      <c r="B48" t="s">
        <v>10</v>
      </c>
      <c r="C48" t="s">
        <v>11</v>
      </c>
      <c r="D48" t="s">
        <v>1722</v>
      </c>
      <c r="E48" s="49">
        <v>6212</v>
      </c>
      <c r="F48" t="s">
        <v>1723</v>
      </c>
      <c r="G48" s="43">
        <v>2443276</v>
      </c>
      <c r="H48" s="7">
        <v>44478</v>
      </c>
      <c r="I48" s="7">
        <v>44572</v>
      </c>
      <c r="J48" s="7">
        <v>44513</v>
      </c>
      <c r="K48" s="7">
        <v>44585</v>
      </c>
      <c r="L48" s="51" t="e">
        <f>+VLOOKUP(E48,'Bán ra 2022'!$I$2:$M$1171,5,0)</f>
        <v>#N/A</v>
      </c>
      <c r="M48" s="51" t="e">
        <f t="shared" si="0"/>
        <v>#N/A</v>
      </c>
      <c r="N48" t="s">
        <v>4327</v>
      </c>
    </row>
    <row r="49" spans="1:14">
      <c r="A49" s="5">
        <v>510016</v>
      </c>
      <c r="B49" t="s">
        <v>10</v>
      </c>
      <c r="C49" t="s">
        <v>11</v>
      </c>
      <c r="D49" t="s">
        <v>1724</v>
      </c>
      <c r="E49" s="49">
        <v>6127</v>
      </c>
      <c r="F49" t="s">
        <v>1725</v>
      </c>
      <c r="G49" s="43">
        <v>1543872</v>
      </c>
      <c r="H49" s="7">
        <v>44543</v>
      </c>
      <c r="I49" s="7">
        <v>44572</v>
      </c>
      <c r="J49" s="7">
        <v>44578</v>
      </c>
      <c r="K49" s="7">
        <v>44585</v>
      </c>
      <c r="L49" s="51" t="e">
        <f>+VLOOKUP(E49,'Bán ra 2022'!$I$2:$M$1171,5,0)</f>
        <v>#N/A</v>
      </c>
      <c r="M49" s="51" t="e">
        <f t="shared" si="0"/>
        <v>#N/A</v>
      </c>
      <c r="N49" t="s">
        <v>4327</v>
      </c>
    </row>
    <row r="50" spans="1:14">
      <c r="A50" s="5">
        <v>510016</v>
      </c>
      <c r="B50" t="s">
        <v>10</v>
      </c>
      <c r="C50" t="s">
        <v>11</v>
      </c>
      <c r="D50" t="s">
        <v>1726</v>
      </c>
      <c r="E50" s="49">
        <v>6148</v>
      </c>
      <c r="F50" t="s">
        <v>1727</v>
      </c>
      <c r="G50" s="43">
        <v>2157650</v>
      </c>
      <c r="H50" s="7">
        <v>44536</v>
      </c>
      <c r="I50" s="7">
        <v>44568</v>
      </c>
      <c r="J50" s="7">
        <v>44571</v>
      </c>
      <c r="K50" s="7">
        <v>44585</v>
      </c>
      <c r="L50" s="51" t="e">
        <f>+VLOOKUP(E50,'Bán ra 2022'!$I$2:$M$1171,5,0)</f>
        <v>#N/A</v>
      </c>
      <c r="M50" s="51" t="e">
        <f t="shared" si="0"/>
        <v>#N/A</v>
      </c>
      <c r="N50" t="s">
        <v>4327</v>
      </c>
    </row>
    <row r="51" spans="1:14">
      <c r="A51" s="5">
        <v>510016</v>
      </c>
      <c r="B51" t="s">
        <v>10</v>
      </c>
      <c r="C51" t="s">
        <v>11</v>
      </c>
      <c r="D51" t="s">
        <v>1728</v>
      </c>
      <c r="E51" s="49">
        <v>6058</v>
      </c>
      <c r="F51" t="s">
        <v>1729</v>
      </c>
      <c r="G51" s="43">
        <v>4500360</v>
      </c>
      <c r="H51" s="7">
        <v>44533</v>
      </c>
      <c r="I51" s="7">
        <v>44568</v>
      </c>
      <c r="J51" s="7">
        <v>44568</v>
      </c>
      <c r="K51" s="7">
        <v>44585</v>
      </c>
      <c r="L51" s="51" t="e">
        <f>+VLOOKUP(E51,'Bán ra 2022'!$I$2:$M$1171,5,0)</f>
        <v>#N/A</v>
      </c>
      <c r="M51" s="51" t="e">
        <f t="shared" si="0"/>
        <v>#N/A</v>
      </c>
      <c r="N51" t="s">
        <v>4327</v>
      </c>
    </row>
    <row r="52" spans="1:14">
      <c r="A52" s="5">
        <v>510016</v>
      </c>
      <c r="B52" t="s">
        <v>10</v>
      </c>
      <c r="C52" t="s">
        <v>11</v>
      </c>
      <c r="D52" t="s">
        <v>1730</v>
      </c>
      <c r="E52" s="49">
        <v>6210</v>
      </c>
      <c r="F52" t="s">
        <v>1731</v>
      </c>
      <c r="G52" s="43">
        <v>4452602</v>
      </c>
      <c r="H52" s="7">
        <v>44478</v>
      </c>
      <c r="I52" s="7">
        <v>44568</v>
      </c>
      <c r="J52" s="7">
        <v>44513</v>
      </c>
      <c r="K52" s="7">
        <v>44585</v>
      </c>
      <c r="L52" s="51" t="e">
        <f>+VLOOKUP(E52,'Bán ra 2022'!$I$2:$M$1171,5,0)</f>
        <v>#N/A</v>
      </c>
      <c r="M52" s="51" t="e">
        <f t="shared" si="0"/>
        <v>#N/A</v>
      </c>
      <c r="N52" t="s">
        <v>4327</v>
      </c>
    </row>
    <row r="53" spans="1:14">
      <c r="A53" s="5">
        <v>510017</v>
      </c>
      <c r="B53" t="s">
        <v>10</v>
      </c>
      <c r="C53" t="s">
        <v>11</v>
      </c>
      <c r="D53" t="s">
        <v>1732</v>
      </c>
      <c r="E53" s="49">
        <v>6152</v>
      </c>
      <c r="F53" t="s">
        <v>1733</v>
      </c>
      <c r="G53" s="43">
        <v>2157650</v>
      </c>
      <c r="H53" s="7">
        <v>44534</v>
      </c>
      <c r="I53" s="7">
        <v>44568</v>
      </c>
      <c r="J53" s="7">
        <v>44569</v>
      </c>
      <c r="K53" s="7">
        <v>44585</v>
      </c>
      <c r="L53" s="51" t="e">
        <f>+VLOOKUP(E53,'Bán ra 2022'!$I$2:$M$1171,5,0)</f>
        <v>#N/A</v>
      </c>
      <c r="M53" s="51" t="e">
        <f t="shared" si="0"/>
        <v>#N/A</v>
      </c>
      <c r="N53" t="s">
        <v>4327</v>
      </c>
    </row>
    <row r="54" spans="1:14">
      <c r="A54" s="5">
        <v>510017</v>
      </c>
      <c r="B54" t="s">
        <v>10</v>
      </c>
      <c r="C54" t="s">
        <v>11</v>
      </c>
      <c r="D54" t="s">
        <v>1734</v>
      </c>
      <c r="E54" s="49">
        <v>6150</v>
      </c>
      <c r="F54" t="s">
        <v>1735</v>
      </c>
      <c r="G54" s="43">
        <v>3698277</v>
      </c>
      <c r="H54" s="7">
        <v>44534</v>
      </c>
      <c r="I54" s="7">
        <v>44568</v>
      </c>
      <c r="J54" s="7">
        <v>44569</v>
      </c>
      <c r="K54" s="7">
        <v>44585</v>
      </c>
      <c r="L54" s="51" t="e">
        <f>+VLOOKUP(E54,'Bán ra 2022'!$I$2:$M$1171,5,0)</f>
        <v>#N/A</v>
      </c>
      <c r="M54" s="51" t="e">
        <f t="shared" si="0"/>
        <v>#N/A</v>
      </c>
      <c r="N54" t="s">
        <v>4327</v>
      </c>
    </row>
    <row r="55" spans="1:14">
      <c r="A55" s="5">
        <v>510017</v>
      </c>
      <c r="B55" t="s">
        <v>10</v>
      </c>
      <c r="C55" t="s">
        <v>11</v>
      </c>
      <c r="D55" t="s">
        <v>1736</v>
      </c>
      <c r="E55" s="49">
        <v>6128</v>
      </c>
      <c r="F55" t="s">
        <v>1737</v>
      </c>
      <c r="G55" s="43">
        <v>7638906</v>
      </c>
      <c r="H55" s="7">
        <v>44541</v>
      </c>
      <c r="I55" s="7">
        <v>44568</v>
      </c>
      <c r="J55" s="7">
        <v>44576</v>
      </c>
      <c r="K55" s="7">
        <v>44585</v>
      </c>
      <c r="L55" s="51" t="e">
        <f>+VLOOKUP(E55,'Bán ra 2022'!$I$2:$M$1171,5,0)</f>
        <v>#N/A</v>
      </c>
      <c r="M55" s="51" t="e">
        <f t="shared" si="0"/>
        <v>#N/A</v>
      </c>
      <c r="N55" t="s">
        <v>4327</v>
      </c>
    </row>
    <row r="56" spans="1:14">
      <c r="A56" s="5">
        <v>510017</v>
      </c>
      <c r="B56" t="s">
        <v>10</v>
      </c>
      <c r="C56" t="s">
        <v>11</v>
      </c>
      <c r="D56" t="s">
        <v>1738</v>
      </c>
      <c r="E56" s="49">
        <v>6188</v>
      </c>
      <c r="F56" t="s">
        <v>1739</v>
      </c>
      <c r="G56" s="43">
        <v>1038389</v>
      </c>
      <c r="H56" s="7">
        <v>44545</v>
      </c>
      <c r="I56" s="7">
        <v>44568</v>
      </c>
      <c r="J56" s="7">
        <v>44580</v>
      </c>
      <c r="K56" s="7">
        <v>44585</v>
      </c>
      <c r="L56" s="51" t="e">
        <f>+VLOOKUP(E56,'Bán ra 2022'!$I$2:$M$1171,5,0)</f>
        <v>#N/A</v>
      </c>
      <c r="M56" s="51" t="e">
        <f t="shared" si="0"/>
        <v>#N/A</v>
      </c>
      <c r="N56" t="s">
        <v>4327</v>
      </c>
    </row>
    <row r="57" spans="1:14">
      <c r="A57" s="5">
        <v>510017</v>
      </c>
      <c r="B57" t="s">
        <v>10</v>
      </c>
      <c r="C57" t="s">
        <v>11</v>
      </c>
      <c r="D57" t="s">
        <v>1740</v>
      </c>
      <c r="E57" s="49">
        <v>6065</v>
      </c>
      <c r="F57" t="s">
        <v>1741</v>
      </c>
      <c r="G57" s="43">
        <v>4425846</v>
      </c>
      <c r="H57" s="7">
        <v>44531</v>
      </c>
      <c r="I57" s="7">
        <v>44571</v>
      </c>
      <c r="J57" s="7">
        <v>44566</v>
      </c>
      <c r="K57" s="7">
        <v>44585</v>
      </c>
      <c r="L57" s="51" t="e">
        <f>+VLOOKUP(E57,'Bán ra 2022'!$I$2:$M$1171,5,0)</f>
        <v>#N/A</v>
      </c>
      <c r="M57" s="51" t="e">
        <f t="shared" si="0"/>
        <v>#N/A</v>
      </c>
      <c r="N57" t="s">
        <v>4327</v>
      </c>
    </row>
    <row r="58" spans="1:14" hidden="1">
      <c r="A58" s="5">
        <v>510017</v>
      </c>
      <c r="B58" t="s">
        <v>10</v>
      </c>
      <c r="C58" t="s">
        <v>11</v>
      </c>
      <c r="D58" t="s">
        <v>1742</v>
      </c>
      <c r="E58" s="49">
        <v>7748</v>
      </c>
      <c r="F58" t="s">
        <v>1743</v>
      </c>
      <c r="G58" s="43">
        <v>4751430</v>
      </c>
      <c r="H58" s="7">
        <v>44545</v>
      </c>
      <c r="I58" s="7">
        <v>44580</v>
      </c>
      <c r="J58" s="7">
        <v>44580</v>
      </c>
      <c r="K58" s="7">
        <v>44585</v>
      </c>
      <c r="L58" s="51">
        <f>+VLOOKUP(E58,'Bán ra 2022'!$I$2:$M$1171,5,0)</f>
        <v>4751430</v>
      </c>
      <c r="M58" s="51">
        <f t="shared" si="0"/>
        <v>0</v>
      </c>
    </row>
    <row r="59" spans="1:14">
      <c r="A59" s="5">
        <v>510017</v>
      </c>
      <c r="B59" t="s">
        <v>10</v>
      </c>
      <c r="C59" t="s">
        <v>11</v>
      </c>
      <c r="D59" t="s">
        <v>1744</v>
      </c>
      <c r="E59" s="49">
        <v>6187</v>
      </c>
      <c r="F59" t="s">
        <v>1745</v>
      </c>
      <c r="G59" s="43">
        <v>5849646</v>
      </c>
      <c r="H59" s="7">
        <v>44492</v>
      </c>
      <c r="I59" s="7">
        <v>44568</v>
      </c>
      <c r="J59" s="7">
        <v>44527</v>
      </c>
      <c r="K59" s="7">
        <v>44585</v>
      </c>
      <c r="L59" s="51" t="e">
        <f>+VLOOKUP(E59,'Bán ra 2022'!$I$2:$M$1171,5,0)</f>
        <v>#N/A</v>
      </c>
      <c r="M59" s="51" t="e">
        <f t="shared" si="0"/>
        <v>#N/A</v>
      </c>
      <c r="N59" t="s">
        <v>4327</v>
      </c>
    </row>
    <row r="60" spans="1:14">
      <c r="A60" s="5">
        <v>510018</v>
      </c>
      <c r="B60" t="s">
        <v>10</v>
      </c>
      <c r="C60" t="s">
        <v>11</v>
      </c>
      <c r="D60" t="s">
        <v>1746</v>
      </c>
      <c r="E60" s="49">
        <v>6134</v>
      </c>
      <c r="F60" t="s">
        <v>1747</v>
      </c>
      <c r="G60" s="43">
        <v>6969270</v>
      </c>
      <c r="H60" s="7">
        <v>44534</v>
      </c>
      <c r="I60" s="7">
        <v>44568</v>
      </c>
      <c r="J60" s="7">
        <v>44569</v>
      </c>
      <c r="K60" s="7">
        <v>44585</v>
      </c>
      <c r="L60" s="51" t="e">
        <f>+VLOOKUP(E60,'Bán ra 2022'!$I$2:$M$1171,5,0)</f>
        <v>#N/A</v>
      </c>
      <c r="M60" s="51" t="e">
        <f t="shared" si="0"/>
        <v>#N/A</v>
      </c>
      <c r="N60" t="s">
        <v>4327</v>
      </c>
    </row>
    <row r="61" spans="1:14">
      <c r="A61" s="5">
        <v>510018</v>
      </c>
      <c r="B61" t="s">
        <v>10</v>
      </c>
      <c r="C61" t="s">
        <v>11</v>
      </c>
      <c r="D61" t="s">
        <v>1748</v>
      </c>
      <c r="E61" s="49">
        <v>6133</v>
      </c>
      <c r="F61" t="s">
        <v>1749</v>
      </c>
      <c r="G61" s="43">
        <v>2157650</v>
      </c>
      <c r="H61" s="7">
        <v>44534</v>
      </c>
      <c r="I61" s="7">
        <v>44568</v>
      </c>
      <c r="J61" s="7">
        <v>44569</v>
      </c>
      <c r="K61" s="7">
        <v>44585</v>
      </c>
      <c r="L61" s="51" t="e">
        <f>+VLOOKUP(E61,'Bán ra 2022'!$I$2:$M$1171,5,0)</f>
        <v>#N/A</v>
      </c>
      <c r="M61" s="51" t="e">
        <f t="shared" si="0"/>
        <v>#N/A</v>
      </c>
      <c r="N61" t="s">
        <v>4327</v>
      </c>
    </row>
    <row r="62" spans="1:14">
      <c r="A62" s="5">
        <v>510018</v>
      </c>
      <c r="B62" t="s">
        <v>10</v>
      </c>
      <c r="C62" t="s">
        <v>11</v>
      </c>
      <c r="D62" t="s">
        <v>1750</v>
      </c>
      <c r="E62" s="49">
        <v>6104</v>
      </c>
      <c r="F62" t="s">
        <v>1751</v>
      </c>
      <c r="G62" s="43">
        <v>2619452</v>
      </c>
      <c r="H62" s="7">
        <v>44548</v>
      </c>
      <c r="I62" s="7">
        <v>44568</v>
      </c>
      <c r="J62" s="7">
        <v>44583</v>
      </c>
      <c r="K62" s="7">
        <v>44585</v>
      </c>
      <c r="L62" s="51" t="e">
        <f>+VLOOKUP(E62,'Bán ra 2022'!$I$2:$M$1171,5,0)</f>
        <v>#N/A</v>
      </c>
      <c r="M62" s="51" t="e">
        <f t="shared" si="0"/>
        <v>#N/A</v>
      </c>
      <c r="N62" t="s">
        <v>4327</v>
      </c>
    </row>
    <row r="63" spans="1:14">
      <c r="A63" s="5">
        <v>510018</v>
      </c>
      <c r="B63" t="s">
        <v>10</v>
      </c>
      <c r="C63" t="s">
        <v>11</v>
      </c>
      <c r="D63" t="s">
        <v>1752</v>
      </c>
      <c r="E63" s="49">
        <v>6103</v>
      </c>
      <c r="F63" t="s">
        <v>1753</v>
      </c>
      <c r="G63" s="43">
        <v>1038389</v>
      </c>
      <c r="H63" s="7">
        <v>44548</v>
      </c>
      <c r="I63" s="7">
        <v>44568</v>
      </c>
      <c r="J63" s="7">
        <v>44583</v>
      </c>
      <c r="K63" s="7">
        <v>44585</v>
      </c>
      <c r="L63" s="51" t="e">
        <f>+VLOOKUP(E63,'Bán ra 2022'!$I$2:$M$1171,5,0)</f>
        <v>#N/A</v>
      </c>
      <c r="M63" s="51" t="e">
        <f t="shared" si="0"/>
        <v>#N/A</v>
      </c>
      <c r="N63" t="s">
        <v>4327</v>
      </c>
    </row>
    <row r="64" spans="1:14">
      <c r="A64" s="5">
        <v>510018</v>
      </c>
      <c r="B64" t="s">
        <v>10</v>
      </c>
      <c r="C64" t="s">
        <v>11</v>
      </c>
      <c r="D64" t="s">
        <v>1754</v>
      </c>
      <c r="E64" s="49">
        <v>6102</v>
      </c>
      <c r="F64" t="s">
        <v>1755</v>
      </c>
      <c r="G64" s="43">
        <v>499125</v>
      </c>
      <c r="H64" s="7">
        <v>44548</v>
      </c>
      <c r="I64" s="7">
        <v>44568</v>
      </c>
      <c r="J64" s="7">
        <v>44583</v>
      </c>
      <c r="K64" s="7">
        <v>44585</v>
      </c>
      <c r="L64" s="51" t="e">
        <f>+VLOOKUP(E64,'Bán ra 2022'!$I$2:$M$1171,5,0)</f>
        <v>#N/A</v>
      </c>
      <c r="M64" s="51" t="e">
        <f t="shared" si="0"/>
        <v>#N/A</v>
      </c>
      <c r="N64" t="s">
        <v>4327</v>
      </c>
    </row>
    <row r="65" spans="1:14">
      <c r="A65" s="5">
        <v>510018</v>
      </c>
      <c r="B65" t="s">
        <v>10</v>
      </c>
      <c r="C65" t="s">
        <v>11</v>
      </c>
      <c r="D65" t="s">
        <v>1756</v>
      </c>
      <c r="E65" s="49">
        <v>6073</v>
      </c>
      <c r="F65" t="s">
        <v>1757</v>
      </c>
      <c r="G65" s="43">
        <v>5614730</v>
      </c>
      <c r="H65" s="7">
        <v>44527</v>
      </c>
      <c r="I65" s="7">
        <v>44568</v>
      </c>
      <c r="J65" s="7">
        <v>44562</v>
      </c>
      <c r="K65" s="7">
        <v>44585</v>
      </c>
      <c r="L65" s="51" t="e">
        <f>+VLOOKUP(E65,'Bán ra 2022'!$I$2:$M$1171,5,0)</f>
        <v>#N/A</v>
      </c>
      <c r="M65" s="51" t="e">
        <f t="shared" si="0"/>
        <v>#N/A</v>
      </c>
      <c r="N65" t="s">
        <v>4327</v>
      </c>
    </row>
    <row r="66" spans="1:14">
      <c r="A66" s="5">
        <v>510018</v>
      </c>
      <c r="B66" t="s">
        <v>10</v>
      </c>
      <c r="C66" t="s">
        <v>11</v>
      </c>
      <c r="D66" t="s">
        <v>1758</v>
      </c>
      <c r="E66" s="49">
        <v>6068</v>
      </c>
      <c r="F66" t="s">
        <v>1759</v>
      </c>
      <c r="G66" s="43">
        <v>6854276</v>
      </c>
      <c r="H66" s="7">
        <v>44523</v>
      </c>
      <c r="I66" s="7">
        <v>44568</v>
      </c>
      <c r="J66" s="7">
        <v>44558</v>
      </c>
      <c r="K66" s="7">
        <v>44585</v>
      </c>
      <c r="L66" s="51" t="e">
        <f>+VLOOKUP(E66,'Bán ra 2022'!$I$2:$M$1171,5,0)</f>
        <v>#N/A</v>
      </c>
      <c r="M66" s="51" t="e">
        <f t="shared" si="0"/>
        <v>#N/A</v>
      </c>
      <c r="N66" t="s">
        <v>4327</v>
      </c>
    </row>
    <row r="67" spans="1:14">
      <c r="A67" s="5">
        <v>510018</v>
      </c>
      <c r="B67" t="s">
        <v>10</v>
      </c>
      <c r="C67" t="s">
        <v>11</v>
      </c>
      <c r="D67" t="s">
        <v>1760</v>
      </c>
      <c r="E67" s="49">
        <v>6067</v>
      </c>
      <c r="F67" t="s">
        <v>1761</v>
      </c>
      <c r="G67" s="43">
        <v>5062728</v>
      </c>
      <c r="H67" s="7">
        <v>44523</v>
      </c>
      <c r="I67" s="7">
        <v>44568</v>
      </c>
      <c r="J67" s="7">
        <v>44558</v>
      </c>
      <c r="K67" s="7">
        <v>44585</v>
      </c>
      <c r="L67" s="51" t="e">
        <f>+VLOOKUP(E67,'Bán ra 2022'!$I$2:$M$1171,5,0)</f>
        <v>#N/A</v>
      </c>
      <c r="M67" s="51" t="e">
        <f t="shared" ref="M67:M130" si="1">+L67-G67</f>
        <v>#N/A</v>
      </c>
      <c r="N67" t="s">
        <v>4327</v>
      </c>
    </row>
    <row r="68" spans="1:14">
      <c r="A68" s="5">
        <v>510018</v>
      </c>
      <c r="B68" t="s">
        <v>10</v>
      </c>
      <c r="C68" t="s">
        <v>11</v>
      </c>
      <c r="D68" t="s">
        <v>1762</v>
      </c>
      <c r="E68" s="49">
        <v>6189</v>
      </c>
      <c r="F68" t="s">
        <v>1763</v>
      </c>
      <c r="G68" s="43">
        <v>3782966</v>
      </c>
      <c r="H68" s="7">
        <v>44541</v>
      </c>
      <c r="I68" s="7">
        <v>44568</v>
      </c>
      <c r="J68" s="7">
        <v>44576</v>
      </c>
      <c r="K68" s="7">
        <v>44585</v>
      </c>
      <c r="L68" s="51" t="e">
        <f>+VLOOKUP(E68,'Bán ra 2022'!$I$2:$M$1171,5,0)</f>
        <v>#N/A</v>
      </c>
      <c r="M68" s="51" t="e">
        <f t="shared" si="1"/>
        <v>#N/A</v>
      </c>
      <c r="N68" t="s">
        <v>4327</v>
      </c>
    </row>
    <row r="69" spans="1:14">
      <c r="A69" s="5">
        <v>510018</v>
      </c>
      <c r="B69" t="s">
        <v>10</v>
      </c>
      <c r="C69" t="s">
        <v>11</v>
      </c>
      <c r="D69" t="s">
        <v>1764</v>
      </c>
      <c r="E69" s="49">
        <v>6182</v>
      </c>
      <c r="F69" t="s">
        <v>1765</v>
      </c>
      <c r="G69" s="43">
        <v>1038389</v>
      </c>
      <c r="H69" s="7">
        <v>44545</v>
      </c>
      <c r="I69" s="7">
        <v>44568</v>
      </c>
      <c r="J69" s="7">
        <v>44580</v>
      </c>
      <c r="K69" s="7">
        <v>44585</v>
      </c>
      <c r="L69" s="51" t="e">
        <f>+VLOOKUP(E69,'Bán ra 2022'!$I$2:$M$1171,5,0)</f>
        <v>#N/A</v>
      </c>
      <c r="M69" s="51" t="e">
        <f t="shared" si="1"/>
        <v>#N/A</v>
      </c>
      <c r="N69" t="s">
        <v>4327</v>
      </c>
    </row>
    <row r="70" spans="1:14">
      <c r="A70" s="5">
        <v>510018</v>
      </c>
      <c r="B70" t="s">
        <v>10</v>
      </c>
      <c r="C70" t="s">
        <v>11</v>
      </c>
      <c r="D70" t="s">
        <v>1766</v>
      </c>
      <c r="E70" s="49">
        <v>6180</v>
      </c>
      <c r="F70" t="s">
        <v>1767</v>
      </c>
      <c r="G70" s="43">
        <v>7916348</v>
      </c>
      <c r="H70" s="7">
        <v>44544</v>
      </c>
      <c r="I70" s="7">
        <v>44568</v>
      </c>
      <c r="J70" s="7">
        <v>44579</v>
      </c>
      <c r="K70" s="7">
        <v>44585</v>
      </c>
      <c r="L70" s="51" t="e">
        <f>+VLOOKUP(E70,'Bán ra 2022'!$I$2:$M$1171,5,0)</f>
        <v>#N/A</v>
      </c>
      <c r="M70" s="51" t="e">
        <f t="shared" si="1"/>
        <v>#N/A</v>
      </c>
      <c r="N70" t="s">
        <v>4327</v>
      </c>
    </row>
    <row r="71" spans="1:14">
      <c r="A71" s="5">
        <v>510019</v>
      </c>
      <c r="B71" t="s">
        <v>10</v>
      </c>
      <c r="C71" t="s">
        <v>11</v>
      </c>
      <c r="D71" t="s">
        <v>1768</v>
      </c>
      <c r="E71" s="49">
        <v>6145</v>
      </c>
      <c r="F71" t="s">
        <v>1769</v>
      </c>
      <c r="G71" s="43">
        <v>3168321</v>
      </c>
      <c r="H71" s="7">
        <v>44534</v>
      </c>
      <c r="I71" s="7">
        <v>44568</v>
      </c>
      <c r="J71" s="7">
        <v>44569</v>
      </c>
      <c r="K71" s="7">
        <v>44585</v>
      </c>
      <c r="L71" s="51" t="e">
        <f>+VLOOKUP(E71,'Bán ra 2022'!$I$2:$M$1171,5,0)</f>
        <v>#N/A</v>
      </c>
      <c r="M71" s="51" t="e">
        <f t="shared" si="1"/>
        <v>#N/A</v>
      </c>
      <c r="N71" t="s">
        <v>4327</v>
      </c>
    </row>
    <row r="72" spans="1:14">
      <c r="A72" s="5">
        <v>510019</v>
      </c>
      <c r="B72" t="s">
        <v>10</v>
      </c>
      <c r="C72" t="s">
        <v>11</v>
      </c>
      <c r="D72" t="s">
        <v>1770</v>
      </c>
      <c r="E72" s="49">
        <v>6135</v>
      </c>
      <c r="F72" t="s">
        <v>1771</v>
      </c>
      <c r="G72" s="43">
        <v>2157650</v>
      </c>
      <c r="H72" s="7">
        <v>44532</v>
      </c>
      <c r="I72" s="7">
        <v>44568</v>
      </c>
      <c r="J72" s="7">
        <v>44567</v>
      </c>
      <c r="K72" s="7">
        <v>44585</v>
      </c>
      <c r="L72" s="51" t="e">
        <f>+VLOOKUP(E72,'Bán ra 2022'!$I$2:$M$1171,5,0)</f>
        <v>#N/A</v>
      </c>
      <c r="M72" s="51" t="e">
        <f t="shared" si="1"/>
        <v>#N/A</v>
      </c>
      <c r="N72" t="s">
        <v>4327</v>
      </c>
    </row>
    <row r="73" spans="1:14">
      <c r="A73" s="5">
        <v>510019</v>
      </c>
      <c r="B73" t="s">
        <v>10</v>
      </c>
      <c r="C73" t="s">
        <v>11</v>
      </c>
      <c r="D73" t="s">
        <v>1772</v>
      </c>
      <c r="E73" s="49">
        <v>6119</v>
      </c>
      <c r="F73" t="s">
        <v>1773</v>
      </c>
      <c r="G73" s="43">
        <v>1773640</v>
      </c>
      <c r="H73" s="7">
        <v>44537</v>
      </c>
      <c r="I73" s="7">
        <v>44568</v>
      </c>
      <c r="J73" s="7">
        <v>44572</v>
      </c>
      <c r="K73" s="7">
        <v>44585</v>
      </c>
      <c r="L73" s="51" t="e">
        <f>+VLOOKUP(E73,'Bán ra 2022'!$I$2:$M$1171,5,0)</f>
        <v>#N/A</v>
      </c>
      <c r="M73" s="51" t="e">
        <f t="shared" si="1"/>
        <v>#N/A</v>
      </c>
      <c r="N73" t="s">
        <v>4327</v>
      </c>
    </row>
    <row r="74" spans="1:14">
      <c r="A74" s="5">
        <v>510019</v>
      </c>
      <c r="B74" t="s">
        <v>10</v>
      </c>
      <c r="C74" t="s">
        <v>11</v>
      </c>
      <c r="D74" t="s">
        <v>1774</v>
      </c>
      <c r="E74" s="49">
        <v>6181</v>
      </c>
      <c r="F74" t="s">
        <v>1775</v>
      </c>
      <c r="G74" s="43">
        <v>1038389</v>
      </c>
      <c r="H74" s="7">
        <v>44543</v>
      </c>
      <c r="I74" s="7">
        <v>44568</v>
      </c>
      <c r="J74" s="7">
        <v>44578</v>
      </c>
      <c r="K74" s="7">
        <v>44585</v>
      </c>
      <c r="L74" s="51" t="e">
        <f>+VLOOKUP(E74,'Bán ra 2022'!$I$2:$M$1171,5,0)</f>
        <v>#N/A</v>
      </c>
      <c r="M74" s="51" t="e">
        <f t="shared" si="1"/>
        <v>#N/A</v>
      </c>
      <c r="N74" t="s">
        <v>4327</v>
      </c>
    </row>
    <row r="75" spans="1:14">
      <c r="A75" s="5">
        <v>510019</v>
      </c>
      <c r="B75" t="s">
        <v>10</v>
      </c>
      <c r="C75" t="s">
        <v>11</v>
      </c>
      <c r="D75" t="s">
        <v>1776</v>
      </c>
      <c r="E75" s="49">
        <v>6072</v>
      </c>
      <c r="F75" t="s">
        <v>1777</v>
      </c>
      <c r="G75" s="43">
        <v>7770186</v>
      </c>
      <c r="H75" s="7">
        <v>44527</v>
      </c>
      <c r="I75" s="7">
        <v>44568</v>
      </c>
      <c r="J75" s="7">
        <v>44562</v>
      </c>
      <c r="K75" s="7">
        <v>44585</v>
      </c>
      <c r="L75" s="51" t="e">
        <f>+VLOOKUP(E75,'Bán ra 2022'!$I$2:$M$1171,5,0)</f>
        <v>#N/A</v>
      </c>
      <c r="M75" s="51" t="e">
        <f t="shared" si="1"/>
        <v>#N/A</v>
      </c>
      <c r="N75" t="s">
        <v>4327</v>
      </c>
    </row>
    <row r="76" spans="1:14">
      <c r="A76" s="5">
        <v>510020</v>
      </c>
      <c r="B76" t="s">
        <v>10</v>
      </c>
      <c r="C76" t="s">
        <v>11</v>
      </c>
      <c r="D76" t="s">
        <v>1778</v>
      </c>
      <c r="E76" s="49">
        <v>6129</v>
      </c>
      <c r="F76" t="s">
        <v>1779</v>
      </c>
      <c r="G76" s="43">
        <v>1543872</v>
      </c>
      <c r="H76" s="7">
        <v>44541</v>
      </c>
      <c r="I76" s="7">
        <v>44572</v>
      </c>
      <c r="J76" s="7">
        <v>44576</v>
      </c>
      <c r="K76" s="7">
        <v>44585</v>
      </c>
      <c r="L76" s="51" t="e">
        <f>+VLOOKUP(E76,'Bán ra 2022'!$I$2:$M$1171,5,0)</f>
        <v>#N/A</v>
      </c>
      <c r="M76" s="51" t="e">
        <f t="shared" si="1"/>
        <v>#N/A</v>
      </c>
      <c r="N76" t="s">
        <v>4327</v>
      </c>
    </row>
    <row r="77" spans="1:14">
      <c r="A77" s="5">
        <v>510020</v>
      </c>
      <c r="B77" t="s">
        <v>10</v>
      </c>
      <c r="C77" t="s">
        <v>11</v>
      </c>
      <c r="D77" t="s">
        <v>1780</v>
      </c>
      <c r="E77" s="49">
        <v>6174</v>
      </c>
      <c r="F77" t="s">
        <v>1781</v>
      </c>
      <c r="G77" s="43">
        <v>1038389</v>
      </c>
      <c r="H77" s="7">
        <v>44548</v>
      </c>
      <c r="I77" s="7">
        <v>44568</v>
      </c>
      <c r="J77" s="7">
        <v>44583</v>
      </c>
      <c r="K77" s="7">
        <v>44585</v>
      </c>
      <c r="L77" s="51" t="e">
        <f>+VLOOKUP(E77,'Bán ra 2022'!$I$2:$M$1171,5,0)</f>
        <v>#N/A</v>
      </c>
      <c r="M77" s="51" t="e">
        <f t="shared" si="1"/>
        <v>#N/A</v>
      </c>
      <c r="N77" t="s">
        <v>4327</v>
      </c>
    </row>
    <row r="78" spans="1:14">
      <c r="A78" s="5">
        <v>510020</v>
      </c>
      <c r="B78" t="s">
        <v>10</v>
      </c>
      <c r="C78" t="s">
        <v>11</v>
      </c>
      <c r="D78" t="s">
        <v>1782</v>
      </c>
      <c r="E78" s="49">
        <v>6172</v>
      </c>
      <c r="F78" t="s">
        <v>1783</v>
      </c>
      <c r="G78" s="43">
        <v>4525994</v>
      </c>
      <c r="H78" s="7">
        <v>44548</v>
      </c>
      <c r="I78" s="7">
        <v>44568</v>
      </c>
      <c r="J78" s="7">
        <v>44583</v>
      </c>
      <c r="K78" s="7">
        <v>44585</v>
      </c>
      <c r="L78" s="51" t="e">
        <f>+VLOOKUP(E78,'Bán ra 2022'!$I$2:$M$1171,5,0)</f>
        <v>#N/A</v>
      </c>
      <c r="M78" s="51" t="e">
        <f t="shared" si="1"/>
        <v>#N/A</v>
      </c>
      <c r="N78" t="s">
        <v>4327</v>
      </c>
    </row>
    <row r="79" spans="1:14">
      <c r="A79" s="5">
        <v>510020</v>
      </c>
      <c r="B79" t="s">
        <v>10</v>
      </c>
      <c r="C79" t="s">
        <v>11</v>
      </c>
      <c r="D79" t="s">
        <v>1784</v>
      </c>
      <c r="E79" s="49">
        <v>6064</v>
      </c>
      <c r="F79" t="s">
        <v>1785</v>
      </c>
      <c r="G79" s="43">
        <v>2837120</v>
      </c>
      <c r="H79" s="7">
        <v>44530</v>
      </c>
      <c r="I79" s="7">
        <v>44568</v>
      </c>
      <c r="J79" s="7">
        <v>44565</v>
      </c>
      <c r="K79" s="7">
        <v>44585</v>
      </c>
      <c r="L79" s="51" t="e">
        <f>+VLOOKUP(E79,'Bán ra 2022'!$I$2:$M$1171,5,0)</f>
        <v>#N/A</v>
      </c>
      <c r="M79" s="51" t="e">
        <f t="shared" si="1"/>
        <v>#N/A</v>
      </c>
      <c r="N79" t="s">
        <v>4327</v>
      </c>
    </row>
    <row r="80" spans="1:14">
      <c r="A80" s="5">
        <v>510020</v>
      </c>
      <c r="B80" t="s">
        <v>10</v>
      </c>
      <c r="C80" t="s">
        <v>11</v>
      </c>
      <c r="D80" t="s">
        <v>1786</v>
      </c>
      <c r="E80" s="49">
        <v>6153</v>
      </c>
      <c r="F80" t="s">
        <v>1787</v>
      </c>
      <c r="G80" s="43">
        <v>2157650</v>
      </c>
      <c r="H80" s="7">
        <v>44534</v>
      </c>
      <c r="I80" s="7">
        <v>44568</v>
      </c>
      <c r="J80" s="7">
        <v>44569</v>
      </c>
      <c r="K80" s="7">
        <v>44585</v>
      </c>
      <c r="L80" s="51" t="e">
        <f>+VLOOKUP(E80,'Bán ra 2022'!$I$2:$M$1171,5,0)</f>
        <v>#N/A</v>
      </c>
      <c r="M80" s="51" t="e">
        <f t="shared" si="1"/>
        <v>#N/A</v>
      </c>
      <c r="N80" t="s">
        <v>4327</v>
      </c>
    </row>
    <row r="81" spans="1:14">
      <c r="A81" s="5">
        <v>510020</v>
      </c>
      <c r="B81" t="s">
        <v>10</v>
      </c>
      <c r="C81" t="s">
        <v>11</v>
      </c>
      <c r="D81" t="s">
        <v>1788</v>
      </c>
      <c r="E81" s="49">
        <v>6186</v>
      </c>
      <c r="F81" t="s">
        <v>1789</v>
      </c>
      <c r="G81" s="43">
        <v>2076778</v>
      </c>
      <c r="H81" s="7">
        <v>44544</v>
      </c>
      <c r="I81" s="7">
        <v>44568</v>
      </c>
      <c r="J81" s="7">
        <v>44579</v>
      </c>
      <c r="K81" s="7">
        <v>44585</v>
      </c>
      <c r="L81" s="51" t="e">
        <f>+VLOOKUP(E81,'Bán ra 2022'!$I$2:$M$1171,5,0)</f>
        <v>#N/A</v>
      </c>
      <c r="M81" s="51" t="e">
        <f t="shared" si="1"/>
        <v>#N/A</v>
      </c>
      <c r="N81" t="s">
        <v>4327</v>
      </c>
    </row>
    <row r="82" spans="1:14">
      <c r="A82" s="5">
        <v>510021</v>
      </c>
      <c r="B82" t="s">
        <v>10</v>
      </c>
      <c r="C82" t="s">
        <v>11</v>
      </c>
      <c r="D82" t="s">
        <v>1790</v>
      </c>
      <c r="E82" s="49">
        <v>6171</v>
      </c>
      <c r="F82" t="s">
        <v>1791</v>
      </c>
      <c r="G82" s="43">
        <v>2358510</v>
      </c>
      <c r="H82" s="7">
        <v>44548</v>
      </c>
      <c r="I82" s="7">
        <v>44568</v>
      </c>
      <c r="J82" s="7">
        <v>44583</v>
      </c>
      <c r="K82" s="7">
        <v>44585</v>
      </c>
      <c r="L82" s="51" t="e">
        <f>+VLOOKUP(E82,'Bán ra 2022'!$I$2:$M$1171,5,0)</f>
        <v>#N/A</v>
      </c>
      <c r="M82" s="51" t="e">
        <f t="shared" si="1"/>
        <v>#N/A</v>
      </c>
      <c r="N82" t="s">
        <v>4327</v>
      </c>
    </row>
    <row r="83" spans="1:14">
      <c r="A83" s="5">
        <v>510021</v>
      </c>
      <c r="B83" t="s">
        <v>10</v>
      </c>
      <c r="C83" t="s">
        <v>11</v>
      </c>
      <c r="D83" t="s">
        <v>1792</v>
      </c>
      <c r="E83" s="49">
        <v>6059</v>
      </c>
      <c r="F83" t="s">
        <v>1793</v>
      </c>
      <c r="G83" s="43">
        <v>4744894</v>
      </c>
      <c r="H83" s="7">
        <v>44527</v>
      </c>
      <c r="I83" s="7">
        <v>44568</v>
      </c>
      <c r="J83" s="7">
        <v>44562</v>
      </c>
      <c r="K83" s="7">
        <v>44585</v>
      </c>
      <c r="L83" s="51" t="e">
        <f>+VLOOKUP(E83,'Bán ra 2022'!$I$2:$M$1171,5,0)</f>
        <v>#N/A</v>
      </c>
      <c r="M83" s="51" t="e">
        <f t="shared" si="1"/>
        <v>#N/A</v>
      </c>
      <c r="N83" t="s">
        <v>4327</v>
      </c>
    </row>
    <row r="84" spans="1:14">
      <c r="A84" s="5">
        <v>510021</v>
      </c>
      <c r="B84" t="s">
        <v>10</v>
      </c>
      <c r="C84" t="s">
        <v>11</v>
      </c>
      <c r="D84" t="s">
        <v>1794</v>
      </c>
      <c r="E84" s="49">
        <v>6147</v>
      </c>
      <c r="F84" t="s">
        <v>1795</v>
      </c>
      <c r="G84" s="43">
        <v>2157650</v>
      </c>
      <c r="H84" s="7">
        <v>44534</v>
      </c>
      <c r="I84" s="7">
        <v>44568</v>
      </c>
      <c r="J84" s="7">
        <v>44569</v>
      </c>
      <c r="K84" s="7">
        <v>44585</v>
      </c>
      <c r="L84" s="51" t="e">
        <f>+VLOOKUP(E84,'Bán ra 2022'!$I$2:$M$1171,5,0)</f>
        <v>#N/A</v>
      </c>
      <c r="M84" s="51" t="e">
        <f t="shared" si="1"/>
        <v>#N/A</v>
      </c>
      <c r="N84" t="s">
        <v>4327</v>
      </c>
    </row>
    <row r="85" spans="1:14">
      <c r="A85" s="5">
        <v>510021</v>
      </c>
      <c r="B85" t="s">
        <v>10</v>
      </c>
      <c r="C85" t="s">
        <v>11</v>
      </c>
      <c r="D85" t="s">
        <v>1796</v>
      </c>
      <c r="E85" s="49">
        <v>6130</v>
      </c>
      <c r="F85" t="s">
        <v>1797</v>
      </c>
      <c r="G85" s="43">
        <v>1615482</v>
      </c>
      <c r="H85" s="7">
        <v>44541</v>
      </c>
      <c r="I85" s="7">
        <v>44568</v>
      </c>
      <c r="J85" s="7">
        <v>44576</v>
      </c>
      <c r="K85" s="7">
        <v>44585</v>
      </c>
      <c r="L85" s="51" t="e">
        <f>+VLOOKUP(E85,'Bán ra 2022'!$I$2:$M$1171,5,0)</f>
        <v>#N/A</v>
      </c>
      <c r="M85" s="51" t="e">
        <f t="shared" si="1"/>
        <v>#N/A</v>
      </c>
      <c r="N85" t="s">
        <v>4327</v>
      </c>
    </row>
    <row r="86" spans="1:14">
      <c r="A86" s="5">
        <v>510022</v>
      </c>
      <c r="B86" t="s">
        <v>10</v>
      </c>
      <c r="C86" t="s">
        <v>11</v>
      </c>
      <c r="D86" t="s">
        <v>1798</v>
      </c>
      <c r="E86" s="49">
        <v>6107</v>
      </c>
      <c r="F86" t="s">
        <v>1799</v>
      </c>
      <c r="G86" s="43">
        <v>1543872</v>
      </c>
      <c r="H86" s="7">
        <v>44537</v>
      </c>
      <c r="I86" s="7">
        <v>44572</v>
      </c>
      <c r="J86" s="7">
        <v>44572</v>
      </c>
      <c r="K86" s="7">
        <v>44585</v>
      </c>
      <c r="L86" s="51" t="e">
        <f>+VLOOKUP(E86,'Bán ra 2022'!$I$2:$M$1171,5,0)</f>
        <v>#N/A</v>
      </c>
      <c r="M86" s="51" t="e">
        <f t="shared" si="1"/>
        <v>#N/A</v>
      </c>
      <c r="N86" t="s">
        <v>4327</v>
      </c>
    </row>
    <row r="87" spans="1:14">
      <c r="A87" s="5">
        <v>510022</v>
      </c>
      <c r="B87" t="s">
        <v>10</v>
      </c>
      <c r="C87" t="s">
        <v>11</v>
      </c>
      <c r="D87" t="s">
        <v>1800</v>
      </c>
      <c r="E87" s="49">
        <v>6170</v>
      </c>
      <c r="F87" t="s">
        <v>1801</v>
      </c>
      <c r="G87" s="43">
        <v>2076778</v>
      </c>
      <c r="H87" s="7">
        <v>44547</v>
      </c>
      <c r="I87" s="7">
        <v>44568</v>
      </c>
      <c r="J87" s="7">
        <v>44582</v>
      </c>
      <c r="K87" s="7">
        <v>44585</v>
      </c>
      <c r="L87" s="51" t="e">
        <f>+VLOOKUP(E87,'Bán ra 2022'!$I$2:$M$1171,5,0)</f>
        <v>#N/A</v>
      </c>
      <c r="M87" s="51" t="e">
        <f t="shared" si="1"/>
        <v>#N/A</v>
      </c>
      <c r="N87" t="s">
        <v>4327</v>
      </c>
    </row>
    <row r="88" spans="1:14">
      <c r="A88" s="5">
        <v>510022</v>
      </c>
      <c r="B88" t="s">
        <v>10</v>
      </c>
      <c r="C88" t="s">
        <v>11</v>
      </c>
      <c r="D88" t="s">
        <v>1802</v>
      </c>
      <c r="E88" s="49">
        <v>6146</v>
      </c>
      <c r="F88" t="s">
        <v>1803</v>
      </c>
      <c r="G88" s="43">
        <v>2157650</v>
      </c>
      <c r="H88" s="7">
        <v>44533</v>
      </c>
      <c r="I88" s="7">
        <v>44568</v>
      </c>
      <c r="J88" s="7">
        <v>44568</v>
      </c>
      <c r="K88" s="7">
        <v>44585</v>
      </c>
      <c r="L88" s="51" t="e">
        <f>+VLOOKUP(E88,'Bán ra 2022'!$I$2:$M$1171,5,0)</f>
        <v>#N/A</v>
      </c>
      <c r="M88" s="51" t="e">
        <f t="shared" si="1"/>
        <v>#N/A</v>
      </c>
      <c r="N88" t="s">
        <v>4327</v>
      </c>
    </row>
    <row r="89" spans="1:14">
      <c r="A89" s="5">
        <v>510022</v>
      </c>
      <c r="B89" t="s">
        <v>10</v>
      </c>
      <c r="C89" t="s">
        <v>11</v>
      </c>
      <c r="D89" t="s">
        <v>1804</v>
      </c>
      <c r="E89" s="49">
        <v>6131</v>
      </c>
      <c r="F89" t="s">
        <v>1805</v>
      </c>
      <c r="G89" s="43">
        <v>3171454</v>
      </c>
      <c r="H89" s="7">
        <v>44541</v>
      </c>
      <c r="I89" s="7">
        <v>44568</v>
      </c>
      <c r="J89" s="7">
        <v>44576</v>
      </c>
      <c r="K89" s="7">
        <v>44585</v>
      </c>
      <c r="L89" s="51" t="e">
        <f>+VLOOKUP(E89,'Bán ra 2022'!$I$2:$M$1171,5,0)</f>
        <v>#N/A</v>
      </c>
      <c r="M89" s="51" t="e">
        <f t="shared" si="1"/>
        <v>#N/A</v>
      </c>
      <c r="N89" t="s">
        <v>4327</v>
      </c>
    </row>
    <row r="90" spans="1:14">
      <c r="A90" s="5">
        <v>510022</v>
      </c>
      <c r="B90" t="s">
        <v>10</v>
      </c>
      <c r="C90" t="s">
        <v>11</v>
      </c>
      <c r="D90" t="s">
        <v>1806</v>
      </c>
      <c r="E90" s="49">
        <v>6063</v>
      </c>
      <c r="F90" t="s">
        <v>1807</v>
      </c>
      <c r="G90" s="43">
        <v>1615482</v>
      </c>
      <c r="H90" s="7">
        <v>44530</v>
      </c>
      <c r="I90" s="7">
        <v>44568</v>
      </c>
      <c r="J90" s="7">
        <v>44565</v>
      </c>
      <c r="K90" s="7">
        <v>44585</v>
      </c>
      <c r="L90" s="51" t="e">
        <f>+VLOOKUP(E90,'Bán ra 2022'!$I$2:$M$1171,5,0)</f>
        <v>#N/A</v>
      </c>
      <c r="M90" s="51" t="e">
        <f t="shared" si="1"/>
        <v>#N/A</v>
      </c>
      <c r="N90" t="s">
        <v>4327</v>
      </c>
    </row>
    <row r="91" spans="1:14">
      <c r="A91" s="5">
        <v>510022</v>
      </c>
      <c r="B91" t="s">
        <v>10</v>
      </c>
      <c r="C91" t="s">
        <v>11</v>
      </c>
      <c r="D91" t="s">
        <v>1808</v>
      </c>
      <c r="E91" s="49">
        <v>6060</v>
      </c>
      <c r="F91" t="s">
        <v>1809</v>
      </c>
      <c r="G91" s="43">
        <v>3841090</v>
      </c>
      <c r="H91" s="7">
        <v>44526</v>
      </c>
      <c r="I91" s="7">
        <v>44568</v>
      </c>
      <c r="J91" s="7">
        <v>44561</v>
      </c>
      <c r="K91" s="7">
        <v>44585</v>
      </c>
      <c r="L91" s="51" t="e">
        <f>+VLOOKUP(E91,'Bán ra 2022'!$I$2:$M$1171,5,0)</f>
        <v>#N/A</v>
      </c>
      <c r="M91" s="51" t="e">
        <f t="shared" si="1"/>
        <v>#N/A</v>
      </c>
      <c r="N91" t="s">
        <v>4327</v>
      </c>
    </row>
    <row r="92" spans="1:14">
      <c r="A92" s="5">
        <v>510022</v>
      </c>
      <c r="B92" t="s">
        <v>10</v>
      </c>
      <c r="C92" t="s">
        <v>11</v>
      </c>
      <c r="D92" t="s">
        <v>1810</v>
      </c>
      <c r="E92" s="49">
        <v>6201</v>
      </c>
      <c r="F92" t="s">
        <v>1811</v>
      </c>
      <c r="G92" s="43">
        <v>1423125</v>
      </c>
      <c r="H92" s="7">
        <v>44544</v>
      </c>
      <c r="I92" s="7">
        <v>44571</v>
      </c>
      <c r="J92" s="7">
        <v>44579</v>
      </c>
      <c r="K92" s="7">
        <v>44585</v>
      </c>
      <c r="L92" s="51" t="e">
        <f>+VLOOKUP(E92,'Bán ra 2022'!$I$2:$M$1171,5,0)</f>
        <v>#N/A</v>
      </c>
      <c r="M92" s="51" t="e">
        <f t="shared" si="1"/>
        <v>#N/A</v>
      </c>
      <c r="N92" t="s">
        <v>4327</v>
      </c>
    </row>
    <row r="93" spans="1:14">
      <c r="A93" s="5">
        <v>510023</v>
      </c>
      <c r="B93" t="s">
        <v>10</v>
      </c>
      <c r="C93" t="s">
        <v>11</v>
      </c>
      <c r="D93" t="s">
        <v>1812</v>
      </c>
      <c r="E93" s="49">
        <v>6076</v>
      </c>
      <c r="F93" t="s">
        <v>1813</v>
      </c>
      <c r="G93" s="43">
        <v>1423125</v>
      </c>
      <c r="H93" s="7">
        <v>44529</v>
      </c>
      <c r="I93" s="7">
        <v>44572</v>
      </c>
      <c r="J93" s="7">
        <v>44564</v>
      </c>
      <c r="K93" s="7">
        <v>44585</v>
      </c>
      <c r="L93" s="51" t="e">
        <f>+VLOOKUP(E93,'Bán ra 2022'!$I$2:$M$1171,5,0)</f>
        <v>#N/A</v>
      </c>
      <c r="M93" s="51" t="e">
        <f t="shared" si="1"/>
        <v>#N/A</v>
      </c>
      <c r="N93" t="s">
        <v>4327</v>
      </c>
    </row>
    <row r="94" spans="1:14">
      <c r="A94" s="5">
        <v>510023</v>
      </c>
      <c r="B94" t="s">
        <v>10</v>
      </c>
      <c r="C94" t="s">
        <v>11</v>
      </c>
      <c r="D94" t="s">
        <v>1814</v>
      </c>
      <c r="E94" s="49">
        <v>6062</v>
      </c>
      <c r="F94" t="s">
        <v>1815</v>
      </c>
      <c r="G94" s="43">
        <v>1423125</v>
      </c>
      <c r="H94" s="7">
        <v>44533</v>
      </c>
      <c r="I94" s="7">
        <v>44572</v>
      </c>
      <c r="J94" s="7">
        <v>44568</v>
      </c>
      <c r="K94" s="7">
        <v>44585</v>
      </c>
      <c r="L94" s="51" t="e">
        <f>+VLOOKUP(E94,'Bán ra 2022'!$I$2:$M$1171,5,0)</f>
        <v>#N/A</v>
      </c>
      <c r="M94" s="51" t="e">
        <f t="shared" si="1"/>
        <v>#N/A</v>
      </c>
      <c r="N94" t="s">
        <v>4327</v>
      </c>
    </row>
    <row r="95" spans="1:14">
      <c r="A95" s="5">
        <v>510023</v>
      </c>
      <c r="B95" t="s">
        <v>10</v>
      </c>
      <c r="C95" t="s">
        <v>11</v>
      </c>
      <c r="D95" t="s">
        <v>1816</v>
      </c>
      <c r="E95" s="49">
        <v>6169</v>
      </c>
      <c r="F95" t="s">
        <v>1817</v>
      </c>
      <c r="G95" s="43">
        <v>3973992</v>
      </c>
      <c r="H95" s="7">
        <v>44550</v>
      </c>
      <c r="I95" s="7">
        <v>44568</v>
      </c>
      <c r="J95" s="7">
        <v>44585</v>
      </c>
      <c r="K95" s="7">
        <v>44585</v>
      </c>
      <c r="L95" s="51" t="e">
        <f>+VLOOKUP(E95,'Bán ra 2022'!$I$2:$M$1171,5,0)</f>
        <v>#N/A</v>
      </c>
      <c r="M95" s="51" t="e">
        <f t="shared" si="1"/>
        <v>#N/A</v>
      </c>
      <c r="N95" t="s">
        <v>4327</v>
      </c>
    </row>
    <row r="96" spans="1:14">
      <c r="A96" s="5">
        <v>510023</v>
      </c>
      <c r="B96" t="s">
        <v>10</v>
      </c>
      <c r="C96" t="s">
        <v>11</v>
      </c>
      <c r="D96" t="s">
        <v>1818</v>
      </c>
      <c r="E96" s="49">
        <v>6144</v>
      </c>
      <c r="F96" t="s">
        <v>1819</v>
      </c>
      <c r="G96" s="43">
        <v>2157650</v>
      </c>
      <c r="H96" s="7">
        <v>44535</v>
      </c>
      <c r="I96" s="7">
        <v>44568</v>
      </c>
      <c r="J96" s="7">
        <v>44570</v>
      </c>
      <c r="K96" s="7">
        <v>44585</v>
      </c>
      <c r="L96" s="51" t="e">
        <f>+VLOOKUP(E96,'Bán ra 2022'!$I$2:$M$1171,5,0)</f>
        <v>#N/A</v>
      </c>
      <c r="M96" s="51" t="e">
        <f t="shared" si="1"/>
        <v>#N/A</v>
      </c>
      <c r="N96" t="s">
        <v>4327</v>
      </c>
    </row>
    <row r="97" spans="1:14">
      <c r="A97" s="5">
        <v>510024</v>
      </c>
      <c r="B97" t="s">
        <v>10</v>
      </c>
      <c r="C97" t="s">
        <v>11</v>
      </c>
      <c r="D97" t="s">
        <v>1820</v>
      </c>
      <c r="E97" s="49">
        <v>6143</v>
      </c>
      <c r="F97" t="s">
        <v>1821</v>
      </c>
      <c r="G97" s="43">
        <v>2157650</v>
      </c>
      <c r="H97" s="7">
        <v>44536</v>
      </c>
      <c r="I97" s="7">
        <v>44568</v>
      </c>
      <c r="J97" s="7">
        <v>44571</v>
      </c>
      <c r="K97" s="7">
        <v>44585</v>
      </c>
      <c r="L97" s="51" t="e">
        <f>+VLOOKUP(E97,'Bán ra 2022'!$I$2:$M$1171,5,0)</f>
        <v>#N/A</v>
      </c>
      <c r="M97" s="51" t="e">
        <f t="shared" si="1"/>
        <v>#N/A</v>
      </c>
      <c r="N97" t="s">
        <v>4327</v>
      </c>
    </row>
    <row r="98" spans="1:14">
      <c r="A98" s="5">
        <v>510024</v>
      </c>
      <c r="B98" t="s">
        <v>10</v>
      </c>
      <c r="C98" t="s">
        <v>11</v>
      </c>
      <c r="D98" t="s">
        <v>1822</v>
      </c>
      <c r="E98" s="49">
        <v>6208</v>
      </c>
      <c r="F98" t="s">
        <v>1823</v>
      </c>
      <c r="G98" s="43">
        <v>3041511</v>
      </c>
      <c r="H98" s="7">
        <v>44525</v>
      </c>
      <c r="I98" s="7">
        <v>44571</v>
      </c>
      <c r="J98" s="7">
        <v>44560</v>
      </c>
      <c r="K98" s="7">
        <v>44585</v>
      </c>
      <c r="L98" s="51" t="e">
        <f>+VLOOKUP(E98,'Bán ra 2022'!$I$2:$M$1171,5,0)</f>
        <v>#N/A</v>
      </c>
      <c r="M98" s="51" t="e">
        <f t="shared" si="1"/>
        <v>#N/A</v>
      </c>
      <c r="N98" t="s">
        <v>4327</v>
      </c>
    </row>
    <row r="99" spans="1:14" hidden="1">
      <c r="A99" s="5">
        <v>510024</v>
      </c>
      <c r="B99" t="s">
        <v>10</v>
      </c>
      <c r="C99" t="s">
        <v>11</v>
      </c>
      <c r="D99" t="s">
        <v>1824</v>
      </c>
      <c r="E99" s="49">
        <v>7726</v>
      </c>
      <c r="F99" t="s">
        <v>1825</v>
      </c>
      <c r="G99" s="43">
        <v>2966997</v>
      </c>
      <c r="H99" s="7">
        <v>44483</v>
      </c>
      <c r="I99" s="7">
        <v>44581</v>
      </c>
      <c r="J99" s="7">
        <v>44518</v>
      </c>
      <c r="K99" s="7">
        <v>44585</v>
      </c>
      <c r="L99" s="51">
        <f>+VLOOKUP(E99,'Bán ra 2022'!$I$2:$M$1171,5,0)</f>
        <v>2966997</v>
      </c>
      <c r="M99" s="51">
        <f t="shared" si="1"/>
        <v>0</v>
      </c>
    </row>
    <row r="100" spans="1:14" hidden="1">
      <c r="A100" s="5">
        <v>510024</v>
      </c>
      <c r="B100" t="s">
        <v>10</v>
      </c>
      <c r="C100" t="s">
        <v>11</v>
      </c>
      <c r="D100" t="s">
        <v>1826</v>
      </c>
      <c r="E100" s="49">
        <v>7725</v>
      </c>
      <c r="F100" t="s">
        <v>1827</v>
      </c>
      <c r="G100" s="43">
        <v>1670682</v>
      </c>
      <c r="H100" s="7">
        <v>44483</v>
      </c>
      <c r="I100" s="7">
        <v>44580</v>
      </c>
      <c r="J100" s="7">
        <v>44518</v>
      </c>
      <c r="K100" s="7">
        <v>44585</v>
      </c>
      <c r="L100" s="51">
        <f>+VLOOKUP(E100,'Bán ra 2022'!$I$2:$M$1171,5,0)</f>
        <v>1670682</v>
      </c>
      <c r="M100" s="51">
        <f t="shared" si="1"/>
        <v>0</v>
      </c>
    </row>
    <row r="101" spans="1:14">
      <c r="A101" s="5">
        <v>510024</v>
      </c>
      <c r="B101" t="s">
        <v>10</v>
      </c>
      <c r="C101" t="s">
        <v>11</v>
      </c>
      <c r="D101" t="s">
        <v>1828</v>
      </c>
      <c r="E101" s="49">
        <v>6179</v>
      </c>
      <c r="F101" t="s">
        <v>1829</v>
      </c>
      <c r="G101" s="43">
        <v>1038389</v>
      </c>
      <c r="H101" s="7">
        <v>44547</v>
      </c>
      <c r="I101" s="7">
        <v>44568</v>
      </c>
      <c r="J101" s="7">
        <v>44582</v>
      </c>
      <c r="K101" s="7">
        <v>44585</v>
      </c>
      <c r="L101" s="51" t="e">
        <f>+VLOOKUP(E101,'Bán ra 2022'!$I$2:$M$1171,5,0)</f>
        <v>#N/A</v>
      </c>
      <c r="M101" s="51" t="e">
        <f t="shared" si="1"/>
        <v>#N/A</v>
      </c>
      <c r="N101" t="s">
        <v>4327</v>
      </c>
    </row>
    <row r="102" spans="1:14">
      <c r="A102" s="5">
        <v>510024</v>
      </c>
      <c r="B102" t="s">
        <v>10</v>
      </c>
      <c r="C102" t="s">
        <v>11</v>
      </c>
      <c r="D102" t="s">
        <v>1830</v>
      </c>
      <c r="E102" s="49">
        <v>6209</v>
      </c>
      <c r="F102" t="s">
        <v>1831</v>
      </c>
      <c r="G102" s="43">
        <v>1221638</v>
      </c>
      <c r="H102" s="7">
        <v>44525</v>
      </c>
      <c r="I102" s="7">
        <v>44568</v>
      </c>
      <c r="J102" s="7">
        <v>44560</v>
      </c>
      <c r="K102" s="7">
        <v>44585</v>
      </c>
      <c r="L102" s="51" t="e">
        <f>+VLOOKUP(E102,'Bán ra 2022'!$I$2:$M$1171,5,0)</f>
        <v>#N/A</v>
      </c>
      <c r="M102" s="51" t="e">
        <f t="shared" si="1"/>
        <v>#N/A</v>
      </c>
      <c r="N102" t="s">
        <v>4327</v>
      </c>
    </row>
    <row r="103" spans="1:14">
      <c r="A103" s="5">
        <v>510024</v>
      </c>
      <c r="B103" t="s">
        <v>10</v>
      </c>
      <c r="C103" t="s">
        <v>11</v>
      </c>
      <c r="D103" t="s">
        <v>1832</v>
      </c>
      <c r="E103" s="49">
        <v>6132</v>
      </c>
      <c r="F103" t="s">
        <v>1833</v>
      </c>
      <c r="G103" s="43">
        <v>8466733</v>
      </c>
      <c r="H103" s="7">
        <v>44543</v>
      </c>
      <c r="I103" s="7">
        <v>44571</v>
      </c>
      <c r="J103" s="7">
        <v>44578</v>
      </c>
      <c r="K103" s="7">
        <v>44585</v>
      </c>
      <c r="L103" s="51" t="e">
        <f>+VLOOKUP(E103,'Bán ra 2022'!$I$2:$M$1171,5,0)</f>
        <v>#N/A</v>
      </c>
      <c r="M103" s="51" t="e">
        <f t="shared" si="1"/>
        <v>#N/A</v>
      </c>
      <c r="N103" t="s">
        <v>4327</v>
      </c>
    </row>
    <row r="104" spans="1:14">
      <c r="A104" s="5">
        <v>510025</v>
      </c>
      <c r="B104" t="s">
        <v>10</v>
      </c>
      <c r="C104" t="s">
        <v>11</v>
      </c>
      <c r="D104" t="s">
        <v>1834</v>
      </c>
      <c r="E104" s="49">
        <v>6168</v>
      </c>
      <c r="F104" t="s">
        <v>1835</v>
      </c>
      <c r="G104" s="43">
        <v>2674652</v>
      </c>
      <c r="H104" s="7">
        <v>44547</v>
      </c>
      <c r="I104" s="7">
        <v>44568</v>
      </c>
      <c r="J104" s="7">
        <v>44582</v>
      </c>
      <c r="K104" s="7">
        <v>44585</v>
      </c>
      <c r="L104" s="51" t="e">
        <f>+VLOOKUP(E104,'Bán ra 2022'!$I$2:$M$1171,5,0)</f>
        <v>#N/A</v>
      </c>
      <c r="M104" s="51" t="e">
        <f t="shared" si="1"/>
        <v>#N/A</v>
      </c>
      <c r="N104" t="s">
        <v>4327</v>
      </c>
    </row>
    <row r="105" spans="1:14">
      <c r="A105" s="5">
        <v>510025</v>
      </c>
      <c r="B105" t="s">
        <v>10</v>
      </c>
      <c r="C105" t="s">
        <v>11</v>
      </c>
      <c r="D105" t="s">
        <v>1836</v>
      </c>
      <c r="E105" s="49">
        <v>6142</v>
      </c>
      <c r="F105" t="s">
        <v>1837</v>
      </c>
      <c r="G105" s="43">
        <v>1221638</v>
      </c>
      <c r="H105" s="7">
        <v>44533</v>
      </c>
      <c r="I105" s="7">
        <v>44568</v>
      </c>
      <c r="J105" s="7">
        <v>44568</v>
      </c>
      <c r="K105" s="7">
        <v>44585</v>
      </c>
      <c r="L105" s="51" t="e">
        <f>+VLOOKUP(E105,'Bán ra 2022'!$I$2:$M$1171,5,0)</f>
        <v>#N/A</v>
      </c>
      <c r="M105" s="51" t="e">
        <f t="shared" si="1"/>
        <v>#N/A</v>
      </c>
      <c r="N105" t="s">
        <v>4327</v>
      </c>
    </row>
    <row r="106" spans="1:14">
      <c r="A106" s="5">
        <v>510025</v>
      </c>
      <c r="B106" t="s">
        <v>10</v>
      </c>
      <c r="C106" t="s">
        <v>11</v>
      </c>
      <c r="D106" t="s">
        <v>1838</v>
      </c>
      <c r="E106" s="49">
        <v>6141</v>
      </c>
      <c r="F106" t="s">
        <v>1839</v>
      </c>
      <c r="G106" s="43">
        <v>2157650</v>
      </c>
      <c r="H106" s="7">
        <v>44533</v>
      </c>
      <c r="I106" s="7">
        <v>44568</v>
      </c>
      <c r="J106" s="7">
        <v>44568</v>
      </c>
      <c r="K106" s="7">
        <v>44585</v>
      </c>
      <c r="L106" s="51" t="e">
        <f>+VLOOKUP(E106,'Bán ra 2022'!$I$2:$M$1171,5,0)</f>
        <v>#N/A</v>
      </c>
      <c r="M106" s="51" t="e">
        <f t="shared" si="1"/>
        <v>#N/A</v>
      </c>
      <c r="N106" t="s">
        <v>4327</v>
      </c>
    </row>
    <row r="107" spans="1:14">
      <c r="A107" s="5">
        <v>510025</v>
      </c>
      <c r="B107" t="s">
        <v>10</v>
      </c>
      <c r="C107" t="s">
        <v>11</v>
      </c>
      <c r="D107" t="s">
        <v>1840</v>
      </c>
      <c r="E107" s="49">
        <v>6118</v>
      </c>
      <c r="F107" t="s">
        <v>1841</v>
      </c>
      <c r="G107" s="43">
        <v>7419599</v>
      </c>
      <c r="H107" s="7">
        <v>44540</v>
      </c>
      <c r="I107" s="7">
        <v>44568</v>
      </c>
      <c r="J107" s="7">
        <v>44575</v>
      </c>
      <c r="K107" s="7">
        <v>44585</v>
      </c>
      <c r="L107" s="51" t="e">
        <f>+VLOOKUP(E107,'Bán ra 2022'!$I$2:$M$1171,5,0)</f>
        <v>#N/A</v>
      </c>
      <c r="M107" s="51" t="e">
        <f t="shared" si="1"/>
        <v>#N/A</v>
      </c>
      <c r="N107" t="s">
        <v>4327</v>
      </c>
    </row>
    <row r="108" spans="1:14">
      <c r="A108" s="5">
        <v>510025</v>
      </c>
      <c r="B108" t="s">
        <v>10</v>
      </c>
      <c r="C108" t="s">
        <v>11</v>
      </c>
      <c r="D108" t="s">
        <v>1842</v>
      </c>
      <c r="E108" s="49">
        <v>6061</v>
      </c>
      <c r="F108" t="s">
        <v>1843</v>
      </c>
      <c r="G108" s="43">
        <v>3841090</v>
      </c>
      <c r="H108" s="7">
        <v>44531</v>
      </c>
      <c r="I108" s="7">
        <v>44568</v>
      </c>
      <c r="J108" s="7">
        <v>44566</v>
      </c>
      <c r="K108" s="7">
        <v>44585</v>
      </c>
      <c r="L108" s="51" t="e">
        <f>+VLOOKUP(E108,'Bán ra 2022'!$I$2:$M$1171,5,0)</f>
        <v>#N/A</v>
      </c>
      <c r="M108" s="51" t="e">
        <f t="shared" si="1"/>
        <v>#N/A</v>
      </c>
      <c r="N108" t="s">
        <v>4327</v>
      </c>
    </row>
    <row r="109" spans="1:14">
      <c r="A109" s="5">
        <v>510026</v>
      </c>
      <c r="B109" t="s">
        <v>10</v>
      </c>
      <c r="C109" t="s">
        <v>11</v>
      </c>
      <c r="D109" t="s">
        <v>1844</v>
      </c>
      <c r="E109" s="49">
        <v>6158</v>
      </c>
      <c r="F109" t="s">
        <v>1845</v>
      </c>
      <c r="G109" s="43">
        <v>5077996</v>
      </c>
      <c r="H109" s="7">
        <v>44533</v>
      </c>
      <c r="I109" s="7">
        <v>44568</v>
      </c>
      <c r="J109" s="7">
        <v>44568</v>
      </c>
      <c r="K109" s="7">
        <v>44585</v>
      </c>
      <c r="L109" s="51" t="e">
        <f>+VLOOKUP(E109,'Bán ra 2022'!$I$2:$M$1171,5,0)</f>
        <v>#N/A</v>
      </c>
      <c r="M109" s="51" t="e">
        <f t="shared" si="1"/>
        <v>#N/A</v>
      </c>
      <c r="N109" t="s">
        <v>4327</v>
      </c>
    </row>
    <row r="110" spans="1:14">
      <c r="A110" s="5">
        <v>510026</v>
      </c>
      <c r="B110" t="s">
        <v>10</v>
      </c>
      <c r="C110" t="s">
        <v>11</v>
      </c>
      <c r="D110" t="s">
        <v>1846</v>
      </c>
      <c r="E110" s="49">
        <v>6111</v>
      </c>
      <c r="F110" t="s">
        <v>1847</v>
      </c>
      <c r="G110" s="43">
        <v>2699963</v>
      </c>
      <c r="H110" s="7">
        <v>44530</v>
      </c>
      <c r="I110" s="7">
        <v>44572</v>
      </c>
      <c r="J110" s="7">
        <v>44565</v>
      </c>
      <c r="K110" s="7">
        <v>44585</v>
      </c>
      <c r="L110" s="51" t="e">
        <f>+VLOOKUP(E110,'Bán ra 2022'!$I$2:$M$1171,5,0)</f>
        <v>#N/A</v>
      </c>
      <c r="M110" s="51" t="e">
        <f t="shared" si="1"/>
        <v>#N/A</v>
      </c>
      <c r="N110" t="s">
        <v>4327</v>
      </c>
    </row>
    <row r="111" spans="1:14">
      <c r="A111" s="5">
        <v>510026</v>
      </c>
      <c r="B111" t="s">
        <v>10</v>
      </c>
      <c r="C111" t="s">
        <v>11</v>
      </c>
      <c r="D111" t="s">
        <v>1848</v>
      </c>
      <c r="E111" s="49">
        <v>6238</v>
      </c>
      <c r="F111" t="s">
        <v>1849</v>
      </c>
      <c r="G111" s="43">
        <v>2167484</v>
      </c>
      <c r="H111" s="7">
        <v>44485</v>
      </c>
      <c r="I111" s="7">
        <v>44568</v>
      </c>
      <c r="J111" s="7">
        <v>44520</v>
      </c>
      <c r="K111" s="7">
        <v>44585</v>
      </c>
      <c r="L111" s="51" t="e">
        <f>+VLOOKUP(E111,'Bán ra 2022'!$I$2:$M$1171,5,0)</f>
        <v>#N/A</v>
      </c>
      <c r="M111" s="51" t="e">
        <f t="shared" si="1"/>
        <v>#N/A</v>
      </c>
      <c r="N111" t="s">
        <v>4327</v>
      </c>
    </row>
    <row r="112" spans="1:14">
      <c r="A112" s="5">
        <v>510026</v>
      </c>
      <c r="B112" t="s">
        <v>10</v>
      </c>
      <c r="C112" t="s">
        <v>11</v>
      </c>
      <c r="D112" t="s">
        <v>1850</v>
      </c>
      <c r="E112" s="49">
        <v>6237</v>
      </c>
      <c r="F112" t="s">
        <v>1851</v>
      </c>
      <c r="G112" s="43">
        <v>3841090</v>
      </c>
      <c r="H112" s="7">
        <v>44482</v>
      </c>
      <c r="I112" s="7">
        <v>44568</v>
      </c>
      <c r="J112" s="7">
        <v>44517</v>
      </c>
      <c r="K112" s="7">
        <v>44585</v>
      </c>
      <c r="L112" s="51" t="e">
        <f>+VLOOKUP(E112,'Bán ra 2022'!$I$2:$M$1171,5,0)</f>
        <v>#N/A</v>
      </c>
      <c r="M112" s="51" t="e">
        <f t="shared" si="1"/>
        <v>#N/A</v>
      </c>
      <c r="N112" t="s">
        <v>4327</v>
      </c>
    </row>
    <row r="113" spans="1:14">
      <c r="A113" s="5">
        <v>510026</v>
      </c>
      <c r="B113" t="s">
        <v>10</v>
      </c>
      <c r="C113" t="s">
        <v>11</v>
      </c>
      <c r="D113" t="s">
        <v>1852</v>
      </c>
      <c r="E113" s="49">
        <v>6230</v>
      </c>
      <c r="F113" t="s">
        <v>1853</v>
      </c>
      <c r="G113" s="43">
        <v>6525668</v>
      </c>
      <c r="H113" s="7">
        <v>44482</v>
      </c>
      <c r="I113" s="7">
        <v>44572</v>
      </c>
      <c r="J113" s="7">
        <v>44517</v>
      </c>
      <c r="K113" s="7">
        <v>44585</v>
      </c>
      <c r="L113" s="51" t="e">
        <f>+VLOOKUP(E113,'Bán ra 2022'!$I$2:$M$1171,5,0)</f>
        <v>#N/A</v>
      </c>
      <c r="M113" s="51" t="e">
        <f t="shared" si="1"/>
        <v>#N/A</v>
      </c>
      <c r="N113" t="s">
        <v>4327</v>
      </c>
    </row>
    <row r="114" spans="1:14">
      <c r="A114" s="5">
        <v>510026</v>
      </c>
      <c r="B114" t="s">
        <v>10</v>
      </c>
      <c r="C114" t="s">
        <v>11</v>
      </c>
      <c r="D114" t="s">
        <v>1854</v>
      </c>
      <c r="E114" s="49">
        <v>6157</v>
      </c>
      <c r="F114" t="s">
        <v>1855</v>
      </c>
      <c r="G114" s="43">
        <v>2157650</v>
      </c>
      <c r="H114" s="7">
        <v>44533</v>
      </c>
      <c r="I114" s="7">
        <v>44568</v>
      </c>
      <c r="J114" s="7">
        <v>44568</v>
      </c>
      <c r="K114" s="7">
        <v>44585</v>
      </c>
      <c r="L114" s="51" t="e">
        <f>+VLOOKUP(E114,'Bán ra 2022'!$I$2:$M$1171,5,0)</f>
        <v>#N/A</v>
      </c>
      <c r="M114" s="51" t="e">
        <f t="shared" si="1"/>
        <v>#N/A</v>
      </c>
      <c r="N114" t="s">
        <v>4327</v>
      </c>
    </row>
    <row r="115" spans="1:14">
      <c r="A115" s="5">
        <v>510026</v>
      </c>
      <c r="B115" t="s">
        <v>10</v>
      </c>
      <c r="C115" t="s">
        <v>11</v>
      </c>
      <c r="D115" t="s">
        <v>1856</v>
      </c>
      <c r="E115" s="49">
        <v>6115</v>
      </c>
      <c r="F115" t="s">
        <v>1857</v>
      </c>
      <c r="G115" s="43">
        <v>1543872</v>
      </c>
      <c r="H115" s="7">
        <v>44526</v>
      </c>
      <c r="I115" s="7">
        <v>44572</v>
      </c>
      <c r="J115" s="7">
        <v>44561</v>
      </c>
      <c r="K115" s="7">
        <v>44585</v>
      </c>
      <c r="L115" s="51" t="e">
        <f>+VLOOKUP(E115,'Bán ra 2022'!$I$2:$M$1171,5,0)</f>
        <v>#N/A</v>
      </c>
      <c r="M115" s="51" t="e">
        <f t="shared" si="1"/>
        <v>#N/A</v>
      </c>
      <c r="N115" t="s">
        <v>4327</v>
      </c>
    </row>
    <row r="116" spans="1:14" hidden="1">
      <c r="A116" s="5">
        <v>510026</v>
      </c>
      <c r="B116" t="s">
        <v>10</v>
      </c>
      <c r="C116" t="s">
        <v>11</v>
      </c>
      <c r="D116" t="s">
        <v>1858</v>
      </c>
      <c r="E116" s="49">
        <v>7731</v>
      </c>
      <c r="F116" t="s">
        <v>1859</v>
      </c>
      <c r="G116" s="43">
        <v>1038389</v>
      </c>
      <c r="H116" s="7">
        <v>44545</v>
      </c>
      <c r="I116" s="7">
        <v>44581</v>
      </c>
      <c r="J116" s="7">
        <v>44580</v>
      </c>
      <c r="K116" s="7">
        <v>44585</v>
      </c>
      <c r="L116" s="51">
        <f>+VLOOKUP(E116,'Bán ra 2022'!$I$2:$M$1171,5,0)</f>
        <v>1038389</v>
      </c>
      <c r="M116" s="51">
        <f t="shared" si="1"/>
        <v>0</v>
      </c>
    </row>
    <row r="117" spans="1:14" hidden="1">
      <c r="A117" s="5">
        <v>510026</v>
      </c>
      <c r="B117" t="s">
        <v>10</v>
      </c>
      <c r="C117" t="s">
        <v>11</v>
      </c>
      <c r="D117" t="s">
        <v>1860</v>
      </c>
      <c r="E117" s="49">
        <v>7735</v>
      </c>
      <c r="F117" t="s">
        <v>1861</v>
      </c>
      <c r="G117" s="43">
        <v>5416345</v>
      </c>
      <c r="H117" s="7">
        <v>44550</v>
      </c>
      <c r="I117" s="7">
        <v>44581</v>
      </c>
      <c r="J117" s="7">
        <v>44585</v>
      </c>
      <c r="K117" s="7">
        <v>44585</v>
      </c>
      <c r="L117" s="51">
        <f>+VLOOKUP(E117,'Bán ra 2022'!$I$2:$M$1171,5,0)</f>
        <v>5416345</v>
      </c>
      <c r="M117" s="51">
        <f t="shared" si="1"/>
        <v>0</v>
      </c>
    </row>
    <row r="118" spans="1:14" hidden="1">
      <c r="A118" s="5">
        <v>510026</v>
      </c>
      <c r="B118" t="s">
        <v>10</v>
      </c>
      <c r="C118" t="s">
        <v>11</v>
      </c>
      <c r="D118" t="s">
        <v>1862</v>
      </c>
      <c r="E118" s="49">
        <v>7737</v>
      </c>
      <c r="F118" t="s">
        <v>1863</v>
      </c>
      <c r="G118" s="43">
        <v>1038389</v>
      </c>
      <c r="H118" s="7">
        <v>44550</v>
      </c>
      <c r="I118" s="7">
        <v>44581</v>
      </c>
      <c r="J118" s="7">
        <v>44585</v>
      </c>
      <c r="K118" s="7">
        <v>44585</v>
      </c>
      <c r="L118" s="51">
        <f>+VLOOKUP(E118,'Bán ra 2022'!$I$2:$M$1171,5,0)</f>
        <v>1038389</v>
      </c>
      <c r="M118" s="51">
        <f t="shared" si="1"/>
        <v>0</v>
      </c>
    </row>
    <row r="119" spans="1:14">
      <c r="A119" s="5">
        <v>510027</v>
      </c>
      <c r="B119" t="s">
        <v>10</v>
      </c>
      <c r="C119" t="s">
        <v>11</v>
      </c>
      <c r="D119" t="s">
        <v>1864</v>
      </c>
      <c r="E119" s="49">
        <v>6185</v>
      </c>
      <c r="F119" t="s">
        <v>1865</v>
      </c>
      <c r="G119" s="43">
        <v>1038389</v>
      </c>
      <c r="H119" s="7">
        <v>44544</v>
      </c>
      <c r="I119" s="7">
        <v>44568</v>
      </c>
      <c r="J119" s="7">
        <v>44579</v>
      </c>
      <c r="K119" s="7">
        <v>44585</v>
      </c>
      <c r="L119" s="51" t="e">
        <f>+VLOOKUP(E119,'Bán ra 2022'!$I$2:$M$1171,5,0)</f>
        <v>#N/A</v>
      </c>
      <c r="M119" s="51" t="e">
        <f t="shared" si="1"/>
        <v>#N/A</v>
      </c>
      <c r="N119" t="s">
        <v>4327</v>
      </c>
    </row>
    <row r="120" spans="1:14">
      <c r="A120" s="5">
        <v>510027</v>
      </c>
      <c r="B120" t="s">
        <v>10</v>
      </c>
      <c r="C120" t="s">
        <v>11</v>
      </c>
      <c r="D120" t="s">
        <v>1866</v>
      </c>
      <c r="E120" s="49">
        <v>6140</v>
      </c>
      <c r="F120" t="s">
        <v>1867</v>
      </c>
      <c r="G120" s="43">
        <v>5456572</v>
      </c>
      <c r="H120" s="7">
        <v>44534</v>
      </c>
      <c r="I120" s="7">
        <v>44568</v>
      </c>
      <c r="J120" s="7">
        <v>44569</v>
      </c>
      <c r="K120" s="7">
        <v>44585</v>
      </c>
      <c r="L120" s="51" t="e">
        <f>+VLOOKUP(E120,'Bán ra 2022'!$I$2:$M$1171,5,0)</f>
        <v>#N/A</v>
      </c>
      <c r="M120" s="51" t="e">
        <f t="shared" si="1"/>
        <v>#N/A</v>
      </c>
      <c r="N120" t="s">
        <v>4327</v>
      </c>
    </row>
    <row r="121" spans="1:14">
      <c r="A121" s="5">
        <v>510027</v>
      </c>
      <c r="B121" t="s">
        <v>10</v>
      </c>
      <c r="C121" t="s">
        <v>11</v>
      </c>
      <c r="D121" t="s">
        <v>1868</v>
      </c>
      <c r="E121" s="49">
        <v>6167</v>
      </c>
      <c r="F121" t="s">
        <v>1869</v>
      </c>
      <c r="G121" s="43">
        <v>2352779</v>
      </c>
      <c r="H121" s="7">
        <v>44548</v>
      </c>
      <c r="I121" s="7">
        <v>44568</v>
      </c>
      <c r="J121" s="7">
        <v>44583</v>
      </c>
      <c r="K121" s="7">
        <v>44585</v>
      </c>
      <c r="L121" s="51" t="e">
        <f>+VLOOKUP(E121,'Bán ra 2022'!$I$2:$M$1171,5,0)</f>
        <v>#N/A</v>
      </c>
      <c r="M121" s="51" t="e">
        <f t="shared" si="1"/>
        <v>#N/A</v>
      </c>
      <c r="N121" t="s">
        <v>4327</v>
      </c>
    </row>
    <row r="122" spans="1:14">
      <c r="A122" s="5">
        <v>510027</v>
      </c>
      <c r="B122" t="s">
        <v>10</v>
      </c>
      <c r="C122" t="s">
        <v>11</v>
      </c>
      <c r="D122" t="s">
        <v>1870</v>
      </c>
      <c r="E122" s="49">
        <v>6139</v>
      </c>
      <c r="F122" t="s">
        <v>1871</v>
      </c>
      <c r="G122" s="43">
        <v>2157650</v>
      </c>
      <c r="H122" s="7">
        <v>44534</v>
      </c>
      <c r="I122" s="7">
        <v>44568</v>
      </c>
      <c r="J122" s="7">
        <v>44569</v>
      </c>
      <c r="K122" s="7">
        <v>44585</v>
      </c>
      <c r="L122" s="51" t="e">
        <f>+VLOOKUP(E122,'Bán ra 2022'!$I$2:$M$1171,5,0)</f>
        <v>#N/A</v>
      </c>
      <c r="M122" s="51" t="e">
        <f t="shared" si="1"/>
        <v>#N/A</v>
      </c>
      <c r="N122" t="s">
        <v>4327</v>
      </c>
    </row>
    <row r="123" spans="1:14">
      <c r="A123" s="5">
        <v>510028</v>
      </c>
      <c r="B123" t="s">
        <v>10</v>
      </c>
      <c r="C123" t="s">
        <v>11</v>
      </c>
      <c r="D123" t="s">
        <v>1872</v>
      </c>
      <c r="E123" s="49">
        <v>6221</v>
      </c>
      <c r="F123" t="s">
        <v>1873</v>
      </c>
      <c r="G123" s="43">
        <v>2765510</v>
      </c>
      <c r="H123" s="7">
        <v>44541</v>
      </c>
      <c r="I123" s="7">
        <v>44572</v>
      </c>
      <c r="J123" s="7">
        <v>44576</v>
      </c>
      <c r="K123" s="7">
        <v>44585</v>
      </c>
      <c r="L123" s="51" t="e">
        <f>+VLOOKUP(E123,'Bán ra 2022'!$I$2:$M$1171,5,0)</f>
        <v>#N/A</v>
      </c>
      <c r="M123" s="51" t="e">
        <f t="shared" si="1"/>
        <v>#N/A</v>
      </c>
      <c r="N123" t="s">
        <v>4327</v>
      </c>
    </row>
    <row r="124" spans="1:14">
      <c r="A124" s="5">
        <v>510028</v>
      </c>
      <c r="B124" t="s">
        <v>10</v>
      </c>
      <c r="C124" t="s">
        <v>11</v>
      </c>
      <c r="D124" t="s">
        <v>1874</v>
      </c>
      <c r="E124" s="49">
        <v>6138</v>
      </c>
      <c r="F124" t="s">
        <v>1875</v>
      </c>
      <c r="G124" s="43">
        <v>9514208</v>
      </c>
      <c r="H124" s="7">
        <v>44534</v>
      </c>
      <c r="I124" s="7">
        <v>44572</v>
      </c>
      <c r="J124" s="7">
        <v>44569</v>
      </c>
      <c r="K124" s="7">
        <v>44585</v>
      </c>
      <c r="L124" s="51" t="e">
        <f>+VLOOKUP(E124,'Bán ra 2022'!$I$2:$M$1171,5,0)</f>
        <v>#N/A</v>
      </c>
      <c r="M124" s="51" t="e">
        <f t="shared" si="1"/>
        <v>#N/A</v>
      </c>
      <c r="N124" t="s">
        <v>4327</v>
      </c>
    </row>
    <row r="125" spans="1:14">
      <c r="A125" s="5">
        <v>510028</v>
      </c>
      <c r="B125" t="s">
        <v>10</v>
      </c>
      <c r="C125" t="s">
        <v>11</v>
      </c>
      <c r="D125" t="s">
        <v>1876</v>
      </c>
      <c r="E125" s="49">
        <v>6137</v>
      </c>
      <c r="F125" t="s">
        <v>1877</v>
      </c>
      <c r="G125" s="43">
        <v>2157650</v>
      </c>
      <c r="H125" s="7">
        <v>44534</v>
      </c>
      <c r="I125" s="7">
        <v>44568</v>
      </c>
      <c r="J125" s="7">
        <v>44569</v>
      </c>
      <c r="K125" s="7">
        <v>44585</v>
      </c>
      <c r="L125" s="51" t="e">
        <f>+VLOOKUP(E125,'Bán ra 2022'!$I$2:$M$1171,5,0)</f>
        <v>#N/A</v>
      </c>
      <c r="M125" s="51" t="e">
        <f t="shared" si="1"/>
        <v>#N/A</v>
      </c>
      <c r="N125" t="s">
        <v>4327</v>
      </c>
    </row>
    <row r="126" spans="1:14">
      <c r="A126" s="5">
        <v>510028</v>
      </c>
      <c r="B126" t="s">
        <v>10</v>
      </c>
      <c r="C126" t="s">
        <v>11</v>
      </c>
      <c r="D126" t="s">
        <v>1878</v>
      </c>
      <c r="E126" s="49">
        <v>6184</v>
      </c>
      <c r="F126" t="s">
        <v>1879</v>
      </c>
      <c r="G126" s="43">
        <v>1038389</v>
      </c>
      <c r="H126" s="7">
        <v>44544</v>
      </c>
      <c r="I126" s="7">
        <v>44568</v>
      </c>
      <c r="J126" s="7">
        <v>44579</v>
      </c>
      <c r="K126" s="7">
        <v>44585</v>
      </c>
      <c r="L126" s="51" t="e">
        <f>+VLOOKUP(E126,'Bán ra 2022'!$I$2:$M$1171,5,0)</f>
        <v>#N/A</v>
      </c>
      <c r="M126" s="51" t="e">
        <f t="shared" si="1"/>
        <v>#N/A</v>
      </c>
      <c r="N126" t="s">
        <v>4327</v>
      </c>
    </row>
    <row r="127" spans="1:14">
      <c r="A127" s="5">
        <v>510029</v>
      </c>
      <c r="B127" t="s">
        <v>10</v>
      </c>
      <c r="C127" t="s">
        <v>11</v>
      </c>
      <c r="D127" t="s">
        <v>1880</v>
      </c>
      <c r="E127" s="49">
        <v>6116</v>
      </c>
      <c r="F127" t="s">
        <v>1881</v>
      </c>
      <c r="G127" s="43">
        <v>5195630</v>
      </c>
      <c r="H127" s="7">
        <v>44536</v>
      </c>
      <c r="I127" s="7">
        <v>44568</v>
      </c>
      <c r="J127" s="7">
        <v>44571</v>
      </c>
      <c r="K127" s="7">
        <v>44585</v>
      </c>
      <c r="L127" s="51" t="e">
        <f>+VLOOKUP(E127,'Bán ra 2022'!$I$2:$M$1171,5,0)</f>
        <v>#N/A</v>
      </c>
      <c r="M127" s="51" t="e">
        <f t="shared" si="1"/>
        <v>#N/A</v>
      </c>
      <c r="N127" t="s">
        <v>4327</v>
      </c>
    </row>
    <row r="128" spans="1:14">
      <c r="A128" s="5">
        <v>510029</v>
      </c>
      <c r="B128" t="s">
        <v>10</v>
      </c>
      <c r="C128" t="s">
        <v>11</v>
      </c>
      <c r="D128" t="s">
        <v>1882</v>
      </c>
      <c r="E128" s="49">
        <v>6117</v>
      </c>
      <c r="F128" t="s">
        <v>1883</v>
      </c>
      <c r="G128" s="43">
        <v>10201466</v>
      </c>
      <c r="H128" s="7">
        <v>44519</v>
      </c>
      <c r="I128" s="7">
        <v>44568</v>
      </c>
      <c r="J128" s="7">
        <v>44554</v>
      </c>
      <c r="K128" s="7">
        <v>44585</v>
      </c>
      <c r="L128" s="51" t="e">
        <f>+VLOOKUP(E128,'Bán ra 2022'!$I$2:$M$1171,5,0)</f>
        <v>#N/A</v>
      </c>
      <c r="M128" s="51" t="e">
        <f t="shared" si="1"/>
        <v>#N/A</v>
      </c>
      <c r="N128" t="s">
        <v>4327</v>
      </c>
    </row>
    <row r="129" spans="1:14">
      <c r="A129" s="5">
        <v>510050</v>
      </c>
      <c r="B129" t="s">
        <v>10</v>
      </c>
      <c r="C129" t="s">
        <v>11</v>
      </c>
      <c r="D129" t="s">
        <v>1884</v>
      </c>
      <c r="E129" s="49">
        <v>6110</v>
      </c>
      <c r="F129" t="s">
        <v>1885</v>
      </c>
      <c r="G129" s="43">
        <v>2157650</v>
      </c>
      <c r="H129" s="7">
        <v>44534</v>
      </c>
      <c r="I129" s="7">
        <v>44568</v>
      </c>
      <c r="J129" s="7">
        <v>44569</v>
      </c>
      <c r="K129" s="7">
        <v>44585</v>
      </c>
      <c r="L129" s="51" t="e">
        <f>+VLOOKUP(E129,'Bán ra 2022'!$I$2:$M$1171,5,0)</f>
        <v>#N/A</v>
      </c>
      <c r="M129" s="51" t="e">
        <f t="shared" si="1"/>
        <v>#N/A</v>
      </c>
      <c r="N129" t="s">
        <v>4327</v>
      </c>
    </row>
    <row r="130" spans="1:14">
      <c r="A130" s="5">
        <v>520090</v>
      </c>
      <c r="B130" t="s">
        <v>10</v>
      </c>
      <c r="C130" t="s">
        <v>11</v>
      </c>
      <c r="D130" t="s">
        <v>1886</v>
      </c>
      <c r="E130" s="49">
        <v>6112</v>
      </c>
      <c r="F130" t="s">
        <v>1887</v>
      </c>
      <c r="G130" s="43">
        <v>1221638</v>
      </c>
      <c r="H130" s="7">
        <v>44523</v>
      </c>
      <c r="I130" s="7">
        <v>44571</v>
      </c>
      <c r="J130" s="7">
        <v>44558</v>
      </c>
      <c r="K130" s="7">
        <v>44585</v>
      </c>
      <c r="L130" s="51" t="e">
        <f>+VLOOKUP(E130,'Bán ra 2022'!$I$2:$M$1171,5,0)</f>
        <v>#N/A</v>
      </c>
      <c r="M130" s="51" t="e">
        <f t="shared" si="1"/>
        <v>#N/A</v>
      </c>
      <c r="N130" t="s">
        <v>4327</v>
      </c>
    </row>
    <row r="131" spans="1:14">
      <c r="A131" s="5">
        <v>520090</v>
      </c>
      <c r="B131" t="s">
        <v>10</v>
      </c>
      <c r="C131" t="s">
        <v>11</v>
      </c>
      <c r="D131" t="s">
        <v>1888</v>
      </c>
      <c r="E131" s="49">
        <v>6156</v>
      </c>
      <c r="F131" t="s">
        <v>1889</v>
      </c>
      <c r="G131" s="43">
        <v>2157650</v>
      </c>
      <c r="H131" s="7">
        <v>44533</v>
      </c>
      <c r="I131" s="7">
        <v>44572</v>
      </c>
      <c r="J131" s="7">
        <v>44568</v>
      </c>
      <c r="K131" s="7">
        <v>44585</v>
      </c>
      <c r="L131" s="51" t="e">
        <f>+VLOOKUP(E131,'Bán ra 2022'!$I$2:$M$1171,5,0)</f>
        <v>#N/A</v>
      </c>
      <c r="M131" s="51" t="e">
        <f t="shared" ref="M131:M194" si="2">+L131-G131</f>
        <v>#N/A</v>
      </c>
      <c r="N131" t="s">
        <v>4327</v>
      </c>
    </row>
    <row r="132" spans="1:14">
      <c r="A132" s="5">
        <v>520090</v>
      </c>
      <c r="B132" t="s">
        <v>10</v>
      </c>
      <c r="C132" t="s">
        <v>11</v>
      </c>
      <c r="D132" t="s">
        <v>1890</v>
      </c>
      <c r="E132" s="49">
        <v>6162</v>
      </c>
      <c r="F132" t="s">
        <v>1891</v>
      </c>
      <c r="G132" s="43">
        <v>1221638</v>
      </c>
      <c r="H132" s="7">
        <v>44540</v>
      </c>
      <c r="I132" s="7">
        <v>44571</v>
      </c>
      <c r="J132" s="7">
        <v>44575</v>
      </c>
      <c r="K132" s="7">
        <v>44585</v>
      </c>
      <c r="L132" s="51" t="e">
        <f>+VLOOKUP(E132,'Bán ra 2022'!$I$2:$M$1171,5,0)</f>
        <v>#N/A</v>
      </c>
      <c r="M132" s="51" t="e">
        <f t="shared" si="2"/>
        <v>#N/A</v>
      </c>
      <c r="N132" t="s">
        <v>4327</v>
      </c>
    </row>
    <row r="133" spans="1:14">
      <c r="A133" s="5">
        <v>510010</v>
      </c>
      <c r="B133" t="s">
        <v>10</v>
      </c>
      <c r="C133" t="s">
        <v>11</v>
      </c>
      <c r="D133" t="s">
        <v>1892</v>
      </c>
      <c r="E133" s="49">
        <v>6095</v>
      </c>
      <c r="F133" t="s">
        <v>1893</v>
      </c>
      <c r="G133" s="43">
        <v>1038389</v>
      </c>
      <c r="H133" s="7">
        <v>44551</v>
      </c>
      <c r="I133" s="7">
        <v>44568</v>
      </c>
      <c r="J133" s="7">
        <v>44586</v>
      </c>
      <c r="K133" s="7">
        <v>44602</v>
      </c>
      <c r="L133" s="51" t="e">
        <f>+VLOOKUP(E133,'Bán ra 2022'!$I$2:$M$1171,5,0)</f>
        <v>#N/A</v>
      </c>
      <c r="M133" s="51" t="e">
        <f t="shared" si="2"/>
        <v>#N/A</v>
      </c>
      <c r="N133" t="s">
        <v>4327</v>
      </c>
    </row>
    <row r="134" spans="1:14">
      <c r="A134" s="5">
        <v>510010</v>
      </c>
      <c r="B134" t="s">
        <v>10</v>
      </c>
      <c r="C134" t="s">
        <v>11</v>
      </c>
      <c r="D134" t="s">
        <v>1894</v>
      </c>
      <c r="E134" s="49">
        <v>6200</v>
      </c>
      <c r="F134" t="s">
        <v>1895</v>
      </c>
      <c r="G134" s="43">
        <v>6593444</v>
      </c>
      <c r="H134" s="7">
        <v>44554</v>
      </c>
      <c r="I134" s="7">
        <v>44568</v>
      </c>
      <c r="J134" s="7">
        <v>44589</v>
      </c>
      <c r="K134" s="7">
        <v>44602</v>
      </c>
      <c r="L134" s="51" t="e">
        <f>+VLOOKUP(E134,'Bán ra 2022'!$I$2:$M$1171,5,0)</f>
        <v>#N/A</v>
      </c>
      <c r="M134" s="51" t="e">
        <f t="shared" si="2"/>
        <v>#N/A</v>
      </c>
      <c r="N134" t="s">
        <v>4327</v>
      </c>
    </row>
    <row r="135" spans="1:14">
      <c r="A135" s="5">
        <v>510010</v>
      </c>
      <c r="B135" t="s">
        <v>10</v>
      </c>
      <c r="C135" t="s">
        <v>11</v>
      </c>
      <c r="D135" t="s">
        <v>1896</v>
      </c>
      <c r="E135" s="49">
        <v>6234</v>
      </c>
      <c r="F135" t="s">
        <v>1897</v>
      </c>
      <c r="G135" s="43">
        <v>5416345</v>
      </c>
      <c r="H135" s="7">
        <v>44554</v>
      </c>
      <c r="I135" s="7">
        <v>44568</v>
      </c>
      <c r="J135" s="7">
        <v>44589</v>
      </c>
      <c r="K135" s="7">
        <v>44602</v>
      </c>
      <c r="L135" s="51" t="e">
        <f>+VLOOKUP(E135,'Bán ra 2022'!$I$2:$M$1171,5,0)</f>
        <v>#N/A</v>
      </c>
      <c r="M135" s="51" t="e">
        <f t="shared" si="2"/>
        <v>#N/A</v>
      </c>
      <c r="N135" t="s">
        <v>4327</v>
      </c>
    </row>
    <row r="136" spans="1:14">
      <c r="A136" s="5">
        <v>510010</v>
      </c>
      <c r="B136" t="s">
        <v>10</v>
      </c>
      <c r="C136" t="s">
        <v>11</v>
      </c>
      <c r="D136" t="s">
        <v>1898</v>
      </c>
      <c r="E136" s="49">
        <v>6094</v>
      </c>
      <c r="F136" t="s">
        <v>1899</v>
      </c>
      <c r="G136" s="43">
        <v>3115167</v>
      </c>
      <c r="H136" s="7">
        <v>44552</v>
      </c>
      <c r="I136" s="7">
        <v>44568</v>
      </c>
      <c r="J136" s="7">
        <v>44587</v>
      </c>
      <c r="K136" s="7">
        <v>44602</v>
      </c>
      <c r="L136" s="51" t="e">
        <f>+VLOOKUP(E136,'Bán ra 2022'!$I$2:$M$1171,5,0)</f>
        <v>#N/A</v>
      </c>
      <c r="M136" s="51" t="e">
        <f t="shared" si="2"/>
        <v>#N/A</v>
      </c>
      <c r="N136" t="s">
        <v>4327</v>
      </c>
    </row>
    <row r="137" spans="1:14">
      <c r="A137" s="5">
        <v>510011</v>
      </c>
      <c r="B137" t="s">
        <v>10</v>
      </c>
      <c r="C137" t="s">
        <v>11</v>
      </c>
      <c r="D137" t="s">
        <v>1900</v>
      </c>
      <c r="E137" s="49">
        <v>6080</v>
      </c>
      <c r="F137" t="s">
        <v>1901</v>
      </c>
      <c r="G137" s="43">
        <v>12442386</v>
      </c>
      <c r="H137" s="7">
        <v>44557</v>
      </c>
      <c r="I137" s="7">
        <v>44572</v>
      </c>
      <c r="J137" s="7">
        <v>44592</v>
      </c>
      <c r="K137" s="7">
        <v>44602</v>
      </c>
      <c r="L137" s="51" t="e">
        <f>+VLOOKUP(E137,'Bán ra 2022'!$I$2:$M$1171,5,0)</f>
        <v>#N/A</v>
      </c>
      <c r="M137" s="51" t="e">
        <f t="shared" si="2"/>
        <v>#N/A</v>
      </c>
      <c r="N137" t="s">
        <v>4327</v>
      </c>
    </row>
    <row r="138" spans="1:14">
      <c r="A138" s="5">
        <v>510011</v>
      </c>
      <c r="B138" t="s">
        <v>10</v>
      </c>
      <c r="C138" t="s">
        <v>11</v>
      </c>
      <c r="D138" t="s">
        <v>1902</v>
      </c>
      <c r="E138" s="49">
        <v>6093</v>
      </c>
      <c r="F138" t="s">
        <v>1903</v>
      </c>
      <c r="G138" s="43">
        <v>6230334</v>
      </c>
      <c r="H138" s="7">
        <v>44552</v>
      </c>
      <c r="I138" s="7">
        <v>44568</v>
      </c>
      <c r="J138" s="7">
        <v>44587</v>
      </c>
      <c r="K138" s="7">
        <v>44602</v>
      </c>
      <c r="L138" s="51" t="e">
        <f>+VLOOKUP(E138,'Bán ra 2022'!$I$2:$M$1171,5,0)</f>
        <v>#N/A</v>
      </c>
      <c r="M138" s="51" t="e">
        <f t="shared" si="2"/>
        <v>#N/A</v>
      </c>
      <c r="N138" t="s">
        <v>4327</v>
      </c>
    </row>
    <row r="139" spans="1:14">
      <c r="A139" s="5">
        <v>510011</v>
      </c>
      <c r="B139" t="s">
        <v>10</v>
      </c>
      <c r="C139" t="s">
        <v>11</v>
      </c>
      <c r="D139" t="s">
        <v>1904</v>
      </c>
      <c r="E139" s="49">
        <v>6079</v>
      </c>
      <c r="F139" t="s">
        <v>1905</v>
      </c>
      <c r="G139" s="43">
        <v>2226532</v>
      </c>
      <c r="H139" s="7">
        <v>44557</v>
      </c>
      <c r="I139" s="7">
        <v>44568</v>
      </c>
      <c r="J139" s="7">
        <v>44592</v>
      </c>
      <c r="K139" s="7">
        <v>44602</v>
      </c>
      <c r="L139" s="51" t="e">
        <f>+VLOOKUP(E139,'Bán ra 2022'!$I$2:$M$1171,5,0)</f>
        <v>#N/A</v>
      </c>
      <c r="M139" s="51" t="e">
        <f t="shared" si="2"/>
        <v>#N/A</v>
      </c>
      <c r="N139" t="s">
        <v>4327</v>
      </c>
    </row>
    <row r="140" spans="1:14">
      <c r="A140" s="5">
        <v>510011</v>
      </c>
      <c r="B140" t="s">
        <v>10</v>
      </c>
      <c r="C140" t="s">
        <v>11</v>
      </c>
      <c r="D140" t="s">
        <v>1906</v>
      </c>
      <c r="E140" s="49">
        <v>6077</v>
      </c>
      <c r="F140" t="s">
        <v>1907</v>
      </c>
      <c r="G140" s="43">
        <v>4886970</v>
      </c>
      <c r="H140" s="7">
        <v>44559</v>
      </c>
      <c r="I140" s="7">
        <v>44568</v>
      </c>
      <c r="J140" s="7">
        <v>44594</v>
      </c>
      <c r="K140" s="7">
        <v>44602</v>
      </c>
      <c r="L140" s="51" t="e">
        <f>+VLOOKUP(E140,'Bán ra 2022'!$I$2:$M$1171,5,0)</f>
        <v>#N/A</v>
      </c>
      <c r="M140" s="51" t="e">
        <f t="shared" si="2"/>
        <v>#N/A</v>
      </c>
      <c r="N140" t="s">
        <v>4327</v>
      </c>
    </row>
    <row r="141" spans="1:14">
      <c r="A141" s="5">
        <v>510011</v>
      </c>
      <c r="B141" t="s">
        <v>10</v>
      </c>
      <c r="C141" t="s">
        <v>11</v>
      </c>
      <c r="D141" t="s">
        <v>1908</v>
      </c>
      <c r="E141" s="49">
        <v>6236</v>
      </c>
      <c r="F141" t="s">
        <v>1909</v>
      </c>
      <c r="G141" s="43">
        <v>5416345</v>
      </c>
      <c r="H141" s="7">
        <v>44555</v>
      </c>
      <c r="I141" s="7">
        <v>44568</v>
      </c>
      <c r="J141" s="7">
        <v>44590</v>
      </c>
      <c r="K141" s="7">
        <v>44602</v>
      </c>
      <c r="L141" s="51" t="e">
        <f>+VLOOKUP(E141,'Bán ra 2022'!$I$2:$M$1171,5,0)</f>
        <v>#N/A</v>
      </c>
      <c r="M141" s="51" t="e">
        <f t="shared" si="2"/>
        <v>#N/A</v>
      </c>
      <c r="N141" t="s">
        <v>4327</v>
      </c>
    </row>
    <row r="142" spans="1:14">
      <c r="A142" s="5">
        <v>510012</v>
      </c>
      <c r="B142" t="s">
        <v>10</v>
      </c>
      <c r="C142" t="s">
        <v>11</v>
      </c>
      <c r="D142" t="s">
        <v>1910</v>
      </c>
      <c r="E142" s="49">
        <v>6219</v>
      </c>
      <c r="F142" t="s">
        <v>1911</v>
      </c>
      <c r="G142" s="43">
        <v>5191945</v>
      </c>
      <c r="H142" s="7">
        <v>44560</v>
      </c>
      <c r="I142" s="7">
        <v>44568</v>
      </c>
      <c r="J142" s="7">
        <v>44595</v>
      </c>
      <c r="K142" s="7">
        <v>44602</v>
      </c>
      <c r="L142" s="51" t="e">
        <f>+VLOOKUP(E142,'Bán ra 2022'!$I$2:$M$1171,5,0)</f>
        <v>#N/A</v>
      </c>
      <c r="M142" s="51" t="e">
        <f t="shared" si="2"/>
        <v>#N/A</v>
      </c>
      <c r="N142" t="s">
        <v>4327</v>
      </c>
    </row>
    <row r="143" spans="1:14">
      <c r="A143" s="5">
        <v>510012</v>
      </c>
      <c r="B143" t="s">
        <v>10</v>
      </c>
      <c r="C143" t="s">
        <v>11</v>
      </c>
      <c r="D143" t="s">
        <v>1912</v>
      </c>
      <c r="E143" s="49">
        <v>6218</v>
      </c>
      <c r="F143" t="s">
        <v>1913</v>
      </c>
      <c r="G143" s="43">
        <v>2226532</v>
      </c>
      <c r="H143" s="7">
        <v>44560</v>
      </c>
      <c r="I143" s="7">
        <v>44568</v>
      </c>
      <c r="J143" s="7">
        <v>44595</v>
      </c>
      <c r="K143" s="7">
        <v>44602</v>
      </c>
      <c r="L143" s="51" t="e">
        <f>+VLOOKUP(E143,'Bán ra 2022'!$I$2:$M$1171,5,0)</f>
        <v>#N/A</v>
      </c>
      <c r="M143" s="51" t="e">
        <f t="shared" si="2"/>
        <v>#N/A</v>
      </c>
      <c r="N143" t="s">
        <v>4327</v>
      </c>
    </row>
    <row r="144" spans="1:14">
      <c r="A144" s="5">
        <v>510012</v>
      </c>
      <c r="B144" t="s">
        <v>10</v>
      </c>
      <c r="C144" t="s">
        <v>11</v>
      </c>
      <c r="D144" t="s">
        <v>1914</v>
      </c>
      <c r="E144" s="49">
        <v>6195</v>
      </c>
      <c r="F144" t="s">
        <v>1915</v>
      </c>
      <c r="G144" s="43">
        <v>1038389</v>
      </c>
      <c r="H144" s="7">
        <v>44554</v>
      </c>
      <c r="I144" s="7">
        <v>44568</v>
      </c>
      <c r="J144" s="7">
        <v>44589</v>
      </c>
      <c r="K144" s="7">
        <v>44602</v>
      </c>
      <c r="L144" s="51" t="e">
        <f>+VLOOKUP(E144,'Bán ra 2022'!$I$2:$M$1171,5,0)</f>
        <v>#N/A</v>
      </c>
      <c r="M144" s="51" t="e">
        <f t="shared" si="2"/>
        <v>#N/A</v>
      </c>
      <c r="N144" t="s">
        <v>4327</v>
      </c>
    </row>
    <row r="145" spans="1:14">
      <c r="A145" s="5">
        <v>510012</v>
      </c>
      <c r="B145" t="s">
        <v>10</v>
      </c>
      <c r="C145" t="s">
        <v>11</v>
      </c>
      <c r="D145" t="s">
        <v>1916</v>
      </c>
      <c r="E145" s="49">
        <v>6220</v>
      </c>
      <c r="F145" t="s">
        <v>1917</v>
      </c>
      <c r="G145" s="43">
        <v>6039638</v>
      </c>
      <c r="H145" s="7">
        <v>44560</v>
      </c>
      <c r="I145" s="7">
        <v>44572</v>
      </c>
      <c r="J145" s="7">
        <v>44595</v>
      </c>
      <c r="K145" s="7">
        <v>44602</v>
      </c>
      <c r="L145" s="51" t="e">
        <f>+VLOOKUP(E145,'Bán ra 2022'!$I$2:$M$1171,5,0)</f>
        <v>#N/A</v>
      </c>
      <c r="M145" s="51" t="e">
        <f t="shared" si="2"/>
        <v>#N/A</v>
      </c>
      <c r="N145" t="s">
        <v>4327</v>
      </c>
    </row>
    <row r="146" spans="1:14">
      <c r="A146" s="5">
        <v>510012</v>
      </c>
      <c r="B146" t="s">
        <v>10</v>
      </c>
      <c r="C146" t="s">
        <v>11</v>
      </c>
      <c r="D146" t="s">
        <v>1918</v>
      </c>
      <c r="E146" s="49">
        <v>6199</v>
      </c>
      <c r="F146" t="s">
        <v>1919</v>
      </c>
      <c r="G146" s="43">
        <v>8016569</v>
      </c>
      <c r="H146" s="7">
        <v>44554</v>
      </c>
      <c r="I146" s="7">
        <v>44572</v>
      </c>
      <c r="J146" s="7">
        <v>44589</v>
      </c>
      <c r="K146" s="7">
        <v>44602</v>
      </c>
      <c r="L146" s="51" t="e">
        <f>+VLOOKUP(E146,'Bán ra 2022'!$I$2:$M$1171,5,0)</f>
        <v>#N/A</v>
      </c>
      <c r="M146" s="51" t="e">
        <f t="shared" si="2"/>
        <v>#N/A</v>
      </c>
      <c r="N146" t="s">
        <v>4327</v>
      </c>
    </row>
    <row r="147" spans="1:14" hidden="1">
      <c r="A147" s="5">
        <v>510013</v>
      </c>
      <c r="B147" t="s">
        <v>10</v>
      </c>
      <c r="C147" t="s">
        <v>11</v>
      </c>
      <c r="D147" t="s">
        <v>1920</v>
      </c>
      <c r="E147" s="49">
        <v>7747</v>
      </c>
      <c r="F147" t="s">
        <v>1921</v>
      </c>
      <c r="G147" s="43">
        <v>5161915</v>
      </c>
      <c r="H147" s="7">
        <v>44553</v>
      </c>
      <c r="I147" s="7">
        <v>44581</v>
      </c>
      <c r="J147" s="7">
        <v>44588</v>
      </c>
      <c r="K147" s="7">
        <v>44602</v>
      </c>
      <c r="L147" s="51">
        <f>+VLOOKUP(E147,'Bán ra 2022'!$I$2:$M$1171,5,0)</f>
        <v>5161915</v>
      </c>
      <c r="M147" s="51">
        <f t="shared" si="2"/>
        <v>0</v>
      </c>
    </row>
    <row r="148" spans="1:14" hidden="1">
      <c r="A148" s="5">
        <v>510013</v>
      </c>
      <c r="B148" t="s">
        <v>10</v>
      </c>
      <c r="C148" t="s">
        <v>11</v>
      </c>
      <c r="D148" t="s">
        <v>1922</v>
      </c>
      <c r="E148" s="49">
        <v>7742</v>
      </c>
      <c r="F148" t="s">
        <v>1923</v>
      </c>
      <c r="G148" s="43">
        <v>2226532</v>
      </c>
      <c r="H148" s="7">
        <v>44557</v>
      </c>
      <c r="I148" s="7">
        <v>44580</v>
      </c>
      <c r="J148" s="7">
        <v>44592</v>
      </c>
      <c r="K148" s="7">
        <v>44602</v>
      </c>
      <c r="L148" s="51">
        <f>+VLOOKUP(E148,'Bán ra 2022'!$I$2:$M$1171,5,0)</f>
        <v>2226532</v>
      </c>
      <c r="M148" s="51">
        <f t="shared" si="2"/>
        <v>0</v>
      </c>
    </row>
    <row r="149" spans="1:14" hidden="1">
      <c r="A149" s="5">
        <v>510013</v>
      </c>
      <c r="B149" t="s">
        <v>10</v>
      </c>
      <c r="C149" t="s">
        <v>11</v>
      </c>
      <c r="D149" t="s">
        <v>1924</v>
      </c>
      <c r="E149" s="49">
        <v>7746</v>
      </c>
      <c r="F149" t="s">
        <v>1925</v>
      </c>
      <c r="G149" s="43">
        <v>5953354</v>
      </c>
      <c r="H149" s="7">
        <v>44561</v>
      </c>
      <c r="I149" s="7">
        <v>44581</v>
      </c>
      <c r="J149" s="7">
        <v>44596</v>
      </c>
      <c r="K149" s="7">
        <v>44602</v>
      </c>
      <c r="L149" s="51">
        <f>+VLOOKUP(E149,'Bán ra 2022'!$I$2:$M$1171,5,0)</f>
        <v>5953354</v>
      </c>
      <c r="M149" s="51">
        <f t="shared" si="2"/>
        <v>0</v>
      </c>
    </row>
    <row r="150" spans="1:14" hidden="1">
      <c r="A150" s="5">
        <v>510014</v>
      </c>
      <c r="B150" t="s">
        <v>10</v>
      </c>
      <c r="C150" t="s">
        <v>11</v>
      </c>
      <c r="D150" t="s">
        <v>1926</v>
      </c>
      <c r="E150" s="49">
        <v>7743</v>
      </c>
      <c r="F150" t="s">
        <v>1927</v>
      </c>
      <c r="G150" s="43">
        <v>2115641</v>
      </c>
      <c r="H150" s="7">
        <v>44557</v>
      </c>
      <c r="I150" s="7">
        <v>44580</v>
      </c>
      <c r="J150" s="7">
        <v>44592</v>
      </c>
      <c r="K150" s="7">
        <v>44602</v>
      </c>
      <c r="L150" s="51">
        <f>+VLOOKUP(E150,'Bán ra 2022'!$I$2:$M$1171,5,0)</f>
        <v>2115641</v>
      </c>
      <c r="M150" s="51">
        <f t="shared" si="2"/>
        <v>0</v>
      </c>
    </row>
    <row r="151" spans="1:14" hidden="1">
      <c r="A151" s="5">
        <v>510014</v>
      </c>
      <c r="B151" t="s">
        <v>10</v>
      </c>
      <c r="C151" t="s">
        <v>11</v>
      </c>
      <c r="D151" t="s">
        <v>1928</v>
      </c>
      <c r="E151" s="49">
        <v>7738</v>
      </c>
      <c r="F151" t="s">
        <v>1929</v>
      </c>
      <c r="G151" s="43">
        <v>1038389</v>
      </c>
      <c r="H151" s="7">
        <v>44559</v>
      </c>
      <c r="I151" s="7">
        <v>44580</v>
      </c>
      <c r="J151" s="7">
        <v>44594</v>
      </c>
      <c r="K151" s="7">
        <v>44602</v>
      </c>
      <c r="L151" s="51">
        <f>+VLOOKUP(E151,'Bán ra 2022'!$I$2:$M$1171,5,0)</f>
        <v>1038389</v>
      </c>
      <c r="M151" s="51">
        <f t="shared" si="2"/>
        <v>0</v>
      </c>
    </row>
    <row r="152" spans="1:14" hidden="1">
      <c r="A152" s="5">
        <v>510014</v>
      </c>
      <c r="B152" t="s">
        <v>10</v>
      </c>
      <c r="C152" t="s">
        <v>11</v>
      </c>
      <c r="D152" t="s">
        <v>1930</v>
      </c>
      <c r="E152" s="49">
        <v>7740</v>
      </c>
      <c r="F152" t="s">
        <v>1931</v>
      </c>
      <c r="G152" s="43">
        <v>276001</v>
      </c>
      <c r="H152" s="7">
        <v>44551</v>
      </c>
      <c r="I152" s="7">
        <v>44580</v>
      </c>
      <c r="J152" s="7">
        <v>44586</v>
      </c>
      <c r="K152" s="7">
        <v>44602</v>
      </c>
      <c r="L152" s="51">
        <f>+VLOOKUP(E152,'Bán ra 2022'!$I$2:$M$1171,5,0)</f>
        <v>276001</v>
      </c>
      <c r="M152" s="51">
        <f t="shared" si="2"/>
        <v>0</v>
      </c>
    </row>
    <row r="153" spans="1:14" hidden="1">
      <c r="A153" s="5">
        <v>510014</v>
      </c>
      <c r="B153" t="s">
        <v>10</v>
      </c>
      <c r="C153" t="s">
        <v>11</v>
      </c>
      <c r="D153" t="s">
        <v>1932</v>
      </c>
      <c r="E153" s="49">
        <v>7741</v>
      </c>
      <c r="F153" t="s">
        <v>1933</v>
      </c>
      <c r="G153" s="43">
        <v>1038389</v>
      </c>
      <c r="H153" s="7">
        <v>44551</v>
      </c>
      <c r="I153" s="7">
        <v>44580</v>
      </c>
      <c r="J153" s="7">
        <v>44586</v>
      </c>
      <c r="K153" s="7">
        <v>44602</v>
      </c>
      <c r="L153" s="51">
        <f>+VLOOKUP(E153,'Bán ra 2022'!$I$2:$M$1171,5,0)</f>
        <v>1038389</v>
      </c>
      <c r="M153" s="51">
        <f t="shared" si="2"/>
        <v>0</v>
      </c>
    </row>
    <row r="154" spans="1:14" hidden="1">
      <c r="A154" s="5">
        <v>510015</v>
      </c>
      <c r="B154" t="s">
        <v>10</v>
      </c>
      <c r="C154" t="s">
        <v>11</v>
      </c>
      <c r="D154" t="s">
        <v>1934</v>
      </c>
      <c r="E154" s="49">
        <v>7724</v>
      </c>
      <c r="F154" t="s">
        <v>1935</v>
      </c>
      <c r="G154" s="43">
        <v>4582479</v>
      </c>
      <c r="H154" s="7">
        <v>44498</v>
      </c>
      <c r="I154" s="7">
        <v>44586</v>
      </c>
      <c r="J154" s="7">
        <v>44533</v>
      </c>
      <c r="K154" s="7">
        <v>44602</v>
      </c>
      <c r="L154" s="51">
        <f>+VLOOKUP(E154,'Bán ra 2022'!$I$2:$M$1171,5,0)</f>
        <v>4582479</v>
      </c>
      <c r="M154" s="51">
        <f t="shared" si="2"/>
        <v>0</v>
      </c>
    </row>
    <row r="155" spans="1:14">
      <c r="A155" s="5">
        <v>510015</v>
      </c>
      <c r="B155" t="s">
        <v>10</v>
      </c>
      <c r="C155" t="s">
        <v>11</v>
      </c>
      <c r="D155" t="s">
        <v>1936</v>
      </c>
      <c r="E155" s="49">
        <v>6196</v>
      </c>
      <c r="F155" t="s">
        <v>1937</v>
      </c>
      <c r="G155" s="43">
        <v>3115167</v>
      </c>
      <c r="H155" s="7">
        <v>44554</v>
      </c>
      <c r="I155" s="7">
        <v>44568</v>
      </c>
      <c r="J155" s="7">
        <v>44589</v>
      </c>
      <c r="K155" s="7">
        <v>44602</v>
      </c>
      <c r="L155" s="51" t="e">
        <f>+VLOOKUP(E155,'Bán ra 2022'!$I$2:$M$1171,5,0)</f>
        <v>#N/A</v>
      </c>
      <c r="M155" s="51" t="e">
        <f t="shared" si="2"/>
        <v>#N/A</v>
      </c>
      <c r="N155" t="s">
        <v>4327</v>
      </c>
    </row>
    <row r="156" spans="1:14">
      <c r="A156" s="5">
        <v>510015</v>
      </c>
      <c r="B156" t="s">
        <v>10</v>
      </c>
      <c r="C156" t="s">
        <v>11</v>
      </c>
      <c r="D156" t="s">
        <v>1938</v>
      </c>
      <c r="E156" s="49">
        <v>6197</v>
      </c>
      <c r="F156" t="s">
        <v>1939</v>
      </c>
      <c r="G156" s="43">
        <v>3230964</v>
      </c>
      <c r="H156" s="7">
        <v>44554</v>
      </c>
      <c r="I156" s="7">
        <v>44568</v>
      </c>
      <c r="J156" s="7">
        <v>44589</v>
      </c>
      <c r="K156" s="7">
        <v>44602</v>
      </c>
      <c r="L156" s="51" t="e">
        <f>+VLOOKUP(E156,'Bán ra 2022'!$I$2:$M$1171,5,0)</f>
        <v>#N/A</v>
      </c>
      <c r="M156" s="51" t="e">
        <f t="shared" si="2"/>
        <v>#N/A</v>
      </c>
      <c r="N156" t="s">
        <v>4327</v>
      </c>
    </row>
    <row r="157" spans="1:14">
      <c r="A157" s="5">
        <v>510015</v>
      </c>
      <c r="B157" t="s">
        <v>10</v>
      </c>
      <c r="C157" t="s">
        <v>11</v>
      </c>
      <c r="D157" t="s">
        <v>1940</v>
      </c>
      <c r="E157" s="49">
        <v>6227</v>
      </c>
      <c r="F157" t="s">
        <v>1941</v>
      </c>
      <c r="G157" s="43">
        <v>6111248</v>
      </c>
      <c r="H157" s="7">
        <v>44561</v>
      </c>
      <c r="I157" s="7">
        <v>44568</v>
      </c>
      <c r="J157" s="7">
        <v>44596</v>
      </c>
      <c r="K157" s="7">
        <v>44602</v>
      </c>
      <c r="L157" s="51" t="e">
        <f>+VLOOKUP(E157,'Bán ra 2022'!$I$2:$M$1171,5,0)</f>
        <v>#N/A</v>
      </c>
      <c r="M157" s="51" t="e">
        <f t="shared" si="2"/>
        <v>#N/A</v>
      </c>
      <c r="N157" t="s">
        <v>4327</v>
      </c>
    </row>
    <row r="158" spans="1:14">
      <c r="A158" s="5">
        <v>510015</v>
      </c>
      <c r="B158" t="s">
        <v>10</v>
      </c>
      <c r="C158" t="s">
        <v>11</v>
      </c>
      <c r="D158" t="s">
        <v>1942</v>
      </c>
      <c r="E158" s="49">
        <v>6228</v>
      </c>
      <c r="F158" t="s">
        <v>1943</v>
      </c>
      <c r="G158" s="43">
        <v>6230334</v>
      </c>
      <c r="H158" s="7">
        <v>44561</v>
      </c>
      <c r="I158" s="7">
        <v>44568</v>
      </c>
      <c r="J158" s="7">
        <v>44596</v>
      </c>
      <c r="K158" s="7">
        <v>44602</v>
      </c>
      <c r="L158" s="51" t="e">
        <f>+VLOOKUP(E158,'Bán ra 2022'!$I$2:$M$1171,5,0)</f>
        <v>#N/A</v>
      </c>
      <c r="M158" s="51" t="e">
        <f t="shared" si="2"/>
        <v>#N/A</v>
      </c>
      <c r="N158" t="s">
        <v>4327</v>
      </c>
    </row>
    <row r="159" spans="1:14">
      <c r="A159" s="5">
        <v>510015</v>
      </c>
      <c r="B159" t="s">
        <v>10</v>
      </c>
      <c r="C159" t="s">
        <v>11</v>
      </c>
      <c r="D159" t="s">
        <v>1944</v>
      </c>
      <c r="E159" s="49">
        <v>6078</v>
      </c>
      <c r="F159" t="s">
        <v>1945</v>
      </c>
      <c r="G159" s="43">
        <v>6457814</v>
      </c>
      <c r="H159" s="7">
        <v>44558</v>
      </c>
      <c r="I159" s="7">
        <v>44568</v>
      </c>
      <c r="J159" s="7">
        <v>44593</v>
      </c>
      <c r="K159" s="7">
        <v>44602</v>
      </c>
      <c r="L159" s="51" t="e">
        <f>+VLOOKUP(E159,'Bán ra 2022'!$I$2:$M$1171,5,0)</f>
        <v>#N/A</v>
      </c>
      <c r="M159" s="51" t="e">
        <f t="shared" si="2"/>
        <v>#N/A</v>
      </c>
      <c r="N159" t="s">
        <v>4327</v>
      </c>
    </row>
    <row r="160" spans="1:14">
      <c r="A160" s="5">
        <v>510016</v>
      </c>
      <c r="B160" t="s">
        <v>10</v>
      </c>
      <c r="C160" t="s">
        <v>11</v>
      </c>
      <c r="D160" t="s">
        <v>1946</v>
      </c>
      <c r="E160" s="49">
        <v>6173</v>
      </c>
      <c r="F160" t="s">
        <v>1947</v>
      </c>
      <c r="G160" s="43">
        <v>2167484</v>
      </c>
      <c r="H160" s="7">
        <v>44551</v>
      </c>
      <c r="I160" s="7">
        <v>44568</v>
      </c>
      <c r="J160" s="7">
        <v>44586</v>
      </c>
      <c r="K160" s="7">
        <v>44602</v>
      </c>
      <c r="L160" s="51" t="e">
        <f>+VLOOKUP(E160,'Bán ra 2022'!$I$2:$M$1171,5,0)</f>
        <v>#N/A</v>
      </c>
      <c r="M160" s="51" t="e">
        <f t="shared" si="2"/>
        <v>#N/A</v>
      </c>
      <c r="N160" t="s">
        <v>4327</v>
      </c>
    </row>
    <row r="161" spans="1:14">
      <c r="A161" s="5">
        <v>510016</v>
      </c>
      <c r="B161" t="s">
        <v>10</v>
      </c>
      <c r="C161" t="s">
        <v>11</v>
      </c>
      <c r="D161" t="s">
        <v>1948</v>
      </c>
      <c r="E161" s="49">
        <v>6101</v>
      </c>
      <c r="F161" t="s">
        <v>1949</v>
      </c>
      <c r="G161" s="43">
        <v>4153556</v>
      </c>
      <c r="H161" s="7">
        <v>44554</v>
      </c>
      <c r="I161" s="7">
        <v>44568</v>
      </c>
      <c r="J161" s="7">
        <v>44589</v>
      </c>
      <c r="K161" s="7">
        <v>44602</v>
      </c>
      <c r="L161" s="51" t="e">
        <f>+VLOOKUP(E161,'Bán ra 2022'!$I$2:$M$1171,5,0)</f>
        <v>#N/A</v>
      </c>
      <c r="M161" s="51" t="e">
        <f t="shared" si="2"/>
        <v>#N/A</v>
      </c>
      <c r="N161" t="s">
        <v>4327</v>
      </c>
    </row>
    <row r="162" spans="1:14" hidden="1">
      <c r="A162" s="5">
        <v>510016</v>
      </c>
      <c r="B162" t="s">
        <v>10</v>
      </c>
      <c r="C162" t="s">
        <v>11</v>
      </c>
      <c r="D162" t="s">
        <v>1950</v>
      </c>
      <c r="E162" s="49">
        <v>6083</v>
      </c>
      <c r="F162" t="s">
        <v>1951</v>
      </c>
      <c r="G162" s="43">
        <v>6457814</v>
      </c>
      <c r="H162" s="7">
        <v>44562</v>
      </c>
      <c r="I162" s="7">
        <v>44568</v>
      </c>
      <c r="J162" s="7">
        <v>44597</v>
      </c>
      <c r="K162" s="7">
        <v>44602</v>
      </c>
      <c r="L162" s="51" t="e">
        <f>+VLOOKUP(E162,'Bán ra 2022'!$I$2:$M$1171,5,0)</f>
        <v>#N/A</v>
      </c>
      <c r="M162" s="51" t="e">
        <f t="shared" si="2"/>
        <v>#N/A</v>
      </c>
      <c r="N162" t="s">
        <v>4326</v>
      </c>
    </row>
    <row r="163" spans="1:14" hidden="1">
      <c r="A163" s="5">
        <v>510016</v>
      </c>
      <c r="B163" t="s">
        <v>10</v>
      </c>
      <c r="C163" t="s">
        <v>11</v>
      </c>
      <c r="D163" t="s">
        <v>1952</v>
      </c>
      <c r="E163" s="49">
        <v>6082</v>
      </c>
      <c r="F163" t="s">
        <v>1953</v>
      </c>
      <c r="G163" s="43">
        <v>7625178</v>
      </c>
      <c r="H163" s="7">
        <v>44562</v>
      </c>
      <c r="I163" s="7">
        <v>44568</v>
      </c>
      <c r="J163" s="7">
        <v>44597</v>
      </c>
      <c r="K163" s="7">
        <v>44602</v>
      </c>
      <c r="L163" s="51" t="e">
        <f>+VLOOKUP(E163,'Bán ra 2022'!$I$2:$M$1171,5,0)</f>
        <v>#N/A</v>
      </c>
      <c r="M163" s="51" t="e">
        <f t="shared" si="2"/>
        <v>#N/A</v>
      </c>
      <c r="N163" t="s">
        <v>4326</v>
      </c>
    </row>
    <row r="164" spans="1:14" hidden="1">
      <c r="A164" s="5">
        <v>510016</v>
      </c>
      <c r="B164" t="s">
        <v>10</v>
      </c>
      <c r="C164" t="s">
        <v>11</v>
      </c>
      <c r="D164" t="s">
        <v>1954</v>
      </c>
      <c r="E164" s="49">
        <v>6226</v>
      </c>
      <c r="F164" t="s">
        <v>1955</v>
      </c>
      <c r="G164" s="43">
        <v>2277884</v>
      </c>
      <c r="H164" s="7">
        <v>44564</v>
      </c>
      <c r="I164" s="7">
        <v>44568</v>
      </c>
      <c r="J164" s="7">
        <v>44599</v>
      </c>
      <c r="K164" s="7">
        <v>44602</v>
      </c>
      <c r="L164" s="51" t="e">
        <f>+VLOOKUP(E164,'Bán ra 2022'!$I$2:$M$1171,5,0)</f>
        <v>#N/A</v>
      </c>
      <c r="M164" s="51" t="e">
        <f t="shared" si="2"/>
        <v>#N/A</v>
      </c>
      <c r="N164" t="s">
        <v>4326</v>
      </c>
    </row>
    <row r="165" spans="1:14">
      <c r="A165" s="5">
        <v>510016</v>
      </c>
      <c r="B165" t="s">
        <v>10</v>
      </c>
      <c r="C165" t="s">
        <v>11</v>
      </c>
      <c r="D165" t="s">
        <v>1956</v>
      </c>
      <c r="E165" s="49">
        <v>6177</v>
      </c>
      <c r="F165" t="s">
        <v>1957</v>
      </c>
      <c r="G165" s="43">
        <v>2076778</v>
      </c>
      <c r="H165" s="7">
        <v>44551</v>
      </c>
      <c r="I165" s="7">
        <v>44568</v>
      </c>
      <c r="J165" s="7">
        <v>44586</v>
      </c>
      <c r="K165" s="7">
        <v>44602</v>
      </c>
      <c r="L165" s="51" t="e">
        <f>+VLOOKUP(E165,'Bán ra 2022'!$I$2:$M$1171,5,0)</f>
        <v>#N/A</v>
      </c>
      <c r="M165" s="51" t="e">
        <f t="shared" si="2"/>
        <v>#N/A</v>
      </c>
      <c r="N165" t="s">
        <v>4327</v>
      </c>
    </row>
    <row r="166" spans="1:14">
      <c r="A166" s="5">
        <v>510017</v>
      </c>
      <c r="B166" t="s">
        <v>10</v>
      </c>
      <c r="C166" t="s">
        <v>11</v>
      </c>
      <c r="D166" t="s">
        <v>1958</v>
      </c>
      <c r="E166" s="49">
        <v>6100</v>
      </c>
      <c r="F166" t="s">
        <v>1959</v>
      </c>
      <c r="G166" s="43">
        <v>3913061</v>
      </c>
      <c r="H166" s="7">
        <v>44552</v>
      </c>
      <c r="I166" s="7">
        <v>44568</v>
      </c>
      <c r="J166" s="7">
        <v>44587</v>
      </c>
      <c r="K166" s="7">
        <v>44602</v>
      </c>
      <c r="L166" s="51" t="e">
        <f>+VLOOKUP(E166,'Bán ra 2022'!$I$2:$M$1171,5,0)</f>
        <v>#N/A</v>
      </c>
      <c r="M166" s="51" t="e">
        <f t="shared" si="2"/>
        <v>#N/A</v>
      </c>
      <c r="N166" t="s">
        <v>4327</v>
      </c>
    </row>
    <row r="167" spans="1:14">
      <c r="A167" s="5">
        <v>510017</v>
      </c>
      <c r="B167" t="s">
        <v>10</v>
      </c>
      <c r="C167" t="s">
        <v>11</v>
      </c>
      <c r="D167" t="s">
        <v>1960</v>
      </c>
      <c r="E167" s="49">
        <v>6084</v>
      </c>
      <c r="F167" t="s">
        <v>1961</v>
      </c>
      <c r="G167" s="43">
        <v>12915628</v>
      </c>
      <c r="H167" s="7">
        <v>44559</v>
      </c>
      <c r="I167" s="7">
        <v>44568</v>
      </c>
      <c r="J167" s="7">
        <v>44594</v>
      </c>
      <c r="K167" s="7">
        <v>44602</v>
      </c>
      <c r="L167" s="51" t="e">
        <f>+VLOOKUP(E167,'Bán ra 2022'!$I$2:$M$1171,5,0)</f>
        <v>#N/A</v>
      </c>
      <c r="M167" s="51" t="e">
        <f t="shared" si="2"/>
        <v>#N/A</v>
      </c>
      <c r="N167" t="s">
        <v>4327</v>
      </c>
    </row>
    <row r="168" spans="1:14" hidden="1">
      <c r="A168" s="5">
        <v>510017</v>
      </c>
      <c r="B168" t="s">
        <v>10</v>
      </c>
      <c r="C168" t="s">
        <v>11</v>
      </c>
      <c r="D168" t="s">
        <v>1962</v>
      </c>
      <c r="E168" s="49">
        <v>6225</v>
      </c>
      <c r="F168" t="s">
        <v>1963</v>
      </c>
      <c r="G168" s="43">
        <v>2242379</v>
      </c>
      <c r="H168" s="7">
        <v>44562</v>
      </c>
      <c r="I168" s="7">
        <v>44568</v>
      </c>
      <c r="J168" s="7">
        <v>44597</v>
      </c>
      <c r="K168" s="7">
        <v>44602</v>
      </c>
      <c r="L168" s="51" t="e">
        <f>+VLOOKUP(E168,'Bán ra 2022'!$I$2:$M$1171,5,0)</f>
        <v>#N/A</v>
      </c>
      <c r="M168" s="51" t="e">
        <f t="shared" si="2"/>
        <v>#N/A</v>
      </c>
      <c r="N168" t="s">
        <v>4326</v>
      </c>
    </row>
    <row r="169" spans="1:14">
      <c r="A169" s="5">
        <v>510017</v>
      </c>
      <c r="B169" t="s">
        <v>10</v>
      </c>
      <c r="C169" t="s">
        <v>11</v>
      </c>
      <c r="D169" t="s">
        <v>1964</v>
      </c>
      <c r="E169" s="49">
        <v>6198</v>
      </c>
      <c r="F169" t="s">
        <v>1965</v>
      </c>
      <c r="G169" s="43">
        <v>6311712</v>
      </c>
      <c r="H169" s="7">
        <v>44556</v>
      </c>
      <c r="I169" s="7">
        <v>44568</v>
      </c>
      <c r="J169" s="7">
        <v>44591</v>
      </c>
      <c r="K169" s="7">
        <v>44602</v>
      </c>
      <c r="L169" s="51" t="e">
        <f>+VLOOKUP(E169,'Bán ra 2022'!$I$2:$M$1171,5,0)</f>
        <v>#N/A</v>
      </c>
      <c r="M169" s="51" t="e">
        <f t="shared" si="2"/>
        <v>#N/A</v>
      </c>
      <c r="N169" t="s">
        <v>4327</v>
      </c>
    </row>
    <row r="170" spans="1:14">
      <c r="A170" s="5">
        <v>510018</v>
      </c>
      <c r="B170" t="s">
        <v>10</v>
      </c>
      <c r="C170" t="s">
        <v>11</v>
      </c>
      <c r="D170" t="s">
        <v>1966</v>
      </c>
      <c r="E170" s="49">
        <v>6098</v>
      </c>
      <c r="F170" t="s">
        <v>1967</v>
      </c>
      <c r="G170" s="43">
        <v>1038389</v>
      </c>
      <c r="H170" s="7">
        <v>44551</v>
      </c>
      <c r="I170" s="7">
        <v>44568</v>
      </c>
      <c r="J170" s="7">
        <v>44586</v>
      </c>
      <c r="K170" s="7">
        <v>44602</v>
      </c>
      <c r="L170" s="51" t="e">
        <f>+VLOOKUP(E170,'Bán ra 2022'!$I$2:$M$1171,5,0)</f>
        <v>#N/A</v>
      </c>
      <c r="M170" s="51" t="e">
        <f t="shared" si="2"/>
        <v>#N/A</v>
      </c>
      <c r="N170" t="s">
        <v>4327</v>
      </c>
    </row>
    <row r="171" spans="1:14">
      <c r="A171" s="5">
        <v>510018</v>
      </c>
      <c r="B171" t="s">
        <v>10</v>
      </c>
      <c r="C171" t="s">
        <v>11</v>
      </c>
      <c r="D171" t="s">
        <v>1968</v>
      </c>
      <c r="E171" s="49">
        <v>6097</v>
      </c>
      <c r="F171" t="s">
        <v>1969</v>
      </c>
      <c r="G171" s="43">
        <v>2942610</v>
      </c>
      <c r="H171" s="7">
        <v>44551</v>
      </c>
      <c r="I171" s="7">
        <v>44568</v>
      </c>
      <c r="J171" s="7">
        <v>44586</v>
      </c>
      <c r="K171" s="7">
        <v>44602</v>
      </c>
      <c r="L171" s="51" t="e">
        <f>+VLOOKUP(E171,'Bán ra 2022'!$I$2:$M$1171,5,0)</f>
        <v>#N/A</v>
      </c>
      <c r="M171" s="51" t="e">
        <f t="shared" si="2"/>
        <v>#N/A</v>
      </c>
      <c r="N171" t="s">
        <v>4327</v>
      </c>
    </row>
    <row r="172" spans="1:14">
      <c r="A172" s="5">
        <v>510018</v>
      </c>
      <c r="B172" t="s">
        <v>10</v>
      </c>
      <c r="C172" t="s">
        <v>11</v>
      </c>
      <c r="D172" t="s">
        <v>1970</v>
      </c>
      <c r="E172" s="49">
        <v>6194</v>
      </c>
      <c r="F172" t="s">
        <v>1971</v>
      </c>
      <c r="G172" s="43">
        <v>2004750</v>
      </c>
      <c r="H172" s="7">
        <v>44555</v>
      </c>
      <c r="I172" s="7">
        <v>44568</v>
      </c>
      <c r="J172" s="7">
        <v>44590</v>
      </c>
      <c r="K172" s="7">
        <v>44602</v>
      </c>
      <c r="L172" s="51" t="e">
        <f>+VLOOKUP(E172,'Bán ra 2022'!$I$2:$M$1171,5,0)</f>
        <v>#N/A</v>
      </c>
      <c r="M172" s="51" t="e">
        <f t="shared" si="2"/>
        <v>#N/A</v>
      </c>
      <c r="N172" t="s">
        <v>4327</v>
      </c>
    </row>
    <row r="173" spans="1:14">
      <c r="A173" s="5">
        <v>510018</v>
      </c>
      <c r="B173" t="s">
        <v>10</v>
      </c>
      <c r="C173" t="s">
        <v>11</v>
      </c>
      <c r="D173" t="s">
        <v>1972</v>
      </c>
      <c r="E173" s="49">
        <v>6193</v>
      </c>
      <c r="F173" t="s">
        <v>1973</v>
      </c>
      <c r="G173" s="43">
        <v>552002</v>
      </c>
      <c r="H173" s="7">
        <v>44555</v>
      </c>
      <c r="I173" s="7">
        <v>44568</v>
      </c>
      <c r="J173" s="7">
        <v>44590</v>
      </c>
      <c r="K173" s="7">
        <v>44602</v>
      </c>
      <c r="L173" s="51" t="e">
        <f>+VLOOKUP(E173,'Bán ra 2022'!$I$2:$M$1171,5,0)</f>
        <v>#N/A</v>
      </c>
      <c r="M173" s="51" t="e">
        <f t="shared" si="2"/>
        <v>#N/A</v>
      </c>
      <c r="N173" t="s">
        <v>4327</v>
      </c>
    </row>
    <row r="174" spans="1:14">
      <c r="A174" s="5">
        <v>510018</v>
      </c>
      <c r="B174" t="s">
        <v>10</v>
      </c>
      <c r="C174" t="s">
        <v>11</v>
      </c>
      <c r="D174" t="s">
        <v>1974</v>
      </c>
      <c r="E174" s="49">
        <v>6081</v>
      </c>
      <c r="F174" t="s">
        <v>1975</v>
      </c>
      <c r="G174" s="43">
        <v>3620650</v>
      </c>
      <c r="H174" s="7">
        <v>44558</v>
      </c>
      <c r="I174" s="7">
        <v>44572</v>
      </c>
      <c r="J174" s="7">
        <v>44593</v>
      </c>
      <c r="K174" s="7">
        <v>44602</v>
      </c>
      <c r="L174" s="51" t="e">
        <f>+VLOOKUP(E174,'Bán ra 2022'!$I$2:$M$1171,5,0)</f>
        <v>#N/A</v>
      </c>
      <c r="M174" s="51" t="e">
        <f t="shared" si="2"/>
        <v>#N/A</v>
      </c>
      <c r="N174" t="s">
        <v>4327</v>
      </c>
    </row>
    <row r="175" spans="1:14" hidden="1">
      <c r="A175" s="5">
        <v>510018</v>
      </c>
      <c r="B175" t="s">
        <v>10</v>
      </c>
      <c r="C175" t="s">
        <v>11</v>
      </c>
      <c r="D175" t="s">
        <v>1976</v>
      </c>
      <c r="E175" s="49">
        <v>7727</v>
      </c>
      <c r="F175" t="s">
        <v>1977</v>
      </c>
      <c r="G175" s="43">
        <v>1423125</v>
      </c>
      <c r="H175" s="7">
        <v>44561</v>
      </c>
      <c r="I175" s="7">
        <v>44586</v>
      </c>
      <c r="J175" s="7">
        <v>44596</v>
      </c>
      <c r="K175" s="7">
        <v>44602</v>
      </c>
      <c r="L175" s="51">
        <f>+VLOOKUP(E175,'Bán ra 2022'!$I$2:$M$1171,5,0)</f>
        <v>1423125</v>
      </c>
      <c r="M175" s="51">
        <f t="shared" si="2"/>
        <v>0</v>
      </c>
    </row>
    <row r="176" spans="1:14">
      <c r="A176" s="5">
        <v>510019</v>
      </c>
      <c r="B176" t="s">
        <v>10</v>
      </c>
      <c r="C176" t="s">
        <v>11</v>
      </c>
      <c r="D176" t="s">
        <v>1978</v>
      </c>
      <c r="E176" s="49">
        <v>6096</v>
      </c>
      <c r="F176" t="s">
        <v>1979</v>
      </c>
      <c r="G176" s="43">
        <v>1861728</v>
      </c>
      <c r="H176" s="7">
        <v>44551</v>
      </c>
      <c r="I176" s="7">
        <v>44568</v>
      </c>
      <c r="J176" s="7">
        <v>44586</v>
      </c>
      <c r="K176" s="7">
        <v>44602</v>
      </c>
      <c r="L176" s="51" t="e">
        <f>+VLOOKUP(E176,'Bán ra 2022'!$I$2:$M$1171,5,0)</f>
        <v>#N/A</v>
      </c>
      <c r="M176" s="51" t="e">
        <f t="shared" si="2"/>
        <v>#N/A</v>
      </c>
      <c r="N176" t="s">
        <v>4327</v>
      </c>
    </row>
    <row r="177" spans="1:14">
      <c r="A177" s="5">
        <v>510019</v>
      </c>
      <c r="B177" t="s">
        <v>10</v>
      </c>
      <c r="C177" t="s">
        <v>11</v>
      </c>
      <c r="D177" t="s">
        <v>1980</v>
      </c>
      <c r="E177" s="49">
        <v>6191</v>
      </c>
      <c r="F177" t="s">
        <v>1981</v>
      </c>
      <c r="G177" s="43">
        <v>1038389</v>
      </c>
      <c r="H177" s="7">
        <v>44555</v>
      </c>
      <c r="I177" s="7">
        <v>44568</v>
      </c>
      <c r="J177" s="7">
        <v>44590</v>
      </c>
      <c r="K177" s="7">
        <v>44602</v>
      </c>
      <c r="L177" s="51" t="e">
        <f>+VLOOKUP(E177,'Bán ra 2022'!$I$2:$M$1171,5,0)</f>
        <v>#N/A</v>
      </c>
      <c r="M177" s="51" t="e">
        <f t="shared" si="2"/>
        <v>#N/A</v>
      </c>
      <c r="N177" t="s">
        <v>4327</v>
      </c>
    </row>
    <row r="178" spans="1:14">
      <c r="A178" s="5">
        <v>510019</v>
      </c>
      <c r="B178" t="s">
        <v>10</v>
      </c>
      <c r="C178" t="s">
        <v>11</v>
      </c>
      <c r="D178" t="s">
        <v>1982</v>
      </c>
      <c r="E178" s="49">
        <v>6190</v>
      </c>
      <c r="F178" t="s">
        <v>1983</v>
      </c>
      <c r="G178" s="43">
        <v>6457814</v>
      </c>
      <c r="H178" s="7">
        <v>44555</v>
      </c>
      <c r="I178" s="7">
        <v>44568</v>
      </c>
      <c r="J178" s="7">
        <v>44590</v>
      </c>
      <c r="K178" s="7">
        <v>44602</v>
      </c>
      <c r="L178" s="51" t="e">
        <f>+VLOOKUP(E178,'Bán ra 2022'!$I$2:$M$1171,5,0)</f>
        <v>#N/A</v>
      </c>
      <c r="M178" s="51" t="e">
        <f t="shared" si="2"/>
        <v>#N/A</v>
      </c>
      <c r="N178" t="s">
        <v>4327</v>
      </c>
    </row>
    <row r="179" spans="1:14">
      <c r="A179" s="5">
        <v>510019</v>
      </c>
      <c r="B179" t="s">
        <v>10</v>
      </c>
      <c r="C179" t="s">
        <v>11</v>
      </c>
      <c r="D179" t="s">
        <v>1984</v>
      </c>
      <c r="E179" s="49">
        <v>6192</v>
      </c>
      <c r="F179" t="s">
        <v>1985</v>
      </c>
      <c r="G179" s="43">
        <v>4582479</v>
      </c>
      <c r="H179" s="7">
        <v>44555</v>
      </c>
      <c r="I179" s="7">
        <v>44574</v>
      </c>
      <c r="J179" s="7">
        <v>44590</v>
      </c>
      <c r="K179" s="7">
        <v>44602</v>
      </c>
      <c r="L179" s="51" t="e">
        <f>+VLOOKUP(E179,'Bán ra 2022'!$I$2:$M$1171,5,0)</f>
        <v>#N/A</v>
      </c>
      <c r="M179" s="51" t="e">
        <f t="shared" si="2"/>
        <v>#N/A</v>
      </c>
      <c r="N179" t="s">
        <v>4327</v>
      </c>
    </row>
    <row r="180" spans="1:14">
      <c r="A180" s="5">
        <v>510020</v>
      </c>
      <c r="B180" t="s">
        <v>10</v>
      </c>
      <c r="C180" t="s">
        <v>11</v>
      </c>
      <c r="D180" t="s">
        <v>1986</v>
      </c>
      <c r="E180" s="49">
        <v>6085</v>
      </c>
      <c r="F180" t="s">
        <v>1987</v>
      </c>
      <c r="G180" s="43">
        <v>2226532</v>
      </c>
      <c r="H180" s="7">
        <v>44558</v>
      </c>
      <c r="I180" s="7">
        <v>44568</v>
      </c>
      <c r="J180" s="7">
        <v>44593</v>
      </c>
      <c r="K180" s="7">
        <v>44602</v>
      </c>
      <c r="L180" s="51" t="e">
        <f>+VLOOKUP(E180,'Bán ra 2022'!$I$2:$M$1171,5,0)</f>
        <v>#N/A</v>
      </c>
      <c r="M180" s="51" t="e">
        <f t="shared" si="2"/>
        <v>#N/A</v>
      </c>
      <c r="N180" t="s">
        <v>4327</v>
      </c>
    </row>
    <row r="181" spans="1:14">
      <c r="A181" s="5">
        <v>510020</v>
      </c>
      <c r="B181" t="s">
        <v>10</v>
      </c>
      <c r="C181" t="s">
        <v>11</v>
      </c>
      <c r="D181" t="s">
        <v>1988</v>
      </c>
      <c r="E181" s="49">
        <v>6223</v>
      </c>
      <c r="F181" t="s">
        <v>1989</v>
      </c>
      <c r="G181" s="43">
        <v>5974091</v>
      </c>
      <c r="H181" s="7">
        <v>44561</v>
      </c>
      <c r="I181" s="7">
        <v>44571</v>
      </c>
      <c r="J181" s="7">
        <v>44596</v>
      </c>
      <c r="K181" s="7">
        <v>44602</v>
      </c>
      <c r="L181" s="51" t="e">
        <f>+VLOOKUP(E181,'Bán ra 2022'!$I$2:$M$1171,5,0)</f>
        <v>#N/A</v>
      </c>
      <c r="M181" s="51" t="e">
        <f t="shared" si="2"/>
        <v>#N/A</v>
      </c>
      <c r="N181" t="s">
        <v>4327</v>
      </c>
    </row>
    <row r="182" spans="1:14">
      <c r="A182" s="5">
        <v>510020</v>
      </c>
      <c r="B182" t="s">
        <v>10</v>
      </c>
      <c r="C182" t="s">
        <v>11</v>
      </c>
      <c r="D182" t="s">
        <v>1990</v>
      </c>
      <c r="E182" s="49">
        <v>6203</v>
      </c>
      <c r="F182" t="s">
        <v>1991</v>
      </c>
      <c r="G182" s="43">
        <v>454500</v>
      </c>
      <c r="H182" s="7">
        <v>44555</v>
      </c>
      <c r="I182" s="7">
        <v>44568</v>
      </c>
      <c r="J182" s="7">
        <v>44590</v>
      </c>
      <c r="K182" s="7">
        <v>44602</v>
      </c>
      <c r="L182" s="51" t="e">
        <f>+VLOOKUP(E182,'Bán ra 2022'!$I$2:$M$1171,5,0)</f>
        <v>#N/A</v>
      </c>
      <c r="M182" s="51" t="e">
        <f t="shared" si="2"/>
        <v>#N/A</v>
      </c>
      <c r="N182" t="s">
        <v>4327</v>
      </c>
    </row>
    <row r="183" spans="1:14">
      <c r="A183" s="5">
        <v>510020</v>
      </c>
      <c r="B183" t="s">
        <v>10</v>
      </c>
      <c r="C183" t="s">
        <v>11</v>
      </c>
      <c r="D183" t="s">
        <v>1992</v>
      </c>
      <c r="E183" s="49">
        <v>6224</v>
      </c>
      <c r="F183" t="s">
        <v>1993</v>
      </c>
      <c r="G183" s="43">
        <v>3690005</v>
      </c>
      <c r="H183" s="7">
        <v>44561</v>
      </c>
      <c r="I183" s="7">
        <v>44568</v>
      </c>
      <c r="J183" s="7">
        <v>44596</v>
      </c>
      <c r="K183" s="7">
        <v>44602</v>
      </c>
      <c r="L183" s="51" t="e">
        <f>+VLOOKUP(E183,'Bán ra 2022'!$I$2:$M$1171,5,0)</f>
        <v>#N/A</v>
      </c>
      <c r="M183" s="51" t="e">
        <f t="shared" si="2"/>
        <v>#N/A</v>
      </c>
      <c r="N183" t="s">
        <v>4327</v>
      </c>
    </row>
    <row r="184" spans="1:14">
      <c r="A184" s="5">
        <v>510021</v>
      </c>
      <c r="B184" t="s">
        <v>10</v>
      </c>
      <c r="C184" t="s">
        <v>11</v>
      </c>
      <c r="D184" t="s">
        <v>1994</v>
      </c>
      <c r="E184" s="49">
        <v>6086</v>
      </c>
      <c r="F184" t="s">
        <v>1995</v>
      </c>
      <c r="G184" s="43">
        <v>664125</v>
      </c>
      <c r="H184" s="7">
        <v>44560</v>
      </c>
      <c r="I184" s="7">
        <v>44572</v>
      </c>
      <c r="J184" s="7">
        <v>44595</v>
      </c>
      <c r="K184" s="7">
        <v>44602</v>
      </c>
      <c r="L184" s="51" t="e">
        <f>+VLOOKUP(E184,'Bán ra 2022'!$I$2:$M$1171,5,0)</f>
        <v>#N/A</v>
      </c>
      <c r="M184" s="51" t="e">
        <f t="shared" si="2"/>
        <v>#N/A</v>
      </c>
      <c r="N184" t="s">
        <v>4327</v>
      </c>
    </row>
    <row r="185" spans="1:14">
      <c r="A185" s="5">
        <v>510022</v>
      </c>
      <c r="B185" t="s">
        <v>10</v>
      </c>
      <c r="C185" t="s">
        <v>11</v>
      </c>
      <c r="D185" t="s">
        <v>1996</v>
      </c>
      <c r="E185" s="49">
        <v>6088</v>
      </c>
      <c r="F185" t="s">
        <v>1997</v>
      </c>
      <c r="G185" s="43">
        <v>2226532</v>
      </c>
      <c r="H185" s="7">
        <v>44558</v>
      </c>
      <c r="I185" s="7">
        <v>44568</v>
      </c>
      <c r="J185" s="7">
        <v>44593</v>
      </c>
      <c r="K185" s="7">
        <v>44602</v>
      </c>
      <c r="L185" s="51" t="e">
        <f>+VLOOKUP(E185,'Bán ra 2022'!$I$2:$M$1171,5,0)</f>
        <v>#N/A</v>
      </c>
      <c r="M185" s="51" t="e">
        <f t="shared" si="2"/>
        <v>#N/A</v>
      </c>
      <c r="N185" t="s">
        <v>4327</v>
      </c>
    </row>
    <row r="186" spans="1:14" hidden="1">
      <c r="A186" s="5">
        <v>510022</v>
      </c>
      <c r="B186" t="s">
        <v>10</v>
      </c>
      <c r="C186" t="s">
        <v>11</v>
      </c>
      <c r="D186" t="s">
        <v>1998</v>
      </c>
      <c r="E186" s="49">
        <v>6217</v>
      </c>
      <c r="F186" t="s">
        <v>1999</v>
      </c>
      <c r="G186" s="43">
        <v>1038389</v>
      </c>
      <c r="H186" s="7">
        <v>44563</v>
      </c>
      <c r="I186" s="7">
        <v>44568</v>
      </c>
      <c r="J186" s="7">
        <v>44598</v>
      </c>
      <c r="K186" s="7">
        <v>44602</v>
      </c>
      <c r="L186" s="51" t="e">
        <f>+VLOOKUP(E186,'Bán ra 2022'!$I$2:$M$1171,5,0)</f>
        <v>#N/A</v>
      </c>
      <c r="M186" s="51" t="e">
        <f t="shared" si="2"/>
        <v>#N/A</v>
      </c>
      <c r="N186" t="s">
        <v>4326</v>
      </c>
    </row>
    <row r="187" spans="1:14" hidden="1">
      <c r="A187" s="5">
        <v>510022</v>
      </c>
      <c r="B187" t="s">
        <v>10</v>
      </c>
      <c r="C187" t="s">
        <v>11</v>
      </c>
      <c r="D187" t="s">
        <v>2000</v>
      </c>
      <c r="E187" s="49">
        <v>6216</v>
      </c>
      <c r="F187" t="s">
        <v>2001</v>
      </c>
      <c r="G187" s="43">
        <v>1615482</v>
      </c>
      <c r="H187" s="7">
        <v>44563</v>
      </c>
      <c r="I187" s="7">
        <v>44568</v>
      </c>
      <c r="J187" s="7">
        <v>44598</v>
      </c>
      <c r="K187" s="7">
        <v>44602</v>
      </c>
      <c r="L187" s="51" t="e">
        <f>+VLOOKUP(E187,'Bán ra 2022'!$I$2:$M$1171,5,0)</f>
        <v>#N/A</v>
      </c>
      <c r="M187" s="51" t="e">
        <f t="shared" si="2"/>
        <v>#N/A</v>
      </c>
      <c r="N187" t="s">
        <v>4326</v>
      </c>
    </row>
    <row r="188" spans="1:14">
      <c r="A188" s="5">
        <v>510022</v>
      </c>
      <c r="B188" t="s">
        <v>10</v>
      </c>
      <c r="C188" t="s">
        <v>11</v>
      </c>
      <c r="D188" t="s">
        <v>2002</v>
      </c>
      <c r="E188" s="49">
        <v>6106</v>
      </c>
      <c r="F188" t="s">
        <v>2003</v>
      </c>
      <c r="G188" s="43">
        <v>3038607</v>
      </c>
      <c r="H188" s="7">
        <v>44551</v>
      </c>
      <c r="I188" s="7">
        <v>44572</v>
      </c>
      <c r="J188" s="7">
        <v>44586</v>
      </c>
      <c r="K188" s="7">
        <v>44602</v>
      </c>
      <c r="L188" s="51" t="e">
        <f>+VLOOKUP(E188,'Bán ra 2022'!$I$2:$M$1171,5,0)</f>
        <v>#N/A</v>
      </c>
      <c r="M188" s="51" t="e">
        <f t="shared" si="2"/>
        <v>#N/A</v>
      </c>
      <c r="N188" t="s">
        <v>4327</v>
      </c>
    </row>
    <row r="189" spans="1:14">
      <c r="A189" s="5">
        <v>510022</v>
      </c>
      <c r="B189" t="s">
        <v>10</v>
      </c>
      <c r="C189" t="s">
        <v>11</v>
      </c>
      <c r="D189" t="s">
        <v>2004</v>
      </c>
      <c r="E189" s="49">
        <v>6087</v>
      </c>
      <c r="F189" t="s">
        <v>2005</v>
      </c>
      <c r="G189" s="43">
        <v>2966997</v>
      </c>
      <c r="H189" s="7">
        <v>44558</v>
      </c>
      <c r="I189" s="7">
        <v>44572</v>
      </c>
      <c r="J189" s="7">
        <v>44593</v>
      </c>
      <c r="K189" s="7">
        <v>44602</v>
      </c>
      <c r="L189" s="51" t="e">
        <f>+VLOOKUP(E189,'Bán ra 2022'!$I$2:$M$1171,5,0)</f>
        <v>#N/A</v>
      </c>
      <c r="M189" s="51" t="e">
        <f t="shared" si="2"/>
        <v>#N/A</v>
      </c>
      <c r="N189" t="s">
        <v>4327</v>
      </c>
    </row>
    <row r="190" spans="1:14">
      <c r="A190" s="5">
        <v>510025</v>
      </c>
      <c r="B190" t="s">
        <v>10</v>
      </c>
      <c r="C190" t="s">
        <v>11</v>
      </c>
      <c r="D190" t="s">
        <v>2006</v>
      </c>
      <c r="E190" s="49">
        <v>6105</v>
      </c>
      <c r="F190" t="s">
        <v>2007</v>
      </c>
      <c r="G190" s="43">
        <v>4606166</v>
      </c>
      <c r="H190" s="7">
        <v>44551</v>
      </c>
      <c r="I190" s="7">
        <v>44568</v>
      </c>
      <c r="J190" s="7">
        <v>44586</v>
      </c>
      <c r="K190" s="7">
        <v>44602</v>
      </c>
      <c r="L190" s="51" t="e">
        <f>+VLOOKUP(E190,'Bán ra 2022'!$I$2:$M$1171,5,0)</f>
        <v>#N/A</v>
      </c>
      <c r="M190" s="51" t="e">
        <f t="shared" si="2"/>
        <v>#N/A</v>
      </c>
      <c r="N190" t="s">
        <v>4327</v>
      </c>
    </row>
    <row r="191" spans="1:14">
      <c r="A191" s="5">
        <v>510025</v>
      </c>
      <c r="B191" t="s">
        <v>10</v>
      </c>
      <c r="C191" t="s">
        <v>11</v>
      </c>
      <c r="D191" t="s">
        <v>2008</v>
      </c>
      <c r="E191" s="49">
        <v>6092</v>
      </c>
      <c r="F191" t="s">
        <v>2009</v>
      </c>
      <c r="G191" s="43">
        <v>1038389</v>
      </c>
      <c r="H191" s="7">
        <v>44560</v>
      </c>
      <c r="I191" s="7">
        <v>44568</v>
      </c>
      <c r="J191" s="7">
        <v>44595</v>
      </c>
      <c r="K191" s="7">
        <v>44602</v>
      </c>
      <c r="L191" s="51" t="e">
        <f>+VLOOKUP(E191,'Bán ra 2022'!$I$2:$M$1171,5,0)</f>
        <v>#N/A</v>
      </c>
      <c r="M191" s="51" t="e">
        <f t="shared" si="2"/>
        <v>#N/A</v>
      </c>
      <c r="N191" t="s">
        <v>4327</v>
      </c>
    </row>
    <row r="192" spans="1:14">
      <c r="A192" s="5">
        <v>510025</v>
      </c>
      <c r="B192" t="s">
        <v>10</v>
      </c>
      <c r="C192" t="s">
        <v>11</v>
      </c>
      <c r="D192" t="s">
        <v>2010</v>
      </c>
      <c r="E192" s="49">
        <v>6205</v>
      </c>
      <c r="F192" t="s">
        <v>2011</v>
      </c>
      <c r="G192" s="43">
        <v>4345334</v>
      </c>
      <c r="H192" s="7">
        <v>44555</v>
      </c>
      <c r="I192" s="7">
        <v>44568</v>
      </c>
      <c r="J192" s="7">
        <v>44590</v>
      </c>
      <c r="K192" s="7">
        <v>44602</v>
      </c>
      <c r="L192" s="51" t="e">
        <f>+VLOOKUP(E192,'Bán ra 2022'!$I$2:$M$1171,5,0)</f>
        <v>#N/A</v>
      </c>
      <c r="M192" s="51" t="e">
        <f t="shared" si="2"/>
        <v>#N/A</v>
      </c>
      <c r="N192" t="s">
        <v>4327</v>
      </c>
    </row>
    <row r="193" spans="1:14" hidden="1">
      <c r="A193" s="5">
        <v>510025</v>
      </c>
      <c r="B193" t="s">
        <v>10</v>
      </c>
      <c r="C193" t="s">
        <v>11</v>
      </c>
      <c r="D193" t="s">
        <v>2012</v>
      </c>
      <c r="E193" s="49">
        <v>6215</v>
      </c>
      <c r="F193" t="s">
        <v>2013</v>
      </c>
      <c r="G193" s="43">
        <v>2226532</v>
      </c>
      <c r="H193" s="7">
        <v>44563</v>
      </c>
      <c r="I193" s="7">
        <v>44568</v>
      </c>
      <c r="J193" s="7">
        <v>44598</v>
      </c>
      <c r="K193" s="7">
        <v>44602</v>
      </c>
      <c r="L193" s="51" t="e">
        <f>+VLOOKUP(E193,'Bán ra 2022'!$I$2:$M$1171,5,0)</f>
        <v>#N/A</v>
      </c>
      <c r="M193" s="51" t="e">
        <f t="shared" si="2"/>
        <v>#N/A</v>
      </c>
      <c r="N193" t="s">
        <v>4326</v>
      </c>
    </row>
    <row r="194" spans="1:14" hidden="1">
      <c r="A194" s="5">
        <v>510025</v>
      </c>
      <c r="B194" t="s">
        <v>10</v>
      </c>
      <c r="C194" t="s">
        <v>11</v>
      </c>
      <c r="D194" t="s">
        <v>2014</v>
      </c>
      <c r="E194" s="49">
        <v>6214</v>
      </c>
      <c r="F194" t="s">
        <v>2015</v>
      </c>
      <c r="G194" s="43">
        <v>1946683</v>
      </c>
      <c r="H194" s="7">
        <v>44563</v>
      </c>
      <c r="I194" s="7">
        <v>44568</v>
      </c>
      <c r="J194" s="7">
        <v>44598</v>
      </c>
      <c r="K194" s="7">
        <v>44602</v>
      </c>
      <c r="L194" s="51" t="e">
        <f>+VLOOKUP(E194,'Bán ra 2022'!$I$2:$M$1171,5,0)</f>
        <v>#N/A</v>
      </c>
      <c r="M194" s="51" t="e">
        <f t="shared" si="2"/>
        <v>#N/A</v>
      </c>
      <c r="N194" t="s">
        <v>4326</v>
      </c>
    </row>
    <row r="195" spans="1:14">
      <c r="A195" s="5">
        <v>510025</v>
      </c>
      <c r="B195" t="s">
        <v>10</v>
      </c>
      <c r="C195" t="s">
        <v>11</v>
      </c>
      <c r="D195" t="s">
        <v>2016</v>
      </c>
      <c r="E195" s="49">
        <v>6091</v>
      </c>
      <c r="F195" t="s">
        <v>2017</v>
      </c>
      <c r="G195" s="43">
        <v>5462497</v>
      </c>
      <c r="H195" s="7">
        <v>44560</v>
      </c>
      <c r="I195" s="7">
        <v>44568</v>
      </c>
      <c r="J195" s="7">
        <v>44595</v>
      </c>
      <c r="K195" s="7">
        <v>44602</v>
      </c>
      <c r="L195" s="51" t="e">
        <f>+VLOOKUP(E195,'Bán ra 2022'!$I$2:$M$1171,5,0)</f>
        <v>#N/A</v>
      </c>
      <c r="M195" s="51" t="e">
        <f t="shared" ref="M195:M258" si="3">+L195-G195</f>
        <v>#N/A</v>
      </c>
      <c r="N195" t="s">
        <v>4327</v>
      </c>
    </row>
    <row r="196" spans="1:14" hidden="1">
      <c r="A196" s="5">
        <v>510026</v>
      </c>
      <c r="B196" t="s">
        <v>10</v>
      </c>
      <c r="C196" t="s">
        <v>11</v>
      </c>
      <c r="D196" t="s">
        <v>2018</v>
      </c>
      <c r="E196" s="49">
        <v>7744</v>
      </c>
      <c r="F196" t="s">
        <v>2019</v>
      </c>
      <c r="G196" s="43">
        <v>4783284</v>
      </c>
      <c r="H196" s="7">
        <v>44554</v>
      </c>
      <c r="I196" s="7">
        <v>44586</v>
      </c>
      <c r="J196" s="7">
        <v>44589</v>
      </c>
      <c r="K196" s="7">
        <v>44602</v>
      </c>
      <c r="L196" s="51">
        <f>+VLOOKUP(E196,'Bán ra 2022'!$I$2:$M$1171,5,0)</f>
        <v>4783284</v>
      </c>
      <c r="M196" s="51">
        <f t="shared" si="3"/>
        <v>0</v>
      </c>
    </row>
    <row r="197" spans="1:14">
      <c r="A197" s="5">
        <v>510027</v>
      </c>
      <c r="B197" t="s">
        <v>10</v>
      </c>
      <c r="C197" t="s">
        <v>11</v>
      </c>
      <c r="D197" t="s">
        <v>2020</v>
      </c>
      <c r="E197" s="49">
        <v>6206</v>
      </c>
      <c r="F197" t="s">
        <v>2021</v>
      </c>
      <c r="G197" s="43">
        <v>30977694</v>
      </c>
      <c r="H197" s="7">
        <v>44556</v>
      </c>
      <c r="I197" s="7">
        <v>44571</v>
      </c>
      <c r="J197" s="7">
        <v>44591</v>
      </c>
      <c r="K197" s="7">
        <v>44602</v>
      </c>
      <c r="L197" s="51" t="e">
        <f>+VLOOKUP(E197,'Bán ra 2022'!$I$2:$M$1171,5,0)</f>
        <v>#N/A</v>
      </c>
      <c r="M197" s="51" t="e">
        <f t="shared" si="3"/>
        <v>#N/A</v>
      </c>
      <c r="N197" t="s">
        <v>4327</v>
      </c>
    </row>
    <row r="198" spans="1:14" hidden="1">
      <c r="A198" s="5">
        <v>510028</v>
      </c>
      <c r="B198" t="s">
        <v>10</v>
      </c>
      <c r="C198" t="s">
        <v>11</v>
      </c>
      <c r="D198" t="s">
        <v>2022</v>
      </c>
      <c r="E198" s="49">
        <v>6213</v>
      </c>
      <c r="F198" t="s">
        <v>2023</v>
      </c>
      <c r="G198" s="43">
        <v>1104004</v>
      </c>
      <c r="H198" s="7">
        <v>44562</v>
      </c>
      <c r="I198" s="7">
        <v>44568</v>
      </c>
      <c r="J198" s="7">
        <v>44597</v>
      </c>
      <c r="K198" s="7">
        <v>44602</v>
      </c>
      <c r="L198" s="51" t="e">
        <f>+VLOOKUP(E198,'Bán ra 2022'!$I$2:$M$1171,5,0)</f>
        <v>#N/A</v>
      </c>
      <c r="M198" s="51" t="e">
        <f t="shared" si="3"/>
        <v>#N/A</v>
      </c>
      <c r="N198" t="s">
        <v>4326</v>
      </c>
    </row>
    <row r="199" spans="1:14">
      <c r="A199" s="5">
        <v>510028</v>
      </c>
      <c r="B199" t="s">
        <v>10</v>
      </c>
      <c r="C199" t="s">
        <v>11</v>
      </c>
      <c r="D199" t="s">
        <v>2024</v>
      </c>
      <c r="E199" s="49">
        <v>6090</v>
      </c>
      <c r="F199" t="s">
        <v>2025</v>
      </c>
      <c r="G199" s="43">
        <v>2226532</v>
      </c>
      <c r="H199" s="7">
        <v>44558</v>
      </c>
      <c r="I199" s="7">
        <v>44568</v>
      </c>
      <c r="J199" s="7">
        <v>44593</v>
      </c>
      <c r="K199" s="7">
        <v>44602</v>
      </c>
      <c r="L199" s="51" t="e">
        <f>+VLOOKUP(E199,'Bán ra 2022'!$I$2:$M$1171,5,0)</f>
        <v>#N/A</v>
      </c>
      <c r="M199" s="51" t="e">
        <f t="shared" si="3"/>
        <v>#N/A</v>
      </c>
      <c r="N199" t="s">
        <v>4327</v>
      </c>
    </row>
    <row r="200" spans="1:14">
      <c r="A200" s="5">
        <v>510028</v>
      </c>
      <c r="B200" t="s">
        <v>10</v>
      </c>
      <c r="C200" t="s">
        <v>11</v>
      </c>
      <c r="D200" t="s">
        <v>2026</v>
      </c>
      <c r="E200" s="49">
        <v>6089</v>
      </c>
      <c r="F200" t="s">
        <v>2027</v>
      </c>
      <c r="G200" s="43">
        <v>7625178</v>
      </c>
      <c r="H200" s="7">
        <v>44558</v>
      </c>
      <c r="I200" s="7">
        <v>44568</v>
      </c>
      <c r="J200" s="7">
        <v>44593</v>
      </c>
      <c r="K200" s="7">
        <v>44602</v>
      </c>
      <c r="L200" s="51" t="e">
        <f>+VLOOKUP(E200,'Bán ra 2022'!$I$2:$M$1171,5,0)</f>
        <v>#N/A</v>
      </c>
      <c r="M200" s="51" t="e">
        <f t="shared" si="3"/>
        <v>#N/A</v>
      </c>
      <c r="N200" t="s">
        <v>4327</v>
      </c>
    </row>
    <row r="201" spans="1:14">
      <c r="A201" s="5">
        <v>510028</v>
      </c>
      <c r="B201" t="s">
        <v>10</v>
      </c>
      <c r="C201" t="s">
        <v>11</v>
      </c>
      <c r="D201" t="s">
        <v>2028</v>
      </c>
      <c r="E201" s="49">
        <v>6207</v>
      </c>
      <c r="F201" t="s">
        <v>2029</v>
      </c>
      <c r="G201" s="43">
        <v>9278709</v>
      </c>
      <c r="H201" s="7">
        <v>44558</v>
      </c>
      <c r="I201" s="7">
        <v>44572</v>
      </c>
      <c r="J201" s="7">
        <v>44593</v>
      </c>
      <c r="K201" s="7">
        <v>44602</v>
      </c>
      <c r="L201" s="51" t="e">
        <f>+VLOOKUP(E201,'Bán ra 2022'!$I$2:$M$1171,5,0)</f>
        <v>#N/A</v>
      </c>
      <c r="M201" s="51" t="e">
        <f t="shared" si="3"/>
        <v>#N/A</v>
      </c>
      <c r="N201" t="s">
        <v>4327</v>
      </c>
    </row>
    <row r="202" spans="1:14" hidden="1">
      <c r="A202" s="5">
        <v>510029</v>
      </c>
      <c r="B202" t="s">
        <v>10</v>
      </c>
      <c r="C202" t="s">
        <v>11</v>
      </c>
      <c r="D202" t="s">
        <v>2030</v>
      </c>
      <c r="E202" s="49">
        <v>7728</v>
      </c>
      <c r="F202" t="s">
        <v>2031</v>
      </c>
      <c r="G202" s="43">
        <v>5416345</v>
      </c>
      <c r="H202" s="7">
        <v>44554</v>
      </c>
      <c r="I202" s="7">
        <v>44581</v>
      </c>
      <c r="J202" s="7">
        <v>44589</v>
      </c>
      <c r="K202" s="7">
        <v>44602</v>
      </c>
      <c r="L202" s="51">
        <f>+VLOOKUP(E202,'Bán ra 2022'!$I$2:$M$1171,5,0)</f>
        <v>5416345</v>
      </c>
      <c r="M202" s="51">
        <f t="shared" si="3"/>
        <v>0</v>
      </c>
    </row>
    <row r="203" spans="1:14" hidden="1">
      <c r="A203" s="5">
        <v>520090</v>
      </c>
      <c r="B203" t="s">
        <v>10</v>
      </c>
      <c r="C203" t="s">
        <v>11</v>
      </c>
      <c r="D203" t="s">
        <v>2032</v>
      </c>
      <c r="E203" s="49">
        <v>7739</v>
      </c>
      <c r="F203" t="s">
        <v>2033</v>
      </c>
      <c r="G203" s="43">
        <v>1038389</v>
      </c>
      <c r="H203" s="7">
        <v>44557</v>
      </c>
      <c r="I203" s="7">
        <v>44581</v>
      </c>
      <c r="J203" s="7">
        <v>44592</v>
      </c>
      <c r="K203" s="7">
        <v>44602</v>
      </c>
      <c r="L203" s="51">
        <f>+VLOOKUP(E203,'Bán ra 2022'!$I$2:$M$1171,5,0)</f>
        <v>1038389</v>
      </c>
      <c r="M203" s="51">
        <f t="shared" si="3"/>
        <v>0</v>
      </c>
    </row>
    <row r="204" spans="1:14" hidden="1">
      <c r="A204" s="5">
        <v>520090</v>
      </c>
      <c r="B204" t="s">
        <v>10</v>
      </c>
      <c r="C204" t="s">
        <v>11</v>
      </c>
      <c r="D204" t="s">
        <v>2034</v>
      </c>
      <c r="E204" s="49">
        <v>7745</v>
      </c>
      <c r="F204" t="s">
        <v>2035</v>
      </c>
      <c r="G204" s="43">
        <v>4234934</v>
      </c>
      <c r="H204" s="7">
        <v>44552</v>
      </c>
      <c r="I204" s="7">
        <v>44581</v>
      </c>
      <c r="J204" s="7">
        <v>44587</v>
      </c>
      <c r="K204" s="7">
        <v>44602</v>
      </c>
      <c r="L204" s="51">
        <f>+VLOOKUP(E204,'Bán ra 2022'!$I$2:$M$1171,5,0)</f>
        <v>4234934</v>
      </c>
      <c r="M204" s="51">
        <f t="shared" si="3"/>
        <v>0</v>
      </c>
    </row>
    <row r="205" spans="1:14" hidden="1">
      <c r="A205" s="44">
        <v>510010</v>
      </c>
      <c r="B205" t="s">
        <v>10</v>
      </c>
      <c r="C205" t="s">
        <v>11</v>
      </c>
      <c r="D205" t="s">
        <v>2036</v>
      </c>
      <c r="E205" s="49">
        <v>10519</v>
      </c>
      <c r="F205" t="s">
        <v>2037</v>
      </c>
      <c r="G205" s="43">
        <v>4231282</v>
      </c>
      <c r="H205" s="7">
        <v>44564</v>
      </c>
      <c r="I205" s="7">
        <v>44601</v>
      </c>
      <c r="J205" s="7">
        <v>44599</v>
      </c>
      <c r="K205" s="7">
        <v>44616</v>
      </c>
      <c r="L205" s="51">
        <f>+VLOOKUP(E205,'Bán ra 2022'!$I$2:$M$1171,5,0)</f>
        <v>4231282</v>
      </c>
      <c r="M205" s="51">
        <f t="shared" si="3"/>
        <v>0</v>
      </c>
    </row>
    <row r="206" spans="1:14" hidden="1">
      <c r="A206" s="44">
        <v>510010</v>
      </c>
      <c r="B206" t="s">
        <v>10</v>
      </c>
      <c r="C206" t="s">
        <v>11</v>
      </c>
      <c r="D206" t="s">
        <v>2038</v>
      </c>
      <c r="E206" s="49">
        <v>10518</v>
      </c>
      <c r="F206" t="s">
        <v>2039</v>
      </c>
      <c r="G206" s="43">
        <v>2226532</v>
      </c>
      <c r="H206" s="7">
        <v>44564</v>
      </c>
      <c r="I206" s="7">
        <v>44601</v>
      </c>
      <c r="J206" s="7">
        <v>44599</v>
      </c>
      <c r="K206" s="7">
        <v>44616</v>
      </c>
      <c r="L206" s="51">
        <f>+VLOOKUP(E206,'Bán ra 2022'!$I$2:$M$1171,5,0)</f>
        <v>2226532</v>
      </c>
      <c r="M206" s="51">
        <f t="shared" si="3"/>
        <v>0</v>
      </c>
    </row>
    <row r="207" spans="1:14" hidden="1">
      <c r="A207" s="44">
        <v>510010</v>
      </c>
      <c r="B207" t="s">
        <v>10</v>
      </c>
      <c r="C207" t="s">
        <v>11</v>
      </c>
      <c r="D207" t="s">
        <v>2040</v>
      </c>
      <c r="E207" s="49">
        <v>10580</v>
      </c>
      <c r="F207" t="s">
        <v>2041</v>
      </c>
      <c r="G207" s="43">
        <v>68749599</v>
      </c>
      <c r="H207" s="7">
        <v>44575</v>
      </c>
      <c r="I207" s="7">
        <v>44603</v>
      </c>
      <c r="J207" s="7">
        <v>44610</v>
      </c>
      <c r="K207" s="7">
        <v>44616</v>
      </c>
      <c r="L207" s="51">
        <f>+VLOOKUP(E207,'Bán ra 2022'!$I$2:$M$1171,5,0)</f>
        <v>68749599</v>
      </c>
      <c r="M207" s="51">
        <f t="shared" si="3"/>
        <v>0</v>
      </c>
    </row>
    <row r="208" spans="1:14" hidden="1">
      <c r="A208" s="44">
        <v>510010</v>
      </c>
      <c r="B208" t="s">
        <v>10</v>
      </c>
      <c r="C208" t="s">
        <v>11</v>
      </c>
      <c r="D208" t="s">
        <v>2042</v>
      </c>
      <c r="E208" s="49">
        <v>10520</v>
      </c>
      <c r="F208" t="s">
        <v>2043</v>
      </c>
      <c r="G208" s="43">
        <v>13659272</v>
      </c>
      <c r="H208" s="7">
        <v>44564</v>
      </c>
      <c r="I208" s="7">
        <v>44603</v>
      </c>
      <c r="J208" s="7">
        <v>44599</v>
      </c>
      <c r="K208" s="7">
        <v>44616</v>
      </c>
      <c r="L208" s="51">
        <f>+VLOOKUP(E208,'Bán ra 2022'!$I$2:$M$1171,5,0)</f>
        <v>13659272</v>
      </c>
      <c r="M208" s="51">
        <f t="shared" si="3"/>
        <v>0</v>
      </c>
    </row>
    <row r="209" spans="1:13" hidden="1">
      <c r="A209" s="44">
        <v>510010</v>
      </c>
      <c r="B209" t="s">
        <v>10</v>
      </c>
      <c r="C209" t="s">
        <v>11</v>
      </c>
      <c r="D209" t="s">
        <v>2044</v>
      </c>
      <c r="E209" s="49">
        <v>10604</v>
      </c>
      <c r="F209" t="s">
        <v>2045</v>
      </c>
      <c r="G209" s="43">
        <v>11132660</v>
      </c>
      <c r="H209" s="7">
        <v>44580</v>
      </c>
      <c r="I209" s="7">
        <v>44601</v>
      </c>
      <c r="J209" s="7">
        <v>44615</v>
      </c>
      <c r="K209" s="7">
        <v>44616</v>
      </c>
      <c r="L209" s="51">
        <f>+VLOOKUP(E209,'Bán ra 2022'!$I$2:$M$1171,5,0)</f>
        <v>11132660</v>
      </c>
      <c r="M209" s="51">
        <f t="shared" si="3"/>
        <v>0</v>
      </c>
    </row>
    <row r="210" spans="1:13" hidden="1">
      <c r="A210" s="44">
        <v>510010</v>
      </c>
      <c r="B210" t="s">
        <v>10</v>
      </c>
      <c r="C210" t="s">
        <v>11</v>
      </c>
      <c r="D210" t="s">
        <v>2046</v>
      </c>
      <c r="E210" s="49">
        <v>10603</v>
      </c>
      <c r="F210" t="s">
        <v>2047</v>
      </c>
      <c r="G210" s="43">
        <v>18324570</v>
      </c>
      <c r="H210" s="7">
        <v>44580</v>
      </c>
      <c r="I210" s="7">
        <v>44601</v>
      </c>
      <c r="J210" s="7">
        <v>44615</v>
      </c>
      <c r="K210" s="7">
        <v>44616</v>
      </c>
      <c r="L210" s="51">
        <f>+VLOOKUP(E210,'Bán ra 2022'!$I$2:$M$1171,5,0)</f>
        <v>18324570</v>
      </c>
      <c r="M210" s="51">
        <f t="shared" si="3"/>
        <v>0</v>
      </c>
    </row>
    <row r="211" spans="1:13" hidden="1">
      <c r="A211" s="44">
        <v>510010</v>
      </c>
      <c r="B211" t="s">
        <v>10</v>
      </c>
      <c r="C211" t="s">
        <v>11</v>
      </c>
      <c r="D211" t="s">
        <v>2048</v>
      </c>
      <c r="E211" s="49">
        <v>10595</v>
      </c>
      <c r="F211" t="s">
        <v>2049</v>
      </c>
      <c r="G211" s="43">
        <v>9399595</v>
      </c>
      <c r="H211" s="7">
        <v>44578</v>
      </c>
      <c r="I211" s="7">
        <v>44601</v>
      </c>
      <c r="J211" s="7">
        <v>44613</v>
      </c>
      <c r="K211" s="7">
        <v>44616</v>
      </c>
      <c r="L211" s="51">
        <f>+VLOOKUP(E211,'Bán ra 2022'!$I$2:$M$1171,5,0)</f>
        <v>9399595</v>
      </c>
      <c r="M211" s="51">
        <f t="shared" si="3"/>
        <v>0</v>
      </c>
    </row>
    <row r="212" spans="1:13" hidden="1">
      <c r="A212" s="44">
        <v>510010</v>
      </c>
      <c r="B212" t="s">
        <v>10</v>
      </c>
      <c r="C212" t="s">
        <v>11</v>
      </c>
      <c r="D212" t="s">
        <v>2050</v>
      </c>
      <c r="E212" s="49">
        <v>10576</v>
      </c>
      <c r="F212" t="s">
        <v>2051</v>
      </c>
      <c r="G212" s="43">
        <v>1104004</v>
      </c>
      <c r="H212" s="7">
        <v>44573</v>
      </c>
      <c r="I212" s="7">
        <v>44601</v>
      </c>
      <c r="J212" s="7">
        <v>44608</v>
      </c>
      <c r="K212" s="7">
        <v>44616</v>
      </c>
      <c r="L212" s="51">
        <f>+VLOOKUP(E212,'Bán ra 2022'!$I$2:$M$1171,5,0)</f>
        <v>1104004</v>
      </c>
      <c r="M212" s="51">
        <f t="shared" si="3"/>
        <v>0</v>
      </c>
    </row>
    <row r="213" spans="1:13" hidden="1">
      <c r="A213" s="44">
        <v>510010</v>
      </c>
      <c r="B213" t="s">
        <v>10</v>
      </c>
      <c r="C213" t="s">
        <v>11</v>
      </c>
      <c r="D213" t="s">
        <v>2052</v>
      </c>
      <c r="E213" s="49">
        <v>10571</v>
      </c>
      <c r="F213" t="s">
        <v>2053</v>
      </c>
      <c r="G213" s="43">
        <v>16450720</v>
      </c>
      <c r="H213" s="7">
        <v>44572</v>
      </c>
      <c r="I213" s="7">
        <v>44601</v>
      </c>
      <c r="J213" s="7">
        <v>44607</v>
      </c>
      <c r="K213" s="7">
        <v>44616</v>
      </c>
      <c r="L213" s="51">
        <f>+VLOOKUP(E213,'Bán ra 2022'!$I$2:$M$1171,5,0)</f>
        <v>16450720</v>
      </c>
      <c r="M213" s="51">
        <f t="shared" si="3"/>
        <v>0</v>
      </c>
    </row>
    <row r="214" spans="1:13" hidden="1">
      <c r="A214" s="44">
        <v>510010</v>
      </c>
      <c r="B214" t="s">
        <v>10</v>
      </c>
      <c r="C214" t="s">
        <v>11</v>
      </c>
      <c r="D214" t="s">
        <v>2054</v>
      </c>
      <c r="E214" s="49">
        <v>10542</v>
      </c>
      <c r="F214" t="s">
        <v>2055</v>
      </c>
      <c r="G214" s="43">
        <v>2004750</v>
      </c>
      <c r="H214" s="7">
        <v>44567</v>
      </c>
      <c r="I214" s="7">
        <v>44601</v>
      </c>
      <c r="J214" s="7">
        <v>44602</v>
      </c>
      <c r="K214" s="7">
        <v>44616</v>
      </c>
      <c r="L214" s="51">
        <f>+VLOOKUP(E214,'Bán ra 2022'!$I$2:$M$1171,5,0)</f>
        <v>2004750</v>
      </c>
      <c r="M214" s="51">
        <f t="shared" si="3"/>
        <v>0</v>
      </c>
    </row>
    <row r="215" spans="1:13" hidden="1">
      <c r="A215" s="44">
        <v>510010</v>
      </c>
      <c r="B215" t="s">
        <v>10</v>
      </c>
      <c r="C215" t="s">
        <v>11</v>
      </c>
      <c r="D215" t="s">
        <v>2056</v>
      </c>
      <c r="E215" s="49">
        <v>10541</v>
      </c>
      <c r="F215" t="s">
        <v>2057</v>
      </c>
      <c r="G215" s="43">
        <v>2167484</v>
      </c>
      <c r="H215" s="7">
        <v>44567</v>
      </c>
      <c r="I215" s="7">
        <v>44601</v>
      </c>
      <c r="J215" s="7">
        <v>44602</v>
      </c>
      <c r="K215" s="7">
        <v>44616</v>
      </c>
      <c r="L215" s="51">
        <f>+VLOOKUP(E215,'Bán ra 2022'!$I$2:$M$1171,5,0)</f>
        <v>2167484</v>
      </c>
      <c r="M215" s="51">
        <f t="shared" si="3"/>
        <v>0</v>
      </c>
    </row>
    <row r="216" spans="1:13" hidden="1">
      <c r="A216" s="44">
        <v>510010</v>
      </c>
      <c r="B216" t="s">
        <v>10</v>
      </c>
      <c r="C216" t="s">
        <v>11</v>
      </c>
      <c r="D216" t="s">
        <v>2058</v>
      </c>
      <c r="E216" s="49">
        <v>10540</v>
      </c>
      <c r="F216" t="s">
        <v>2059</v>
      </c>
      <c r="G216" s="43">
        <v>5191945</v>
      </c>
      <c r="H216" s="7">
        <v>44566</v>
      </c>
      <c r="I216" s="7">
        <v>44601</v>
      </c>
      <c r="J216" s="7">
        <v>44601</v>
      </c>
      <c r="K216" s="7">
        <v>44616</v>
      </c>
      <c r="L216" s="51">
        <f>+VLOOKUP(E216,'Bán ra 2022'!$I$2:$M$1171,5,0)</f>
        <v>5191945</v>
      </c>
      <c r="M216" s="51">
        <f t="shared" si="3"/>
        <v>0</v>
      </c>
    </row>
    <row r="217" spans="1:13" hidden="1">
      <c r="A217" s="44">
        <v>510010</v>
      </c>
      <c r="B217" t="s">
        <v>10</v>
      </c>
      <c r="C217" t="s">
        <v>11</v>
      </c>
      <c r="D217" t="s">
        <v>2060</v>
      </c>
      <c r="E217" s="49">
        <v>10539</v>
      </c>
      <c r="F217" t="s">
        <v>2061</v>
      </c>
      <c r="G217" s="43">
        <v>8573455</v>
      </c>
      <c r="H217" s="7">
        <v>44566</v>
      </c>
      <c r="I217" s="7">
        <v>44601</v>
      </c>
      <c r="J217" s="7">
        <v>44601</v>
      </c>
      <c r="K217" s="7">
        <v>44616</v>
      </c>
      <c r="L217" s="51">
        <f>+VLOOKUP(E217,'Bán ra 2022'!$I$2:$M$1171,5,0)</f>
        <v>8573455</v>
      </c>
      <c r="M217" s="51">
        <f t="shared" si="3"/>
        <v>0</v>
      </c>
    </row>
    <row r="218" spans="1:13" hidden="1">
      <c r="A218" s="44">
        <v>510010</v>
      </c>
      <c r="B218" t="s">
        <v>10</v>
      </c>
      <c r="C218" t="s">
        <v>11</v>
      </c>
      <c r="D218" t="s">
        <v>2062</v>
      </c>
      <c r="E218" s="49">
        <v>10521</v>
      </c>
      <c r="F218" t="s">
        <v>2063</v>
      </c>
      <c r="G218" s="43">
        <v>5416345</v>
      </c>
      <c r="H218" s="7">
        <v>44564</v>
      </c>
      <c r="I218" s="7">
        <v>44601</v>
      </c>
      <c r="J218" s="7">
        <v>44599</v>
      </c>
      <c r="K218" s="7">
        <v>44616</v>
      </c>
      <c r="L218" s="51">
        <f>+VLOOKUP(E218,'Bán ra 2022'!$I$2:$M$1171,5,0)</f>
        <v>5416345</v>
      </c>
      <c r="M218" s="51">
        <f t="shared" si="3"/>
        <v>0</v>
      </c>
    </row>
    <row r="219" spans="1:13" hidden="1">
      <c r="A219" s="44">
        <v>510011</v>
      </c>
      <c r="B219" t="s">
        <v>10</v>
      </c>
      <c r="C219" t="s">
        <v>11</v>
      </c>
      <c r="D219" t="s">
        <v>2064</v>
      </c>
      <c r="E219" s="49">
        <v>10601</v>
      </c>
      <c r="F219" t="s">
        <v>2065</v>
      </c>
      <c r="G219" s="43">
        <v>15365680</v>
      </c>
      <c r="H219" s="7">
        <v>44580</v>
      </c>
      <c r="I219" s="7">
        <v>44601</v>
      </c>
      <c r="J219" s="7">
        <v>44615</v>
      </c>
      <c r="K219" s="7">
        <v>44616</v>
      </c>
      <c r="L219" s="51">
        <f>+VLOOKUP(E219,'Bán ra 2022'!$I$2:$M$1171,5,0)</f>
        <v>15365684</v>
      </c>
      <c r="M219" s="51">
        <f t="shared" si="3"/>
        <v>4</v>
      </c>
    </row>
    <row r="220" spans="1:13" hidden="1">
      <c r="A220" s="44">
        <v>510011</v>
      </c>
      <c r="B220" t="s">
        <v>10</v>
      </c>
      <c r="C220" t="s">
        <v>11</v>
      </c>
      <c r="D220" t="s">
        <v>2066</v>
      </c>
      <c r="E220" s="49">
        <v>10556</v>
      </c>
      <c r="F220" t="s">
        <v>2067</v>
      </c>
      <c r="G220" s="43">
        <v>14698596</v>
      </c>
      <c r="H220" s="7">
        <v>44568</v>
      </c>
      <c r="I220" s="7">
        <v>44601</v>
      </c>
      <c r="J220" s="7">
        <v>44603</v>
      </c>
      <c r="K220" s="7">
        <v>44616</v>
      </c>
      <c r="L220" s="51">
        <f>+VLOOKUP(E220,'Bán ra 2022'!$I$2:$M$1171,5,0)</f>
        <v>14698596</v>
      </c>
      <c r="M220" s="51">
        <f t="shared" si="3"/>
        <v>0</v>
      </c>
    </row>
    <row r="221" spans="1:13" hidden="1">
      <c r="A221" s="44">
        <v>510011</v>
      </c>
      <c r="B221" t="s">
        <v>10</v>
      </c>
      <c r="C221" t="s">
        <v>11</v>
      </c>
      <c r="D221" t="s">
        <v>2068</v>
      </c>
      <c r="E221" s="49">
        <v>10577</v>
      </c>
      <c r="F221" t="s">
        <v>2069</v>
      </c>
      <c r="G221" s="43">
        <v>4744894</v>
      </c>
      <c r="H221" s="7">
        <v>44574</v>
      </c>
      <c r="I221" s="7">
        <v>44601</v>
      </c>
      <c r="J221" s="7">
        <v>44609</v>
      </c>
      <c r="K221" s="7">
        <v>44616</v>
      </c>
      <c r="L221" s="51">
        <f>+VLOOKUP(E221,'Bán ra 2022'!$I$2:$M$1171,5,0)</f>
        <v>4744894</v>
      </c>
      <c r="M221" s="51">
        <f t="shared" si="3"/>
        <v>0</v>
      </c>
    </row>
    <row r="222" spans="1:13" hidden="1">
      <c r="A222" s="44">
        <v>510011</v>
      </c>
      <c r="B222" t="s">
        <v>10</v>
      </c>
      <c r="C222" t="s">
        <v>11</v>
      </c>
      <c r="D222" t="s">
        <v>2070</v>
      </c>
      <c r="E222" s="49">
        <v>10516</v>
      </c>
      <c r="F222" t="s">
        <v>2071</v>
      </c>
      <c r="G222" s="43">
        <v>10383890</v>
      </c>
      <c r="H222" s="7">
        <v>44564</v>
      </c>
      <c r="I222" s="7">
        <v>44601</v>
      </c>
      <c r="J222" s="7">
        <v>44599</v>
      </c>
      <c r="K222" s="7">
        <v>44616</v>
      </c>
      <c r="L222" s="51">
        <f>+VLOOKUP(E222,'Bán ra 2022'!$I$2:$M$1171,5,0)</f>
        <v>10383890</v>
      </c>
      <c r="M222" s="51">
        <f t="shared" si="3"/>
        <v>0</v>
      </c>
    </row>
    <row r="223" spans="1:13" hidden="1">
      <c r="A223" s="44">
        <v>510011</v>
      </c>
      <c r="B223" t="s">
        <v>10</v>
      </c>
      <c r="C223" t="s">
        <v>11</v>
      </c>
      <c r="D223" t="s">
        <v>2072</v>
      </c>
      <c r="E223" s="49">
        <v>10602</v>
      </c>
      <c r="F223" t="s">
        <v>2073</v>
      </c>
      <c r="G223" s="43">
        <v>32707026</v>
      </c>
      <c r="H223" s="7">
        <v>44580</v>
      </c>
      <c r="I223" s="7">
        <v>44601</v>
      </c>
      <c r="J223" s="7">
        <v>44615</v>
      </c>
      <c r="K223" s="7">
        <v>44616</v>
      </c>
      <c r="L223" s="51">
        <f>+VLOOKUP(E223,'Bán ra 2022'!$I$2:$M$1171,5,0)</f>
        <v>32707026</v>
      </c>
      <c r="M223" s="51">
        <f t="shared" si="3"/>
        <v>0</v>
      </c>
    </row>
    <row r="224" spans="1:13" hidden="1">
      <c r="A224" s="44">
        <v>510011</v>
      </c>
      <c r="B224" t="s">
        <v>10</v>
      </c>
      <c r="C224" t="s">
        <v>11</v>
      </c>
      <c r="D224" t="s">
        <v>2074</v>
      </c>
      <c r="E224" s="49">
        <v>10557</v>
      </c>
      <c r="F224" t="s">
        <v>2075</v>
      </c>
      <c r="G224" s="43">
        <v>3230964</v>
      </c>
      <c r="H224" s="7">
        <v>44568</v>
      </c>
      <c r="I224" s="7">
        <v>44601</v>
      </c>
      <c r="J224" s="7">
        <v>44603</v>
      </c>
      <c r="K224" s="7">
        <v>44616</v>
      </c>
      <c r="L224" s="51">
        <f>+VLOOKUP(E224,'Bán ra 2022'!$I$2:$M$1171,5,0)</f>
        <v>3230964</v>
      </c>
      <c r="M224" s="51">
        <f t="shared" si="3"/>
        <v>0</v>
      </c>
    </row>
    <row r="225" spans="1:13" hidden="1">
      <c r="A225" s="44">
        <v>510012</v>
      </c>
      <c r="B225" t="s">
        <v>10</v>
      </c>
      <c r="C225" t="s">
        <v>11</v>
      </c>
      <c r="D225" t="s">
        <v>2076</v>
      </c>
      <c r="E225" s="49">
        <v>10544</v>
      </c>
      <c r="F225" t="s">
        <v>2077</v>
      </c>
      <c r="G225" s="43">
        <v>15702588</v>
      </c>
      <c r="H225" s="7">
        <v>44567</v>
      </c>
      <c r="I225" s="7">
        <v>44601</v>
      </c>
      <c r="J225" s="7">
        <v>44602</v>
      </c>
      <c r="K225" s="7">
        <v>44616</v>
      </c>
      <c r="L225" s="51">
        <f>+VLOOKUP(E225,'Bán ra 2022'!$I$2:$M$1171,5,0)</f>
        <v>15702588</v>
      </c>
      <c r="M225" s="51">
        <f t="shared" si="3"/>
        <v>0</v>
      </c>
    </row>
    <row r="226" spans="1:13" hidden="1">
      <c r="A226" s="44">
        <v>510012</v>
      </c>
      <c r="B226" t="s">
        <v>10</v>
      </c>
      <c r="C226" t="s">
        <v>11</v>
      </c>
      <c r="D226" t="s">
        <v>2078</v>
      </c>
      <c r="E226" s="49">
        <v>10538</v>
      </c>
      <c r="F226" t="s">
        <v>2079</v>
      </c>
      <c r="G226" s="43">
        <v>20482517</v>
      </c>
      <c r="H226" s="7">
        <v>44566</v>
      </c>
      <c r="I226" s="7">
        <v>44601</v>
      </c>
      <c r="J226" s="7">
        <v>44601</v>
      </c>
      <c r="K226" s="7">
        <v>44616</v>
      </c>
      <c r="L226" s="51">
        <f>+VLOOKUP(E226,'Bán ra 2022'!$I$2:$M$1171,5,0)</f>
        <v>20482517</v>
      </c>
      <c r="M226" s="51">
        <f t="shared" si="3"/>
        <v>0</v>
      </c>
    </row>
    <row r="227" spans="1:13" hidden="1">
      <c r="A227" s="44">
        <v>510012</v>
      </c>
      <c r="B227" t="s">
        <v>10</v>
      </c>
      <c r="C227" t="s">
        <v>11</v>
      </c>
      <c r="D227" t="s">
        <v>2080</v>
      </c>
      <c r="E227" s="49">
        <v>10517</v>
      </c>
      <c r="F227" t="s">
        <v>2081</v>
      </c>
      <c r="G227" s="43">
        <v>3918299</v>
      </c>
      <c r="H227" s="7">
        <v>44564</v>
      </c>
      <c r="I227" s="7">
        <v>44606</v>
      </c>
      <c r="J227" s="7">
        <v>44599</v>
      </c>
      <c r="K227" s="7">
        <v>44616</v>
      </c>
      <c r="L227" s="51">
        <f>+VLOOKUP(E227,'Bán ra 2022'!$I$2:$M$1171,5,0)</f>
        <v>3918299</v>
      </c>
      <c r="M227" s="51">
        <f t="shared" si="3"/>
        <v>0</v>
      </c>
    </row>
    <row r="228" spans="1:13" hidden="1">
      <c r="A228" s="44">
        <v>510013</v>
      </c>
      <c r="B228" t="s">
        <v>10</v>
      </c>
      <c r="C228" t="s">
        <v>11</v>
      </c>
      <c r="D228" t="s">
        <v>2082</v>
      </c>
      <c r="E228" s="49">
        <v>10589</v>
      </c>
      <c r="F228" t="s">
        <v>2083</v>
      </c>
      <c r="G228" s="43">
        <v>12176736</v>
      </c>
      <c r="H228" s="7">
        <v>44578</v>
      </c>
      <c r="I228" s="7">
        <v>44601</v>
      </c>
      <c r="J228" s="7">
        <v>44613</v>
      </c>
      <c r="K228" s="7">
        <v>44616</v>
      </c>
      <c r="L228" s="51">
        <f>+VLOOKUP(E228,'Bán ra 2022'!$I$2:$M$1171,5,0)</f>
        <v>12176736</v>
      </c>
      <c r="M228" s="51">
        <f t="shared" si="3"/>
        <v>0</v>
      </c>
    </row>
    <row r="229" spans="1:13" hidden="1">
      <c r="A229" s="44">
        <v>510013</v>
      </c>
      <c r="B229" t="s">
        <v>10</v>
      </c>
      <c r="C229" t="s">
        <v>11</v>
      </c>
      <c r="D229" t="s">
        <v>2084</v>
      </c>
      <c r="E229" s="49">
        <v>10524</v>
      </c>
      <c r="F229" t="s">
        <v>2085</v>
      </c>
      <c r="G229" s="43">
        <v>2004750</v>
      </c>
      <c r="H229" s="7">
        <v>44567</v>
      </c>
      <c r="I229" s="7">
        <v>44601</v>
      </c>
      <c r="J229" s="7">
        <v>44602</v>
      </c>
      <c r="K229" s="7">
        <v>44616</v>
      </c>
      <c r="L229" s="51">
        <f>+VLOOKUP(E229,'Bán ra 2022'!$I$2:$M$1171,5,0)</f>
        <v>2004750</v>
      </c>
      <c r="M229" s="51">
        <f t="shared" si="3"/>
        <v>0</v>
      </c>
    </row>
    <row r="230" spans="1:13" hidden="1">
      <c r="A230" s="44">
        <v>510014</v>
      </c>
      <c r="B230" t="s">
        <v>10</v>
      </c>
      <c r="C230" t="s">
        <v>11</v>
      </c>
      <c r="D230" t="s">
        <v>2086</v>
      </c>
      <c r="E230" s="49">
        <v>10632</v>
      </c>
      <c r="F230" t="s">
        <v>2087</v>
      </c>
      <c r="G230" s="43">
        <v>9351434</v>
      </c>
      <c r="H230" s="7">
        <v>44581</v>
      </c>
      <c r="I230" s="7">
        <v>44601</v>
      </c>
      <c r="J230" s="7">
        <v>44616</v>
      </c>
      <c r="K230" s="7">
        <v>44616</v>
      </c>
      <c r="L230" s="51">
        <f>+VLOOKUP(E230,'Bán ra 2022'!$I$2:$M$1171,5,0)</f>
        <v>9351434</v>
      </c>
      <c r="M230" s="51">
        <f t="shared" si="3"/>
        <v>0</v>
      </c>
    </row>
    <row r="231" spans="1:13" hidden="1">
      <c r="A231" s="44">
        <v>510014</v>
      </c>
      <c r="B231" t="s">
        <v>10</v>
      </c>
      <c r="C231" t="s">
        <v>11</v>
      </c>
      <c r="D231" t="s">
        <v>2088</v>
      </c>
      <c r="E231" s="49">
        <v>10578</v>
      </c>
      <c r="F231" t="s">
        <v>2089</v>
      </c>
      <c r="G231" s="43">
        <v>2524720</v>
      </c>
      <c r="H231" s="7">
        <v>44574</v>
      </c>
      <c r="I231" s="7">
        <v>44601</v>
      </c>
      <c r="J231" s="7">
        <v>44609</v>
      </c>
      <c r="K231" s="7">
        <v>44616</v>
      </c>
      <c r="L231" s="51">
        <f>+VLOOKUP(E231,'Bán ra 2022'!$I$2:$M$1171,5,0)</f>
        <v>2524720</v>
      </c>
      <c r="M231" s="51">
        <f t="shared" si="3"/>
        <v>0</v>
      </c>
    </row>
    <row r="232" spans="1:13" hidden="1">
      <c r="A232" s="44">
        <v>510014</v>
      </c>
      <c r="B232" t="s">
        <v>10</v>
      </c>
      <c r="C232" t="s">
        <v>11</v>
      </c>
      <c r="D232" t="s">
        <v>2090</v>
      </c>
      <c r="E232" s="49">
        <v>10575</v>
      </c>
      <c r="F232" t="s">
        <v>2091</v>
      </c>
      <c r="G232" s="43">
        <v>5381057</v>
      </c>
      <c r="H232" s="7">
        <v>44574</v>
      </c>
      <c r="I232" s="7">
        <v>44601</v>
      </c>
      <c r="J232" s="7">
        <v>44609</v>
      </c>
      <c r="K232" s="7">
        <v>44616</v>
      </c>
      <c r="L232" s="51">
        <f>+VLOOKUP(E232,'Bán ra 2022'!$I$2:$M$1171,5,0)</f>
        <v>5381057</v>
      </c>
      <c r="M232" s="51">
        <f t="shared" si="3"/>
        <v>0</v>
      </c>
    </row>
    <row r="233" spans="1:13" hidden="1">
      <c r="A233" s="44">
        <v>510014</v>
      </c>
      <c r="B233" t="s">
        <v>10</v>
      </c>
      <c r="C233" t="s">
        <v>11</v>
      </c>
      <c r="D233" t="s">
        <v>2092</v>
      </c>
      <c r="E233" s="49">
        <v>10559</v>
      </c>
      <c r="F233" t="s">
        <v>2093</v>
      </c>
      <c r="G233" s="43">
        <v>8072425</v>
      </c>
      <c r="H233" s="7">
        <v>44573</v>
      </c>
      <c r="I233" s="7">
        <v>44601</v>
      </c>
      <c r="J233" s="7">
        <v>44608</v>
      </c>
      <c r="K233" s="7">
        <v>44616</v>
      </c>
      <c r="L233" s="51">
        <f>+VLOOKUP(E233,'Bán ra 2022'!$I$2:$M$1171,5,0)</f>
        <v>8072425</v>
      </c>
      <c r="M233" s="51">
        <f t="shared" si="3"/>
        <v>0</v>
      </c>
    </row>
    <row r="234" spans="1:13" hidden="1">
      <c r="A234" s="44">
        <v>510014</v>
      </c>
      <c r="B234" t="s">
        <v>10</v>
      </c>
      <c r="C234" t="s">
        <v>11</v>
      </c>
      <c r="D234" t="s">
        <v>2094</v>
      </c>
      <c r="E234" s="49">
        <v>10535</v>
      </c>
      <c r="F234" t="s">
        <v>2095</v>
      </c>
      <c r="G234" s="43">
        <v>1038389</v>
      </c>
      <c r="H234" s="7">
        <v>44566</v>
      </c>
      <c r="I234" s="7">
        <v>44601</v>
      </c>
      <c r="J234" s="7">
        <v>44601</v>
      </c>
      <c r="K234" s="7">
        <v>44616</v>
      </c>
      <c r="L234" s="51">
        <f>+VLOOKUP(E234,'Bán ra 2022'!$I$2:$M$1171,5,0)</f>
        <v>1038389</v>
      </c>
      <c r="M234" s="51">
        <f t="shared" si="3"/>
        <v>0</v>
      </c>
    </row>
    <row r="235" spans="1:13" hidden="1">
      <c r="A235" s="44">
        <v>510014</v>
      </c>
      <c r="B235" t="s">
        <v>10</v>
      </c>
      <c r="C235" t="s">
        <v>11</v>
      </c>
      <c r="D235" t="s">
        <v>2096</v>
      </c>
      <c r="E235" s="49">
        <v>10635</v>
      </c>
      <c r="F235" t="s">
        <v>2097</v>
      </c>
      <c r="G235" s="43">
        <v>23011813</v>
      </c>
      <c r="H235" s="7">
        <v>44581</v>
      </c>
      <c r="I235" s="7">
        <v>44606</v>
      </c>
      <c r="J235" s="7">
        <v>44616</v>
      </c>
      <c r="K235" s="7">
        <v>44616</v>
      </c>
      <c r="L235" s="51">
        <f>+VLOOKUP(E235,'Bán ra 2022'!$I$2:$M$1171,5,0)</f>
        <v>23011813</v>
      </c>
      <c r="M235" s="51">
        <f t="shared" si="3"/>
        <v>0</v>
      </c>
    </row>
    <row r="236" spans="1:13" hidden="1">
      <c r="A236" s="44">
        <v>510014</v>
      </c>
      <c r="B236" t="s">
        <v>10</v>
      </c>
      <c r="C236" t="s">
        <v>11</v>
      </c>
      <c r="D236" t="s">
        <v>2098</v>
      </c>
      <c r="E236" s="49">
        <v>10522</v>
      </c>
      <c r="F236" t="s">
        <v>2099</v>
      </c>
      <c r="G236" s="43">
        <v>2880284</v>
      </c>
      <c r="H236" s="7">
        <v>44566</v>
      </c>
      <c r="I236" s="7">
        <v>44601</v>
      </c>
      <c r="J236" s="7">
        <v>44601</v>
      </c>
      <c r="K236" s="7">
        <v>44616</v>
      </c>
      <c r="L236" s="51">
        <f>+VLOOKUP(E236,'Bán ra 2022'!$I$2:$M$1171,5,0)</f>
        <v>2880284</v>
      </c>
      <c r="M236" s="51">
        <f t="shared" si="3"/>
        <v>0</v>
      </c>
    </row>
    <row r="237" spans="1:13" hidden="1">
      <c r="A237" s="44">
        <v>510014</v>
      </c>
      <c r="B237" t="s">
        <v>10</v>
      </c>
      <c r="C237" t="s">
        <v>11</v>
      </c>
      <c r="D237" t="s">
        <v>2100</v>
      </c>
      <c r="E237" s="49">
        <v>10523</v>
      </c>
      <c r="F237" t="s">
        <v>2101</v>
      </c>
      <c r="G237" s="43">
        <v>2226532</v>
      </c>
      <c r="H237" s="7">
        <v>44566</v>
      </c>
      <c r="I237" s="7">
        <v>44601</v>
      </c>
      <c r="J237" s="7">
        <v>44601</v>
      </c>
      <c r="K237" s="7">
        <v>44616</v>
      </c>
      <c r="L237" s="51">
        <f>+VLOOKUP(E237,'Bán ra 2022'!$I$2:$M$1171,5,0)</f>
        <v>2226532</v>
      </c>
      <c r="M237" s="51">
        <f t="shared" si="3"/>
        <v>0</v>
      </c>
    </row>
    <row r="238" spans="1:13" hidden="1">
      <c r="A238" s="44">
        <v>510014</v>
      </c>
      <c r="B238" t="s">
        <v>10</v>
      </c>
      <c r="C238" t="s">
        <v>11</v>
      </c>
      <c r="D238" t="s">
        <v>2102</v>
      </c>
      <c r="E238" s="49">
        <v>10536</v>
      </c>
      <c r="F238" t="s">
        <v>2103</v>
      </c>
      <c r="G238" s="43">
        <v>1543872</v>
      </c>
      <c r="H238" s="7">
        <v>44566</v>
      </c>
      <c r="I238" s="7">
        <v>44606</v>
      </c>
      <c r="J238" s="7">
        <v>44601</v>
      </c>
      <c r="K238" s="7">
        <v>44616</v>
      </c>
      <c r="L238" s="51">
        <f>+VLOOKUP(E238,'Bán ra 2022'!$I$2:$M$1171,5,0)</f>
        <v>1543872</v>
      </c>
      <c r="M238" s="51">
        <f t="shared" si="3"/>
        <v>0</v>
      </c>
    </row>
    <row r="239" spans="1:13" hidden="1">
      <c r="A239" s="44">
        <v>510015</v>
      </c>
      <c r="B239" t="s">
        <v>10</v>
      </c>
      <c r="C239" t="s">
        <v>11</v>
      </c>
      <c r="D239" t="s">
        <v>2104</v>
      </c>
      <c r="E239" s="49">
        <v>10526</v>
      </c>
      <c r="F239" t="s">
        <v>2105</v>
      </c>
      <c r="G239" s="43">
        <v>16462640</v>
      </c>
      <c r="H239" s="7">
        <v>44568</v>
      </c>
      <c r="I239" s="7">
        <v>44608</v>
      </c>
      <c r="J239" s="7">
        <v>44603</v>
      </c>
      <c r="K239" s="7">
        <v>44616</v>
      </c>
      <c r="L239" s="51">
        <f>+VLOOKUP(E239,'Bán ra 2022'!$I$2:$M$1171,5,0)</f>
        <v>16462640</v>
      </c>
      <c r="M239" s="51">
        <f t="shared" si="3"/>
        <v>0</v>
      </c>
    </row>
    <row r="240" spans="1:13" hidden="1">
      <c r="A240" s="44">
        <v>510015</v>
      </c>
      <c r="B240" t="s">
        <v>10</v>
      </c>
      <c r="C240" t="s">
        <v>11</v>
      </c>
      <c r="D240" t="s">
        <v>2106</v>
      </c>
      <c r="E240" s="49">
        <v>10503</v>
      </c>
      <c r="F240" t="s">
        <v>2107</v>
      </c>
      <c r="G240" s="43">
        <v>2226532</v>
      </c>
      <c r="H240" s="7">
        <v>44568</v>
      </c>
      <c r="I240" s="7">
        <v>44603</v>
      </c>
      <c r="J240" s="7">
        <v>44603</v>
      </c>
      <c r="K240" s="7">
        <v>44616</v>
      </c>
      <c r="L240" s="51">
        <f>+VLOOKUP(E240,'Bán ra 2022'!$I$2:$M$1171,5,0)</f>
        <v>2226532</v>
      </c>
      <c r="M240" s="51">
        <f t="shared" si="3"/>
        <v>0</v>
      </c>
    </row>
    <row r="241" spans="1:13" hidden="1">
      <c r="A241" s="44">
        <v>510015</v>
      </c>
      <c r="B241" t="s">
        <v>10</v>
      </c>
      <c r="C241" t="s">
        <v>11</v>
      </c>
      <c r="D241" t="s">
        <v>2108</v>
      </c>
      <c r="E241" s="49">
        <v>10588</v>
      </c>
      <c r="F241" t="s">
        <v>2109</v>
      </c>
      <c r="G241" s="43">
        <v>21708082</v>
      </c>
      <c r="H241" s="7">
        <v>44579</v>
      </c>
      <c r="I241" s="7">
        <v>44608</v>
      </c>
      <c r="J241" s="7">
        <v>44614</v>
      </c>
      <c r="K241" s="7">
        <v>44616</v>
      </c>
      <c r="L241" s="51">
        <f>+VLOOKUP(E241,'Bán ra 2022'!$I$2:$M$1171,5,0)</f>
        <v>21708082</v>
      </c>
      <c r="M241" s="51">
        <f t="shared" si="3"/>
        <v>0</v>
      </c>
    </row>
    <row r="242" spans="1:13" hidden="1">
      <c r="A242" s="44">
        <v>510015</v>
      </c>
      <c r="B242" t="s">
        <v>10</v>
      </c>
      <c r="C242" t="s">
        <v>11</v>
      </c>
      <c r="D242" t="s">
        <v>2110</v>
      </c>
      <c r="E242" s="49">
        <v>10527</v>
      </c>
      <c r="F242" t="s">
        <v>2111</v>
      </c>
      <c r="G242" s="43">
        <v>25425813</v>
      </c>
      <c r="H242" s="7">
        <v>44568</v>
      </c>
      <c r="I242" s="7">
        <v>44603</v>
      </c>
      <c r="J242" s="7">
        <v>44603</v>
      </c>
      <c r="K242" s="7">
        <v>44616</v>
      </c>
      <c r="L242" s="51">
        <f>+VLOOKUP(E242,'Bán ra 2022'!$I$2:$M$1171,5,0)</f>
        <v>25425813</v>
      </c>
      <c r="M242" s="51">
        <f t="shared" si="3"/>
        <v>0</v>
      </c>
    </row>
    <row r="243" spans="1:13" hidden="1">
      <c r="A243" s="44">
        <v>510016</v>
      </c>
      <c r="B243" t="s">
        <v>10</v>
      </c>
      <c r="C243" t="s">
        <v>11</v>
      </c>
      <c r="D243" t="s">
        <v>2112</v>
      </c>
      <c r="E243" s="49">
        <v>10563</v>
      </c>
      <c r="F243" t="s">
        <v>2113</v>
      </c>
      <c r="G243" s="43">
        <v>15183458</v>
      </c>
      <c r="H243" s="7">
        <v>44578</v>
      </c>
      <c r="I243" s="7">
        <v>44601</v>
      </c>
      <c r="J243" s="7">
        <v>44613</v>
      </c>
      <c r="K243" s="7">
        <v>44616</v>
      </c>
      <c r="L243" s="51">
        <f>+VLOOKUP(E243,'Bán ra 2022'!$I$2:$M$1171,5,0)</f>
        <v>15183458</v>
      </c>
      <c r="M243" s="51">
        <f t="shared" si="3"/>
        <v>0</v>
      </c>
    </row>
    <row r="244" spans="1:13" hidden="1">
      <c r="A244" s="44">
        <v>510016</v>
      </c>
      <c r="B244" t="s">
        <v>10</v>
      </c>
      <c r="C244" t="s">
        <v>11</v>
      </c>
      <c r="D244" t="s">
        <v>2114</v>
      </c>
      <c r="E244" s="49">
        <v>10506</v>
      </c>
      <c r="F244" t="s">
        <v>2115</v>
      </c>
      <c r="G244" s="43">
        <v>2076778</v>
      </c>
      <c r="H244" s="7">
        <v>44571</v>
      </c>
      <c r="I244" s="7">
        <v>44601</v>
      </c>
      <c r="J244" s="7">
        <v>44606</v>
      </c>
      <c r="K244" s="7">
        <v>44616</v>
      </c>
      <c r="L244" s="51">
        <f>+VLOOKUP(E244,'Bán ra 2022'!$I$2:$M$1171,5,0)</f>
        <v>2076778</v>
      </c>
      <c r="M244" s="51">
        <f t="shared" si="3"/>
        <v>0</v>
      </c>
    </row>
    <row r="245" spans="1:13" hidden="1">
      <c r="A245" s="44">
        <v>510016</v>
      </c>
      <c r="B245" t="s">
        <v>10</v>
      </c>
      <c r="C245" t="s">
        <v>11</v>
      </c>
      <c r="D245" t="s">
        <v>2116</v>
      </c>
      <c r="E245" s="49">
        <v>10547</v>
      </c>
      <c r="F245" t="s">
        <v>2117</v>
      </c>
      <c r="G245" s="43">
        <v>1726120</v>
      </c>
      <c r="H245" s="7">
        <v>44575</v>
      </c>
      <c r="I245" s="7">
        <v>44601</v>
      </c>
      <c r="J245" s="7">
        <v>44610</v>
      </c>
      <c r="K245" s="7">
        <v>44616</v>
      </c>
      <c r="L245" s="51">
        <f>+VLOOKUP(E245,'Bán ra 2022'!$I$2:$M$1171,5,0)</f>
        <v>1726120</v>
      </c>
      <c r="M245" s="51">
        <f t="shared" si="3"/>
        <v>0</v>
      </c>
    </row>
    <row r="246" spans="1:13" hidden="1">
      <c r="A246" s="44">
        <v>510016</v>
      </c>
      <c r="B246" t="s">
        <v>10</v>
      </c>
      <c r="C246" t="s">
        <v>11</v>
      </c>
      <c r="D246" t="s">
        <v>2118</v>
      </c>
      <c r="E246" s="49">
        <v>10548</v>
      </c>
      <c r="F246" t="s">
        <v>2119</v>
      </c>
      <c r="G246" s="43">
        <v>4721160</v>
      </c>
      <c r="H246" s="7">
        <v>44575</v>
      </c>
      <c r="I246" s="7">
        <v>44601</v>
      </c>
      <c r="J246" s="7">
        <v>44610</v>
      </c>
      <c r="K246" s="7">
        <v>44616</v>
      </c>
      <c r="L246" s="51">
        <f>+VLOOKUP(E246,'Bán ra 2022'!$I$2:$M$1171,5,0)</f>
        <v>4721160</v>
      </c>
      <c r="M246" s="51">
        <f t="shared" si="3"/>
        <v>0</v>
      </c>
    </row>
    <row r="247" spans="1:13" hidden="1">
      <c r="A247" s="44">
        <v>510017</v>
      </c>
      <c r="B247" t="s">
        <v>10</v>
      </c>
      <c r="C247" t="s">
        <v>11</v>
      </c>
      <c r="D247" t="s">
        <v>2120</v>
      </c>
      <c r="E247" s="49">
        <v>10617</v>
      </c>
      <c r="F247" t="s">
        <v>2121</v>
      </c>
      <c r="G247" s="43">
        <v>5856006</v>
      </c>
      <c r="H247" s="7">
        <v>44566</v>
      </c>
      <c r="I247" s="7">
        <v>44606</v>
      </c>
      <c r="J247" s="7">
        <v>44601</v>
      </c>
      <c r="K247" s="7">
        <v>44616</v>
      </c>
      <c r="L247" s="51">
        <f>+VLOOKUP(E247,'Bán ra 2022'!$I$2:$M$1171,5,0)</f>
        <v>5856006</v>
      </c>
      <c r="M247" s="51">
        <f t="shared" si="3"/>
        <v>0</v>
      </c>
    </row>
    <row r="248" spans="1:13" hidden="1">
      <c r="A248" s="44">
        <v>510017</v>
      </c>
      <c r="B248" t="s">
        <v>10</v>
      </c>
      <c r="C248" t="s">
        <v>11</v>
      </c>
      <c r="D248" t="s">
        <v>2122</v>
      </c>
      <c r="E248" s="49">
        <v>10504</v>
      </c>
      <c r="F248" t="s">
        <v>2123</v>
      </c>
      <c r="G248" s="43">
        <v>4231282</v>
      </c>
      <c r="H248" s="7">
        <v>44569</v>
      </c>
      <c r="I248" s="7">
        <v>44601</v>
      </c>
      <c r="J248" s="7">
        <v>44604</v>
      </c>
      <c r="K248" s="7">
        <v>44616</v>
      </c>
      <c r="L248" s="51">
        <f>+VLOOKUP(E248,'Bán ra 2022'!$I$2:$M$1171,5,0)</f>
        <v>4231282</v>
      </c>
      <c r="M248" s="51">
        <f t="shared" si="3"/>
        <v>0</v>
      </c>
    </row>
    <row r="249" spans="1:13" hidden="1">
      <c r="A249" s="44">
        <v>510018</v>
      </c>
      <c r="B249" t="s">
        <v>10</v>
      </c>
      <c r="C249" t="s">
        <v>11</v>
      </c>
      <c r="D249" t="s">
        <v>2124</v>
      </c>
      <c r="E249" s="49">
        <v>10606</v>
      </c>
      <c r="F249" t="s">
        <v>2125</v>
      </c>
      <c r="G249" s="43">
        <v>7289722</v>
      </c>
      <c r="H249" s="7">
        <v>44581</v>
      </c>
      <c r="I249" s="7">
        <v>44602</v>
      </c>
      <c r="J249" s="7">
        <v>44616</v>
      </c>
      <c r="K249" s="7">
        <v>44616</v>
      </c>
      <c r="L249" s="51">
        <f>+VLOOKUP(E249,'Bán ra 2022'!$I$2:$M$1171,5,0)</f>
        <v>7289722</v>
      </c>
      <c r="M249" s="51">
        <f t="shared" si="3"/>
        <v>0</v>
      </c>
    </row>
    <row r="250" spans="1:13" hidden="1">
      <c r="A250" s="44">
        <v>510018</v>
      </c>
      <c r="B250" t="s">
        <v>10</v>
      </c>
      <c r="C250" t="s">
        <v>11</v>
      </c>
      <c r="D250" t="s">
        <v>2126</v>
      </c>
      <c r="E250" s="49">
        <v>10605</v>
      </c>
      <c r="F250" t="s">
        <v>2127</v>
      </c>
      <c r="G250" s="43">
        <v>4453064</v>
      </c>
      <c r="H250" s="7">
        <v>44581</v>
      </c>
      <c r="I250" s="7">
        <v>44602</v>
      </c>
      <c r="J250" s="7">
        <v>44616</v>
      </c>
      <c r="K250" s="7">
        <v>44616</v>
      </c>
      <c r="L250" s="51">
        <f>+VLOOKUP(E250,'Bán ra 2022'!$I$2:$M$1171,5,0)</f>
        <v>4453064</v>
      </c>
      <c r="M250" s="51">
        <f t="shared" si="3"/>
        <v>0</v>
      </c>
    </row>
    <row r="251" spans="1:13" hidden="1">
      <c r="A251" s="44">
        <v>510018</v>
      </c>
      <c r="B251" t="s">
        <v>10</v>
      </c>
      <c r="C251" t="s">
        <v>11</v>
      </c>
      <c r="D251" t="s">
        <v>2128</v>
      </c>
      <c r="E251" s="49">
        <v>10597</v>
      </c>
      <c r="F251" t="s">
        <v>2129</v>
      </c>
      <c r="G251" s="43">
        <v>9891156</v>
      </c>
      <c r="H251" s="7">
        <v>44578</v>
      </c>
      <c r="I251" s="7">
        <v>44602</v>
      </c>
      <c r="J251" s="7">
        <v>44613</v>
      </c>
      <c r="K251" s="7">
        <v>44616</v>
      </c>
      <c r="L251" s="51">
        <f>+VLOOKUP(E251,'Bán ra 2022'!$I$2:$M$1171,5,0)</f>
        <v>9891156</v>
      </c>
      <c r="M251" s="51">
        <f t="shared" si="3"/>
        <v>0</v>
      </c>
    </row>
    <row r="252" spans="1:13" hidden="1">
      <c r="A252" s="44">
        <v>510018</v>
      </c>
      <c r="B252" t="s">
        <v>10</v>
      </c>
      <c r="C252" t="s">
        <v>11</v>
      </c>
      <c r="D252" t="s">
        <v>2130</v>
      </c>
      <c r="E252" s="49">
        <v>10572</v>
      </c>
      <c r="F252" t="s">
        <v>2131</v>
      </c>
      <c r="G252" s="43">
        <v>2837120</v>
      </c>
      <c r="H252" s="7">
        <v>44572</v>
      </c>
      <c r="I252" s="7">
        <v>44602</v>
      </c>
      <c r="J252" s="7">
        <v>44607</v>
      </c>
      <c r="K252" s="7">
        <v>44616</v>
      </c>
      <c r="L252" s="51">
        <f>+VLOOKUP(E252,'Bán ra 2022'!$I$2:$M$1171,5,0)</f>
        <v>2837120</v>
      </c>
      <c r="M252" s="51">
        <f t="shared" si="3"/>
        <v>0</v>
      </c>
    </row>
    <row r="253" spans="1:13" hidden="1">
      <c r="A253" s="44">
        <v>510018</v>
      </c>
      <c r="B253" t="s">
        <v>10</v>
      </c>
      <c r="C253" t="s">
        <v>11</v>
      </c>
      <c r="D253" t="s">
        <v>2132</v>
      </c>
      <c r="E253" s="49">
        <v>10561</v>
      </c>
      <c r="F253" t="s">
        <v>2133</v>
      </c>
      <c r="G253" s="43">
        <v>2443276</v>
      </c>
      <c r="H253" s="7">
        <v>44569</v>
      </c>
      <c r="I253" s="7">
        <v>44602</v>
      </c>
      <c r="J253" s="7">
        <v>44604</v>
      </c>
      <c r="K253" s="7">
        <v>44616</v>
      </c>
      <c r="L253" s="51">
        <f>+VLOOKUP(E253,'Bán ra 2022'!$I$2:$M$1171,5,0)</f>
        <v>2443276</v>
      </c>
      <c r="M253" s="51">
        <f t="shared" si="3"/>
        <v>0</v>
      </c>
    </row>
    <row r="254" spans="1:13" hidden="1">
      <c r="A254" s="44">
        <v>510018</v>
      </c>
      <c r="B254" t="s">
        <v>10</v>
      </c>
      <c r="C254" t="s">
        <v>11</v>
      </c>
      <c r="D254" t="s">
        <v>2134</v>
      </c>
      <c r="E254" s="49">
        <v>10531</v>
      </c>
      <c r="F254" t="s">
        <v>2135</v>
      </c>
      <c r="G254" s="43">
        <v>2004750</v>
      </c>
      <c r="H254" s="7">
        <v>44565</v>
      </c>
      <c r="I254" s="7">
        <v>44602</v>
      </c>
      <c r="J254" s="7">
        <v>44600</v>
      </c>
      <c r="K254" s="7">
        <v>44616</v>
      </c>
      <c r="L254" s="51">
        <f>+VLOOKUP(E254,'Bán ra 2022'!$I$2:$M$1171,5,0)</f>
        <v>2004750</v>
      </c>
      <c r="M254" s="51">
        <f t="shared" si="3"/>
        <v>0</v>
      </c>
    </row>
    <row r="255" spans="1:13" hidden="1">
      <c r="A255" s="44">
        <v>510018</v>
      </c>
      <c r="B255" t="s">
        <v>10</v>
      </c>
      <c r="C255" t="s">
        <v>11</v>
      </c>
      <c r="D255" t="s">
        <v>2136</v>
      </c>
      <c r="E255" s="49">
        <v>10530</v>
      </c>
      <c r="F255" t="s">
        <v>2137</v>
      </c>
      <c r="G255" s="43">
        <v>1262360</v>
      </c>
      <c r="H255" s="7">
        <v>44565</v>
      </c>
      <c r="I255" s="7">
        <v>44602</v>
      </c>
      <c r="J255" s="7">
        <v>44600</v>
      </c>
      <c r="K255" s="7">
        <v>44616</v>
      </c>
      <c r="L255" s="51">
        <f>+VLOOKUP(E255,'Bán ra 2022'!$I$2:$M$1171,5,0)</f>
        <v>1262360</v>
      </c>
      <c r="M255" s="51">
        <f t="shared" si="3"/>
        <v>0</v>
      </c>
    </row>
    <row r="256" spans="1:13" hidden="1">
      <c r="A256" s="44">
        <v>510018</v>
      </c>
      <c r="B256" t="s">
        <v>10</v>
      </c>
      <c r="C256" t="s">
        <v>11</v>
      </c>
      <c r="D256" t="s">
        <v>2138</v>
      </c>
      <c r="E256" s="49">
        <v>10529</v>
      </c>
      <c r="F256" t="s">
        <v>2139</v>
      </c>
      <c r="G256" s="43">
        <v>1104004</v>
      </c>
      <c r="H256" s="7">
        <v>44565</v>
      </c>
      <c r="I256" s="7">
        <v>44602</v>
      </c>
      <c r="J256" s="7">
        <v>44600</v>
      </c>
      <c r="K256" s="7">
        <v>44616</v>
      </c>
      <c r="L256" s="51">
        <f>+VLOOKUP(E256,'Bán ra 2022'!$I$2:$M$1171,5,0)</f>
        <v>1104004</v>
      </c>
      <c r="M256" s="51">
        <f t="shared" si="3"/>
        <v>0</v>
      </c>
    </row>
    <row r="257" spans="1:13" hidden="1">
      <c r="A257" s="44">
        <v>510018</v>
      </c>
      <c r="B257" t="s">
        <v>10</v>
      </c>
      <c r="C257" t="s">
        <v>11</v>
      </c>
      <c r="D257" t="s">
        <v>2140</v>
      </c>
      <c r="E257" s="49">
        <v>10515</v>
      </c>
      <c r="F257" t="s">
        <v>2141</v>
      </c>
      <c r="G257" s="43">
        <v>1038389</v>
      </c>
      <c r="H257" s="7">
        <v>44564</v>
      </c>
      <c r="I257" s="7">
        <v>44602</v>
      </c>
      <c r="J257" s="7">
        <v>44599</v>
      </c>
      <c r="K257" s="7">
        <v>44616</v>
      </c>
      <c r="L257" s="51">
        <f>+VLOOKUP(E257,'Bán ra 2022'!$I$2:$M$1171,5,0)</f>
        <v>1038389</v>
      </c>
      <c r="M257" s="51">
        <f t="shared" si="3"/>
        <v>0</v>
      </c>
    </row>
    <row r="258" spans="1:13" hidden="1">
      <c r="A258" s="44">
        <v>510018</v>
      </c>
      <c r="B258" t="s">
        <v>10</v>
      </c>
      <c r="C258" t="s">
        <v>11</v>
      </c>
      <c r="D258" t="s">
        <v>2142</v>
      </c>
      <c r="E258" s="49">
        <v>10596</v>
      </c>
      <c r="F258" t="s">
        <v>2143</v>
      </c>
      <c r="G258" s="43">
        <v>32707323</v>
      </c>
      <c r="H258" s="7">
        <v>44578</v>
      </c>
      <c r="I258" s="7">
        <v>44608</v>
      </c>
      <c r="J258" s="7">
        <v>44613</v>
      </c>
      <c r="K258" s="7">
        <v>44616</v>
      </c>
      <c r="L258" s="51">
        <f>+VLOOKUP(E258,'Bán ra 2022'!$I$2:$M$1171,5,0)</f>
        <v>32707323</v>
      </c>
      <c r="M258" s="51">
        <f t="shared" si="3"/>
        <v>0</v>
      </c>
    </row>
    <row r="259" spans="1:13" hidden="1">
      <c r="A259" s="44">
        <v>510019</v>
      </c>
      <c r="B259" t="s">
        <v>10</v>
      </c>
      <c r="C259" t="s">
        <v>11</v>
      </c>
      <c r="D259" t="s">
        <v>2144</v>
      </c>
      <c r="E259" s="49">
        <v>10560</v>
      </c>
      <c r="F259" t="s">
        <v>2145</v>
      </c>
      <c r="G259" s="43">
        <v>2226532</v>
      </c>
      <c r="H259" s="7">
        <v>44569</v>
      </c>
      <c r="I259" s="7">
        <v>44601</v>
      </c>
      <c r="J259" s="7">
        <v>44604</v>
      </c>
      <c r="K259" s="7">
        <v>44616</v>
      </c>
      <c r="L259" s="51">
        <f>+VLOOKUP(E259,'Bán ra 2022'!$I$2:$M$1171,5,0)</f>
        <v>2226532</v>
      </c>
      <c r="M259" s="51">
        <f t="shared" ref="M259:M322" si="4">+L259-G259</f>
        <v>0</v>
      </c>
    </row>
    <row r="260" spans="1:13" hidden="1">
      <c r="A260" s="44">
        <v>510019</v>
      </c>
      <c r="B260" t="s">
        <v>10</v>
      </c>
      <c r="C260" t="s">
        <v>11</v>
      </c>
      <c r="D260" t="s">
        <v>2146</v>
      </c>
      <c r="E260" s="49">
        <v>10623</v>
      </c>
      <c r="F260" t="s">
        <v>2147</v>
      </c>
      <c r="G260" s="43">
        <v>1773640</v>
      </c>
      <c r="H260" s="7">
        <v>44579</v>
      </c>
      <c r="I260" s="7">
        <v>44601</v>
      </c>
      <c r="J260" s="7">
        <v>44614</v>
      </c>
      <c r="K260" s="7">
        <v>44616</v>
      </c>
      <c r="L260" s="51">
        <f>+VLOOKUP(E260,'Bán ra 2022'!$I$2:$M$1171,5,0)</f>
        <v>1773640</v>
      </c>
      <c r="M260" s="51">
        <f t="shared" si="4"/>
        <v>0</v>
      </c>
    </row>
    <row r="261" spans="1:13" hidden="1">
      <c r="A261" s="44">
        <v>510019</v>
      </c>
      <c r="B261" t="s">
        <v>10</v>
      </c>
      <c r="C261" t="s">
        <v>11</v>
      </c>
      <c r="D261" t="s">
        <v>2148</v>
      </c>
      <c r="E261" s="49">
        <v>10533</v>
      </c>
      <c r="F261" t="s">
        <v>2149</v>
      </c>
      <c r="G261" s="43">
        <v>3728681</v>
      </c>
      <c r="H261" s="7">
        <v>44565</v>
      </c>
      <c r="I261" s="7">
        <v>44601</v>
      </c>
      <c r="J261" s="7">
        <v>44600</v>
      </c>
      <c r="K261" s="7">
        <v>44616</v>
      </c>
      <c r="L261" s="51">
        <f>+VLOOKUP(E261,'Bán ra 2022'!$I$2:$M$1171,5,0)</f>
        <v>3728681</v>
      </c>
      <c r="M261" s="51">
        <f t="shared" si="4"/>
        <v>0</v>
      </c>
    </row>
    <row r="262" spans="1:13" hidden="1">
      <c r="A262" s="44">
        <v>510019</v>
      </c>
      <c r="B262" t="s">
        <v>10</v>
      </c>
      <c r="C262" t="s">
        <v>11</v>
      </c>
      <c r="D262" t="s">
        <v>2150</v>
      </c>
      <c r="E262" s="49">
        <v>10532</v>
      </c>
      <c r="F262" t="s">
        <v>2151</v>
      </c>
      <c r="G262" s="43">
        <v>1615482</v>
      </c>
      <c r="H262" s="7">
        <v>44565</v>
      </c>
      <c r="I262" s="7">
        <v>44601</v>
      </c>
      <c r="J262" s="7">
        <v>44600</v>
      </c>
      <c r="K262" s="7">
        <v>44616</v>
      </c>
      <c r="L262" s="51">
        <f>+VLOOKUP(E262,'Bán ra 2022'!$I$2:$M$1171,5,0)</f>
        <v>1615482</v>
      </c>
      <c r="M262" s="51">
        <f t="shared" si="4"/>
        <v>0</v>
      </c>
    </row>
    <row r="263" spans="1:13" hidden="1">
      <c r="A263" s="44">
        <v>510019</v>
      </c>
      <c r="B263" t="s">
        <v>10</v>
      </c>
      <c r="C263" t="s">
        <v>11</v>
      </c>
      <c r="D263" t="s">
        <v>2152</v>
      </c>
      <c r="E263" s="49">
        <v>10624</v>
      </c>
      <c r="F263" t="s">
        <v>2153</v>
      </c>
      <c r="G263" s="43">
        <v>2625832</v>
      </c>
      <c r="H263" s="7">
        <v>44579</v>
      </c>
      <c r="I263" s="7">
        <v>44601</v>
      </c>
      <c r="J263" s="7">
        <v>44614</v>
      </c>
      <c r="K263" s="7">
        <v>44616</v>
      </c>
      <c r="L263" s="51">
        <f>+VLOOKUP(E263,'Bán ra 2022'!$I$2:$M$1171,5,0)</f>
        <v>2625832</v>
      </c>
      <c r="M263" s="51">
        <f t="shared" si="4"/>
        <v>0</v>
      </c>
    </row>
    <row r="264" spans="1:13" hidden="1">
      <c r="A264" s="44">
        <v>510019</v>
      </c>
      <c r="B264" t="s">
        <v>10</v>
      </c>
      <c r="C264" t="s">
        <v>11</v>
      </c>
      <c r="D264" t="s">
        <v>2154</v>
      </c>
      <c r="E264" s="49">
        <v>10534</v>
      </c>
      <c r="F264" t="s">
        <v>2155</v>
      </c>
      <c r="G264" s="43">
        <v>1437689</v>
      </c>
      <c r="H264" s="7">
        <v>44565</v>
      </c>
      <c r="I264" s="7">
        <v>44601</v>
      </c>
      <c r="J264" s="7">
        <v>44600</v>
      </c>
      <c r="K264" s="7">
        <v>44616</v>
      </c>
      <c r="L264" s="51">
        <f>+VLOOKUP(E264,'Bán ra 2022'!$I$2:$M$1171,5,0)</f>
        <v>1437689</v>
      </c>
      <c r="M264" s="51">
        <f t="shared" si="4"/>
        <v>0</v>
      </c>
    </row>
    <row r="265" spans="1:13" hidden="1">
      <c r="A265" s="44">
        <v>510019</v>
      </c>
      <c r="B265" t="s">
        <v>10</v>
      </c>
      <c r="C265" t="s">
        <v>11</v>
      </c>
      <c r="D265" t="s">
        <v>2156</v>
      </c>
      <c r="E265" s="49">
        <v>10586</v>
      </c>
      <c r="F265" t="s">
        <v>2157</v>
      </c>
      <c r="G265" s="43">
        <v>1615482</v>
      </c>
      <c r="H265" s="7">
        <v>44576</v>
      </c>
      <c r="I265" s="7">
        <v>44601</v>
      </c>
      <c r="J265" s="7">
        <v>44611</v>
      </c>
      <c r="K265" s="7">
        <v>44616</v>
      </c>
      <c r="L265" s="51">
        <f>+VLOOKUP(E265,'Bán ra 2022'!$I$2:$M$1171,5,0)</f>
        <v>1615482</v>
      </c>
      <c r="M265" s="51">
        <f t="shared" si="4"/>
        <v>0</v>
      </c>
    </row>
    <row r="266" spans="1:13" hidden="1">
      <c r="A266" s="44">
        <v>510019</v>
      </c>
      <c r="B266" t="s">
        <v>10</v>
      </c>
      <c r="C266" t="s">
        <v>11</v>
      </c>
      <c r="D266" t="s">
        <v>2158</v>
      </c>
      <c r="E266" s="49">
        <v>10574</v>
      </c>
      <c r="F266" t="s">
        <v>2159</v>
      </c>
      <c r="G266" s="43">
        <v>1891483</v>
      </c>
      <c r="H266" s="7">
        <v>44573</v>
      </c>
      <c r="I266" s="7">
        <v>44601</v>
      </c>
      <c r="J266" s="7">
        <v>44608</v>
      </c>
      <c r="K266" s="7">
        <v>44616</v>
      </c>
      <c r="L266" s="51">
        <f>+VLOOKUP(E266,'Bán ra 2022'!$I$2:$M$1171,5,0)</f>
        <v>1891483</v>
      </c>
      <c r="M266" s="51">
        <f t="shared" si="4"/>
        <v>0</v>
      </c>
    </row>
    <row r="267" spans="1:13" hidden="1">
      <c r="A267" s="44">
        <v>510020</v>
      </c>
      <c r="B267" t="s">
        <v>10</v>
      </c>
      <c r="C267" t="s">
        <v>11</v>
      </c>
      <c r="D267" t="s">
        <v>2160</v>
      </c>
      <c r="E267" s="49">
        <v>10507</v>
      </c>
      <c r="F267" t="s">
        <v>2161</v>
      </c>
      <c r="G267" s="43">
        <v>1326820</v>
      </c>
      <c r="H267" s="7">
        <v>44569</v>
      </c>
      <c r="I267" s="7">
        <v>44602</v>
      </c>
      <c r="J267" s="7">
        <v>44604</v>
      </c>
      <c r="K267" s="7">
        <v>44616</v>
      </c>
      <c r="L267" s="51">
        <f>+VLOOKUP(E267,'Bán ra 2022'!$I$2:$M$1171,5,0)</f>
        <v>1326820</v>
      </c>
      <c r="M267" s="51">
        <f t="shared" si="4"/>
        <v>0</v>
      </c>
    </row>
    <row r="268" spans="1:13" hidden="1">
      <c r="A268" s="44">
        <v>510020</v>
      </c>
      <c r="B268" t="s">
        <v>10</v>
      </c>
      <c r="C268" t="s">
        <v>11</v>
      </c>
      <c r="D268" t="s">
        <v>2162</v>
      </c>
      <c r="E268" s="49">
        <v>10569</v>
      </c>
      <c r="F268" t="s">
        <v>2163</v>
      </c>
      <c r="G268" s="43">
        <v>1221638</v>
      </c>
      <c r="H268" s="7">
        <v>44576</v>
      </c>
      <c r="I268" s="7">
        <v>44602</v>
      </c>
      <c r="J268" s="7">
        <v>44611</v>
      </c>
      <c r="K268" s="7">
        <v>44616</v>
      </c>
      <c r="L268" s="51">
        <f>+VLOOKUP(E268,'Bán ra 2022'!$I$2:$M$1171,5,0)</f>
        <v>1221638</v>
      </c>
      <c r="M268" s="51">
        <f t="shared" si="4"/>
        <v>0</v>
      </c>
    </row>
    <row r="269" spans="1:13" hidden="1">
      <c r="A269" s="44">
        <v>510020</v>
      </c>
      <c r="B269" t="s">
        <v>10</v>
      </c>
      <c r="C269" t="s">
        <v>11</v>
      </c>
      <c r="D269" t="s">
        <v>2164</v>
      </c>
      <c r="E269" s="49">
        <v>10549</v>
      </c>
      <c r="F269" t="s">
        <v>2165</v>
      </c>
      <c r="G269" s="43">
        <v>1221638</v>
      </c>
      <c r="H269" s="7">
        <v>44572</v>
      </c>
      <c r="I269" s="7">
        <v>44602</v>
      </c>
      <c r="J269" s="7">
        <v>44607</v>
      </c>
      <c r="K269" s="7">
        <v>44616</v>
      </c>
      <c r="L269" s="51">
        <f>+VLOOKUP(E269,'Bán ra 2022'!$I$2:$M$1171,5,0)</f>
        <v>1221638</v>
      </c>
      <c r="M269" s="51">
        <f t="shared" si="4"/>
        <v>0</v>
      </c>
    </row>
    <row r="270" spans="1:13" hidden="1">
      <c r="A270" s="44">
        <v>510020</v>
      </c>
      <c r="B270" t="s">
        <v>10</v>
      </c>
      <c r="C270" t="s">
        <v>11</v>
      </c>
      <c r="D270" t="s">
        <v>2166</v>
      </c>
      <c r="E270" s="49">
        <v>10508</v>
      </c>
      <c r="F270" t="s">
        <v>2167</v>
      </c>
      <c r="G270" s="43">
        <v>1670682</v>
      </c>
      <c r="H270" s="7">
        <v>44569</v>
      </c>
      <c r="I270" s="7">
        <v>44602</v>
      </c>
      <c r="J270" s="7">
        <v>44604</v>
      </c>
      <c r="K270" s="7">
        <v>44616</v>
      </c>
      <c r="L270" s="51">
        <f>+VLOOKUP(E270,'Bán ra 2022'!$I$2:$M$1171,5,0)</f>
        <v>1670682</v>
      </c>
      <c r="M270" s="51">
        <f t="shared" si="4"/>
        <v>0</v>
      </c>
    </row>
    <row r="271" spans="1:13" hidden="1">
      <c r="A271" s="44">
        <v>510022</v>
      </c>
      <c r="B271" t="s">
        <v>10</v>
      </c>
      <c r="C271" t="s">
        <v>11</v>
      </c>
      <c r="D271" t="s">
        <v>2168</v>
      </c>
      <c r="E271" s="49">
        <v>10509</v>
      </c>
      <c r="F271" t="s">
        <v>2169</v>
      </c>
      <c r="G271" s="43">
        <v>2167484</v>
      </c>
      <c r="H271" s="7">
        <v>44568</v>
      </c>
      <c r="I271" s="7">
        <v>44601</v>
      </c>
      <c r="J271" s="7">
        <v>44603</v>
      </c>
      <c r="K271" s="7">
        <v>44616</v>
      </c>
      <c r="L271" s="51">
        <f>+VLOOKUP(E271,'Bán ra 2022'!$I$2:$M$1171,5,0)</f>
        <v>2167484</v>
      </c>
      <c r="M271" s="51">
        <f t="shared" si="4"/>
        <v>0</v>
      </c>
    </row>
    <row r="272" spans="1:13" hidden="1">
      <c r="A272" s="44">
        <v>510022</v>
      </c>
      <c r="B272" t="s">
        <v>10</v>
      </c>
      <c r="C272" t="s">
        <v>11</v>
      </c>
      <c r="D272" t="s">
        <v>2170</v>
      </c>
      <c r="E272" s="49">
        <v>10583</v>
      </c>
      <c r="F272" t="s">
        <v>2171</v>
      </c>
      <c r="G272" s="43">
        <v>2226532</v>
      </c>
      <c r="H272" s="7">
        <v>44579</v>
      </c>
      <c r="I272" s="7">
        <v>44601</v>
      </c>
      <c r="J272" s="7">
        <v>44614</v>
      </c>
      <c r="K272" s="7">
        <v>44616</v>
      </c>
      <c r="L272" s="51">
        <f>+VLOOKUP(E272,'Bán ra 2022'!$I$2:$M$1171,5,0)</f>
        <v>2226532</v>
      </c>
      <c r="M272" s="51">
        <f t="shared" si="4"/>
        <v>0</v>
      </c>
    </row>
    <row r="273" spans="1:13" hidden="1">
      <c r="A273" s="44">
        <v>510022</v>
      </c>
      <c r="B273" t="s">
        <v>10</v>
      </c>
      <c r="C273" t="s">
        <v>11</v>
      </c>
      <c r="D273" t="s">
        <v>2172</v>
      </c>
      <c r="E273" s="49">
        <v>10570</v>
      </c>
      <c r="F273" t="s">
        <v>2173</v>
      </c>
      <c r="G273" s="43">
        <v>798600</v>
      </c>
      <c r="H273" s="7">
        <v>44575</v>
      </c>
      <c r="I273" s="7">
        <v>44601</v>
      </c>
      <c r="J273" s="7">
        <v>44610</v>
      </c>
      <c r="K273" s="7">
        <v>44616</v>
      </c>
      <c r="L273" s="51">
        <f>+VLOOKUP(E273,'Bán ra 2022'!$I$2:$M$1171,5,0)</f>
        <v>798600</v>
      </c>
      <c r="M273" s="51">
        <f t="shared" si="4"/>
        <v>0</v>
      </c>
    </row>
    <row r="274" spans="1:13" hidden="1">
      <c r="A274" s="44">
        <v>510022</v>
      </c>
      <c r="B274" t="s">
        <v>10</v>
      </c>
      <c r="C274" t="s">
        <v>11</v>
      </c>
      <c r="D274" t="s">
        <v>2174</v>
      </c>
      <c r="E274" s="49">
        <v>10562</v>
      </c>
      <c r="F274" t="s">
        <v>2175</v>
      </c>
      <c r="G274" s="43">
        <v>5063652</v>
      </c>
      <c r="H274" s="7">
        <v>44575</v>
      </c>
      <c r="I274" s="7">
        <v>44601</v>
      </c>
      <c r="J274" s="7">
        <v>44610</v>
      </c>
      <c r="K274" s="7">
        <v>44616</v>
      </c>
      <c r="L274" s="51">
        <f>+VLOOKUP(E274,'Bán ra 2022'!$I$2:$M$1171,5,0)</f>
        <v>5063652</v>
      </c>
      <c r="M274" s="51">
        <f t="shared" si="4"/>
        <v>0</v>
      </c>
    </row>
    <row r="275" spans="1:13" hidden="1">
      <c r="A275" s="44">
        <v>510023</v>
      </c>
      <c r="B275" t="s">
        <v>10</v>
      </c>
      <c r="C275" t="s">
        <v>11</v>
      </c>
      <c r="D275" t="s">
        <v>2176</v>
      </c>
      <c r="E275" s="49">
        <v>10543</v>
      </c>
      <c r="F275" t="s">
        <v>2177</v>
      </c>
      <c r="G275" s="43">
        <v>3620232</v>
      </c>
      <c r="H275" s="7">
        <v>44575</v>
      </c>
      <c r="I275" s="7">
        <v>44601</v>
      </c>
      <c r="J275" s="7">
        <v>44610</v>
      </c>
      <c r="K275" s="7">
        <v>44616</v>
      </c>
      <c r="L275" s="51">
        <f>+VLOOKUP(E275,'Bán ra 2022'!$I$2:$M$1171,5,0)</f>
        <v>3620232</v>
      </c>
      <c r="M275" s="51">
        <f t="shared" si="4"/>
        <v>0</v>
      </c>
    </row>
    <row r="276" spans="1:13" hidden="1">
      <c r="A276" s="44">
        <v>510023</v>
      </c>
      <c r="B276" t="s">
        <v>10</v>
      </c>
      <c r="C276" t="s">
        <v>11</v>
      </c>
      <c r="D276" t="s">
        <v>2178</v>
      </c>
      <c r="E276" s="49">
        <v>10573</v>
      </c>
      <c r="F276" t="s">
        <v>2179</v>
      </c>
      <c r="G276" s="43">
        <v>463760</v>
      </c>
      <c r="H276" s="7">
        <v>44577</v>
      </c>
      <c r="I276" s="7">
        <v>44601</v>
      </c>
      <c r="J276" s="7">
        <v>44612</v>
      </c>
      <c r="K276" s="7">
        <v>44616</v>
      </c>
      <c r="L276" s="51">
        <f>+VLOOKUP(E276,'Bán ra 2022'!$I$2:$M$1171,5,0)</f>
        <v>463760</v>
      </c>
      <c r="M276" s="51">
        <f t="shared" si="4"/>
        <v>0</v>
      </c>
    </row>
    <row r="277" spans="1:13" hidden="1">
      <c r="A277" s="44">
        <v>510023</v>
      </c>
      <c r="B277" t="s">
        <v>10</v>
      </c>
      <c r="C277" t="s">
        <v>11</v>
      </c>
      <c r="D277" t="s">
        <v>2180</v>
      </c>
      <c r="E277" s="49">
        <v>10510</v>
      </c>
      <c r="F277" t="s">
        <v>2181</v>
      </c>
      <c r="G277" s="43">
        <v>1423125</v>
      </c>
      <c r="H277" s="7">
        <v>44571</v>
      </c>
      <c r="I277" s="7">
        <v>44606</v>
      </c>
      <c r="J277" s="7">
        <v>44606</v>
      </c>
      <c r="K277" s="7">
        <v>44616</v>
      </c>
      <c r="L277" s="51">
        <f>+VLOOKUP(E277,'Bán ra 2022'!$I$2:$M$1171,5,0)</f>
        <v>1423125</v>
      </c>
      <c r="M277" s="51">
        <f t="shared" si="4"/>
        <v>0</v>
      </c>
    </row>
    <row r="278" spans="1:13" hidden="1">
      <c r="A278" s="44">
        <v>510023</v>
      </c>
      <c r="B278" t="s">
        <v>10</v>
      </c>
      <c r="C278" t="s">
        <v>11</v>
      </c>
      <c r="D278" t="s">
        <v>2182</v>
      </c>
      <c r="E278" s="49">
        <v>10546</v>
      </c>
      <c r="F278" t="s">
        <v>2183</v>
      </c>
      <c r="G278" s="43">
        <v>5235714</v>
      </c>
      <c r="H278" s="7">
        <v>44575</v>
      </c>
      <c r="I278" s="7">
        <v>44601</v>
      </c>
      <c r="J278" s="7">
        <v>44610</v>
      </c>
      <c r="K278" s="7">
        <v>44616</v>
      </c>
      <c r="L278" s="51">
        <f>+VLOOKUP(E278,'Bán ra 2022'!$I$2:$M$1171,5,0)</f>
        <v>5235714</v>
      </c>
      <c r="M278" s="51">
        <f t="shared" si="4"/>
        <v>0</v>
      </c>
    </row>
    <row r="279" spans="1:13" hidden="1">
      <c r="A279" s="44">
        <v>510024</v>
      </c>
      <c r="B279" t="s">
        <v>10</v>
      </c>
      <c r="C279" t="s">
        <v>11</v>
      </c>
      <c r="D279" t="s">
        <v>2184</v>
      </c>
      <c r="E279" s="49">
        <v>10551</v>
      </c>
      <c r="F279" t="s">
        <v>2185</v>
      </c>
      <c r="G279" s="43">
        <v>2765510</v>
      </c>
      <c r="H279" s="7">
        <v>44575</v>
      </c>
      <c r="I279" s="7">
        <v>44606</v>
      </c>
      <c r="J279" s="7">
        <v>44610</v>
      </c>
      <c r="K279" s="7">
        <v>44616</v>
      </c>
      <c r="L279" s="51">
        <f>+VLOOKUP(E279,'Bán ra 2022'!$I$2:$M$1171,5,0)</f>
        <v>2765510</v>
      </c>
      <c r="M279" s="51">
        <f t="shared" si="4"/>
        <v>0</v>
      </c>
    </row>
    <row r="280" spans="1:13" hidden="1">
      <c r="A280" s="44">
        <v>510024</v>
      </c>
      <c r="B280" t="s">
        <v>10</v>
      </c>
      <c r="C280" t="s">
        <v>11</v>
      </c>
      <c r="D280" t="s">
        <v>2186</v>
      </c>
      <c r="E280" s="49">
        <v>10552</v>
      </c>
      <c r="F280" t="s">
        <v>2187</v>
      </c>
      <c r="G280" s="43">
        <v>2226532</v>
      </c>
      <c r="H280" s="7">
        <v>44575</v>
      </c>
      <c r="I280" s="7">
        <v>44602</v>
      </c>
      <c r="J280" s="7">
        <v>44610</v>
      </c>
      <c r="K280" s="7">
        <v>44616</v>
      </c>
      <c r="L280" s="51">
        <f>+VLOOKUP(E280,'Bán ra 2022'!$I$2:$M$1171,5,0)</f>
        <v>2226532</v>
      </c>
      <c r="M280" s="51">
        <f t="shared" si="4"/>
        <v>0</v>
      </c>
    </row>
    <row r="281" spans="1:13" hidden="1">
      <c r="A281" s="44">
        <v>510024</v>
      </c>
      <c r="B281" t="s">
        <v>10</v>
      </c>
      <c r="C281" t="s">
        <v>11</v>
      </c>
      <c r="D281" t="s">
        <v>2188</v>
      </c>
      <c r="E281" s="49">
        <v>10511</v>
      </c>
      <c r="F281" t="s">
        <v>2189</v>
      </c>
      <c r="G281" s="43">
        <v>1615482</v>
      </c>
      <c r="H281" s="7">
        <v>44571</v>
      </c>
      <c r="I281" s="7">
        <v>44602</v>
      </c>
      <c r="J281" s="7">
        <v>44606</v>
      </c>
      <c r="K281" s="7">
        <v>44616</v>
      </c>
      <c r="L281" s="51">
        <f>+VLOOKUP(E281,'Bán ra 2022'!$I$2:$M$1171,5,0)</f>
        <v>1615482</v>
      </c>
      <c r="M281" s="51">
        <f t="shared" si="4"/>
        <v>0</v>
      </c>
    </row>
    <row r="282" spans="1:13" hidden="1">
      <c r="A282" s="44">
        <v>510025</v>
      </c>
      <c r="B282" t="s">
        <v>10</v>
      </c>
      <c r="C282" t="s">
        <v>11</v>
      </c>
      <c r="D282" t="s">
        <v>2190</v>
      </c>
      <c r="E282" s="49">
        <v>10581</v>
      </c>
      <c r="F282" t="s">
        <v>2191</v>
      </c>
      <c r="G282" s="43">
        <v>1543872</v>
      </c>
      <c r="H282" s="7">
        <v>44580</v>
      </c>
      <c r="I282" s="7">
        <v>44608</v>
      </c>
      <c r="J282" s="7">
        <v>44615</v>
      </c>
      <c r="K282" s="7">
        <v>44616</v>
      </c>
      <c r="L282" s="51">
        <f>+VLOOKUP(E282,'Bán ra 2022'!$I$2:$M$1171,5,0)</f>
        <v>1543872</v>
      </c>
      <c r="M282" s="51">
        <f t="shared" si="4"/>
        <v>0</v>
      </c>
    </row>
    <row r="283" spans="1:13" hidden="1">
      <c r="A283" s="44">
        <v>510025</v>
      </c>
      <c r="B283" t="s">
        <v>10</v>
      </c>
      <c r="C283" t="s">
        <v>11</v>
      </c>
      <c r="D283" t="s">
        <v>2192</v>
      </c>
      <c r="E283" s="49">
        <v>10512</v>
      </c>
      <c r="F283" t="s">
        <v>2193</v>
      </c>
      <c r="G283" s="43">
        <v>6308060</v>
      </c>
      <c r="H283" s="7">
        <v>44569</v>
      </c>
      <c r="I283" s="7">
        <v>44602</v>
      </c>
      <c r="J283" s="7">
        <v>44604</v>
      </c>
      <c r="K283" s="7">
        <v>44616</v>
      </c>
      <c r="L283" s="51">
        <f>+VLOOKUP(E283,'Bán ra 2022'!$I$2:$M$1171,5,0)</f>
        <v>6308060</v>
      </c>
      <c r="M283" s="51">
        <f t="shared" si="4"/>
        <v>0</v>
      </c>
    </row>
    <row r="284" spans="1:13" hidden="1">
      <c r="A284" s="44">
        <v>510025</v>
      </c>
      <c r="B284" t="s">
        <v>10</v>
      </c>
      <c r="C284" t="s">
        <v>11</v>
      </c>
      <c r="D284" t="s">
        <v>2194</v>
      </c>
      <c r="E284" s="49">
        <v>10513</v>
      </c>
      <c r="F284" t="s">
        <v>2195</v>
      </c>
      <c r="G284" s="43">
        <v>1725878</v>
      </c>
      <c r="H284" s="7">
        <v>44569</v>
      </c>
      <c r="I284" s="7">
        <v>44602</v>
      </c>
      <c r="J284" s="7">
        <v>44604</v>
      </c>
      <c r="K284" s="7">
        <v>44616</v>
      </c>
      <c r="L284" s="51">
        <f>+VLOOKUP(E284,'Bán ra 2022'!$I$2:$M$1171,5,0)</f>
        <v>1725882</v>
      </c>
      <c r="M284" s="51">
        <f t="shared" si="4"/>
        <v>4</v>
      </c>
    </row>
    <row r="285" spans="1:13" hidden="1">
      <c r="A285" s="44">
        <v>510026</v>
      </c>
      <c r="B285" t="s">
        <v>10</v>
      </c>
      <c r="C285" t="s">
        <v>11</v>
      </c>
      <c r="D285" t="s">
        <v>2196</v>
      </c>
      <c r="E285" s="49">
        <v>10553</v>
      </c>
      <c r="F285" t="s">
        <v>2197</v>
      </c>
      <c r="G285" s="43">
        <v>2226532</v>
      </c>
      <c r="H285" s="7">
        <v>44569</v>
      </c>
      <c r="I285" s="7">
        <v>44601</v>
      </c>
      <c r="J285" s="7">
        <v>44604</v>
      </c>
      <c r="K285" s="7">
        <v>44616</v>
      </c>
      <c r="L285" s="51">
        <f>+VLOOKUP(E285,'Bán ra 2022'!$I$2:$M$1171,5,0)</f>
        <v>2226532</v>
      </c>
      <c r="M285" s="51">
        <f t="shared" si="4"/>
        <v>0</v>
      </c>
    </row>
    <row r="286" spans="1:13" hidden="1">
      <c r="A286" s="44">
        <v>510026</v>
      </c>
      <c r="B286" t="s">
        <v>10</v>
      </c>
      <c r="C286" t="s">
        <v>11</v>
      </c>
      <c r="D286" t="s">
        <v>2198</v>
      </c>
      <c r="E286" s="49">
        <v>10633</v>
      </c>
      <c r="F286" t="s">
        <v>2199</v>
      </c>
      <c r="G286" s="43">
        <v>4231282</v>
      </c>
      <c r="H286" s="7">
        <v>44581</v>
      </c>
      <c r="I286" s="7">
        <v>44601</v>
      </c>
      <c r="J286" s="7">
        <v>44616</v>
      </c>
      <c r="K286" s="7">
        <v>44616</v>
      </c>
      <c r="L286" s="51">
        <f>+VLOOKUP(E286,'Bán ra 2022'!$I$2:$M$1171,5,0)</f>
        <v>4231282</v>
      </c>
      <c r="M286" s="51">
        <f t="shared" si="4"/>
        <v>0</v>
      </c>
    </row>
    <row r="287" spans="1:13" hidden="1">
      <c r="A287" s="44">
        <v>510026</v>
      </c>
      <c r="B287" t="s">
        <v>10</v>
      </c>
      <c r="C287" t="s">
        <v>11</v>
      </c>
      <c r="D287" t="s">
        <v>2200</v>
      </c>
      <c r="E287" s="49">
        <v>10634</v>
      </c>
      <c r="F287" t="s">
        <v>2201</v>
      </c>
      <c r="G287" s="43">
        <v>9819326</v>
      </c>
      <c r="H287" s="7">
        <v>44581</v>
      </c>
      <c r="I287" s="7">
        <v>44601</v>
      </c>
      <c r="J287" s="7">
        <v>44616</v>
      </c>
      <c r="K287" s="7">
        <v>44616</v>
      </c>
      <c r="L287" s="51">
        <f>+VLOOKUP(E287,'Bán ra 2022'!$I$2:$M$1171,5,0)</f>
        <v>9819326</v>
      </c>
      <c r="M287" s="51">
        <f t="shared" si="4"/>
        <v>0</v>
      </c>
    </row>
    <row r="288" spans="1:13" hidden="1">
      <c r="A288" s="44">
        <v>510026</v>
      </c>
      <c r="B288" t="s">
        <v>10</v>
      </c>
      <c r="C288" t="s">
        <v>11</v>
      </c>
      <c r="D288" t="s">
        <v>2202</v>
      </c>
      <c r="E288" s="49">
        <v>10554</v>
      </c>
      <c r="F288" t="s">
        <v>2203</v>
      </c>
      <c r="G288" s="43">
        <v>7510404</v>
      </c>
      <c r="H288" s="7">
        <v>44569</v>
      </c>
      <c r="I288" s="7">
        <v>44606</v>
      </c>
      <c r="J288" s="7">
        <v>44604</v>
      </c>
      <c r="K288" s="7">
        <v>44616</v>
      </c>
      <c r="L288" s="51">
        <f>+VLOOKUP(E288,'Bán ra 2022'!$I$2:$M$1171,5,0)</f>
        <v>7510404</v>
      </c>
      <c r="M288" s="51">
        <f t="shared" si="4"/>
        <v>0</v>
      </c>
    </row>
    <row r="289" spans="1:13" hidden="1">
      <c r="A289" s="44">
        <v>510026</v>
      </c>
      <c r="B289" t="s">
        <v>10</v>
      </c>
      <c r="C289" t="s">
        <v>11</v>
      </c>
      <c r="D289" t="s">
        <v>2204</v>
      </c>
      <c r="E289" s="49">
        <v>10545</v>
      </c>
      <c r="F289" t="s">
        <v>2205</v>
      </c>
      <c r="G289" s="43">
        <v>1615482</v>
      </c>
      <c r="H289" s="7">
        <v>44569</v>
      </c>
      <c r="I289" s="7">
        <v>44601</v>
      </c>
      <c r="J289" s="7">
        <v>44604</v>
      </c>
      <c r="K289" s="7">
        <v>44616</v>
      </c>
      <c r="L289" s="51">
        <f>+VLOOKUP(E289,'Bán ra 2022'!$I$2:$M$1171,5,0)</f>
        <v>1615482</v>
      </c>
      <c r="M289" s="51">
        <f t="shared" si="4"/>
        <v>0</v>
      </c>
    </row>
    <row r="290" spans="1:13" hidden="1">
      <c r="A290" s="44">
        <v>510027</v>
      </c>
      <c r="B290" t="s">
        <v>10</v>
      </c>
      <c r="C290" t="s">
        <v>11</v>
      </c>
      <c r="D290" t="s">
        <v>2206</v>
      </c>
      <c r="E290" s="49">
        <v>10565</v>
      </c>
      <c r="F290" t="s">
        <v>2207</v>
      </c>
      <c r="G290" s="43">
        <v>12428746</v>
      </c>
      <c r="H290" s="7">
        <v>44576</v>
      </c>
      <c r="I290" s="7">
        <v>44602</v>
      </c>
      <c r="J290" s="7">
        <v>44611</v>
      </c>
      <c r="K290" s="7">
        <v>44616</v>
      </c>
      <c r="L290" s="51">
        <f>+VLOOKUP(E290,'Bán ra 2022'!$I$2:$M$1171,5,0)</f>
        <v>12428746</v>
      </c>
      <c r="M290" s="51">
        <f t="shared" si="4"/>
        <v>0</v>
      </c>
    </row>
    <row r="291" spans="1:13" hidden="1">
      <c r="A291" s="44">
        <v>510027</v>
      </c>
      <c r="B291" t="s">
        <v>10</v>
      </c>
      <c r="C291" t="s">
        <v>11</v>
      </c>
      <c r="D291" t="s">
        <v>2208</v>
      </c>
      <c r="E291" s="49">
        <v>10514</v>
      </c>
      <c r="F291" t="s">
        <v>2209</v>
      </c>
      <c r="G291" s="43">
        <v>10044309</v>
      </c>
      <c r="H291" s="7">
        <v>44569</v>
      </c>
      <c r="I291" s="7">
        <v>44602</v>
      </c>
      <c r="J291" s="7">
        <v>44604</v>
      </c>
      <c r="K291" s="7">
        <v>44616</v>
      </c>
      <c r="L291" s="51">
        <f>+VLOOKUP(E291,'Bán ra 2022'!$I$2:$M$1171,5,0)</f>
        <v>10044309</v>
      </c>
      <c r="M291" s="51">
        <f t="shared" si="4"/>
        <v>0</v>
      </c>
    </row>
    <row r="292" spans="1:13" hidden="1">
      <c r="A292" s="44">
        <v>510028</v>
      </c>
      <c r="B292" t="s">
        <v>10</v>
      </c>
      <c r="C292" t="s">
        <v>11</v>
      </c>
      <c r="D292" t="s">
        <v>2210</v>
      </c>
      <c r="E292" s="49">
        <v>10550</v>
      </c>
      <c r="F292" t="s">
        <v>2211</v>
      </c>
      <c r="G292" s="43">
        <v>9438127</v>
      </c>
      <c r="H292" s="7">
        <v>44572</v>
      </c>
      <c r="I292" s="7">
        <v>44606</v>
      </c>
      <c r="J292" s="7">
        <v>44607</v>
      </c>
      <c r="K292" s="7">
        <v>44616</v>
      </c>
      <c r="L292" s="51">
        <f>+VLOOKUP(E292,'Bán ra 2022'!$I$2:$M$1171,5,0)</f>
        <v>9438127</v>
      </c>
      <c r="M292" s="51">
        <f t="shared" si="4"/>
        <v>0</v>
      </c>
    </row>
    <row r="293" spans="1:13" hidden="1">
      <c r="A293" s="44">
        <v>510028</v>
      </c>
      <c r="B293" t="s">
        <v>10</v>
      </c>
      <c r="C293" t="s">
        <v>11</v>
      </c>
      <c r="D293" t="s">
        <v>2212</v>
      </c>
      <c r="E293" s="49">
        <v>10591</v>
      </c>
      <c r="F293" t="s">
        <v>2213</v>
      </c>
      <c r="G293" s="43">
        <v>9153100</v>
      </c>
      <c r="H293" s="7">
        <v>44579</v>
      </c>
      <c r="I293" s="7">
        <v>44601</v>
      </c>
      <c r="J293" s="7">
        <v>44614</v>
      </c>
      <c r="K293" s="7">
        <v>44616</v>
      </c>
      <c r="L293" s="51">
        <f>+VLOOKUP(E293,'Bán ra 2022'!$I$2:$M$1171,5,0)</f>
        <v>9153100</v>
      </c>
      <c r="M293" s="51">
        <f t="shared" si="4"/>
        <v>0</v>
      </c>
    </row>
    <row r="294" spans="1:13" hidden="1">
      <c r="A294" s="44">
        <v>510028</v>
      </c>
      <c r="B294" t="s">
        <v>10</v>
      </c>
      <c r="C294" t="s">
        <v>11</v>
      </c>
      <c r="D294" t="s">
        <v>2214</v>
      </c>
      <c r="E294" s="49">
        <v>10505</v>
      </c>
      <c r="F294" t="s">
        <v>2215</v>
      </c>
      <c r="G294" s="43">
        <v>3499903</v>
      </c>
      <c r="H294" s="7">
        <v>44569</v>
      </c>
      <c r="I294" s="7">
        <v>44606</v>
      </c>
      <c r="J294" s="7">
        <v>44604</v>
      </c>
      <c r="K294" s="7">
        <v>44616</v>
      </c>
      <c r="L294" s="51">
        <f>+VLOOKUP(E294,'Bán ra 2022'!$I$2:$M$1171,5,0)</f>
        <v>3499903</v>
      </c>
      <c r="M294" s="51">
        <f t="shared" si="4"/>
        <v>0</v>
      </c>
    </row>
    <row r="295" spans="1:13" hidden="1">
      <c r="A295" s="44">
        <v>510029</v>
      </c>
      <c r="B295" t="s">
        <v>10</v>
      </c>
      <c r="C295" t="s">
        <v>11</v>
      </c>
      <c r="D295" t="s">
        <v>2216</v>
      </c>
      <c r="E295" s="49">
        <v>10558</v>
      </c>
      <c r="F295" t="s">
        <v>2217</v>
      </c>
      <c r="G295" s="43">
        <v>4495766</v>
      </c>
      <c r="H295" s="7">
        <v>44569</v>
      </c>
      <c r="I295" s="7">
        <v>44601</v>
      </c>
      <c r="J295" s="7">
        <v>44604</v>
      </c>
      <c r="K295" s="7">
        <v>44616</v>
      </c>
      <c r="L295" s="51">
        <f>+VLOOKUP(E295,'Bán ra 2022'!$I$2:$M$1171,5,0)</f>
        <v>4495766</v>
      </c>
      <c r="M295" s="51">
        <f t="shared" si="4"/>
        <v>0</v>
      </c>
    </row>
    <row r="296" spans="1:13" hidden="1">
      <c r="A296" s="44">
        <v>510029</v>
      </c>
      <c r="B296" t="s">
        <v>10</v>
      </c>
      <c r="C296" t="s">
        <v>11</v>
      </c>
      <c r="D296" t="s">
        <v>2218</v>
      </c>
      <c r="E296" s="49">
        <v>10537</v>
      </c>
      <c r="F296" t="s">
        <v>2219</v>
      </c>
      <c r="G296" s="43">
        <v>3264921</v>
      </c>
      <c r="H296" s="7">
        <v>44566</v>
      </c>
      <c r="I296" s="7">
        <v>44601</v>
      </c>
      <c r="J296" s="7">
        <v>44601</v>
      </c>
      <c r="K296" s="7">
        <v>44616</v>
      </c>
      <c r="L296" s="51">
        <f>+VLOOKUP(E296,'Bán ra 2022'!$I$2:$M$1171,5,0)</f>
        <v>3264921</v>
      </c>
      <c r="M296" s="51">
        <f t="shared" si="4"/>
        <v>0</v>
      </c>
    </row>
    <row r="297" spans="1:13" hidden="1">
      <c r="A297" s="44">
        <v>520090</v>
      </c>
      <c r="B297" t="s">
        <v>10</v>
      </c>
      <c r="C297" t="s">
        <v>11</v>
      </c>
      <c r="D297" t="s">
        <v>2220</v>
      </c>
      <c r="E297" s="49">
        <v>10525</v>
      </c>
      <c r="F297" t="s">
        <v>2221</v>
      </c>
      <c r="G297" s="43">
        <v>3442439</v>
      </c>
      <c r="H297" s="7">
        <v>44566</v>
      </c>
      <c r="I297" s="7">
        <v>44602</v>
      </c>
      <c r="J297" s="7">
        <v>44601</v>
      </c>
      <c r="K297" s="7">
        <v>44616</v>
      </c>
      <c r="L297" s="51">
        <f>+VLOOKUP(E297,'Bán ra 2022'!$I$2:$M$1171,5,0)</f>
        <v>3442439</v>
      </c>
      <c r="M297" s="51">
        <f t="shared" si="4"/>
        <v>0</v>
      </c>
    </row>
    <row r="298" spans="1:13" hidden="1">
      <c r="A298" s="44">
        <v>510010</v>
      </c>
      <c r="B298" t="s">
        <v>10</v>
      </c>
      <c r="C298" t="s">
        <v>11</v>
      </c>
      <c r="D298" t="s">
        <v>2222</v>
      </c>
      <c r="E298" s="49">
        <v>10625</v>
      </c>
      <c r="F298" t="s">
        <v>2223</v>
      </c>
      <c r="G298" s="43">
        <v>66953014</v>
      </c>
      <c r="H298" s="7">
        <v>44589</v>
      </c>
      <c r="I298" s="7">
        <v>44601</v>
      </c>
      <c r="J298" s="7">
        <v>44624</v>
      </c>
      <c r="K298" s="7">
        <v>44630</v>
      </c>
      <c r="L298" s="51">
        <f>+VLOOKUP(E298,'Bán ra 2022'!$I$2:$M$1171,5,0)</f>
        <v>66953014</v>
      </c>
      <c r="M298" s="51">
        <f t="shared" si="4"/>
        <v>0</v>
      </c>
    </row>
    <row r="299" spans="1:13" hidden="1">
      <c r="A299" s="44">
        <v>510011</v>
      </c>
      <c r="B299" t="s">
        <v>10</v>
      </c>
      <c r="C299" t="s">
        <v>11</v>
      </c>
      <c r="D299" t="s">
        <v>2224</v>
      </c>
      <c r="E299" s="49">
        <v>10618</v>
      </c>
      <c r="F299" t="s">
        <v>2225</v>
      </c>
      <c r="G299" s="43">
        <v>7212194</v>
      </c>
      <c r="H299" s="7">
        <v>44589</v>
      </c>
      <c r="I299" s="7">
        <v>44601</v>
      </c>
      <c r="J299" s="7">
        <v>44624</v>
      </c>
      <c r="K299" s="7">
        <v>44630</v>
      </c>
      <c r="L299" s="51">
        <f>+VLOOKUP(E299,'Bán ra 2022'!$I$2:$M$1171,5,0)</f>
        <v>7212194</v>
      </c>
      <c r="M299" s="51">
        <f t="shared" si="4"/>
        <v>0</v>
      </c>
    </row>
    <row r="300" spans="1:13" hidden="1">
      <c r="A300" s="44">
        <v>510011</v>
      </c>
      <c r="B300" t="s">
        <v>10</v>
      </c>
      <c r="C300" t="s">
        <v>11</v>
      </c>
      <c r="D300" t="s">
        <v>2226</v>
      </c>
      <c r="E300" s="49">
        <v>10637</v>
      </c>
      <c r="F300" t="s">
        <v>2227</v>
      </c>
      <c r="G300" s="43">
        <v>32985931</v>
      </c>
      <c r="H300" s="7">
        <v>44590</v>
      </c>
      <c r="I300" s="7">
        <v>44603</v>
      </c>
      <c r="J300" s="7">
        <v>44625</v>
      </c>
      <c r="K300" s="7">
        <v>44630</v>
      </c>
      <c r="L300" s="51">
        <f>+VLOOKUP(E300,'Bán ra 2022'!$I$2:$M$1171,5,0)</f>
        <v>32985926</v>
      </c>
      <c r="M300" s="51">
        <f t="shared" si="4"/>
        <v>-5</v>
      </c>
    </row>
    <row r="301" spans="1:13" hidden="1">
      <c r="A301" s="44">
        <v>510011</v>
      </c>
      <c r="B301" t="s">
        <v>10</v>
      </c>
      <c r="C301" t="s">
        <v>11</v>
      </c>
      <c r="D301" t="s">
        <v>2228</v>
      </c>
      <c r="E301" s="49">
        <v>10613</v>
      </c>
      <c r="F301" t="s">
        <v>2229</v>
      </c>
      <c r="G301" s="43">
        <v>1159400</v>
      </c>
      <c r="H301" s="7">
        <v>44586</v>
      </c>
      <c r="I301" s="7">
        <v>44601</v>
      </c>
      <c r="J301" s="7">
        <v>44621</v>
      </c>
      <c r="K301" s="7">
        <v>44630</v>
      </c>
      <c r="L301" s="51">
        <f>+VLOOKUP(E301,'Bán ra 2022'!$I$2:$M$1171,5,0)</f>
        <v>1159400</v>
      </c>
      <c r="M301" s="51">
        <f t="shared" si="4"/>
        <v>0</v>
      </c>
    </row>
    <row r="302" spans="1:13" hidden="1">
      <c r="A302" s="44">
        <v>510011</v>
      </c>
      <c r="B302" t="s">
        <v>10</v>
      </c>
      <c r="C302" t="s">
        <v>11</v>
      </c>
      <c r="D302" t="s">
        <v>2230</v>
      </c>
      <c r="E302" s="49">
        <v>10614</v>
      </c>
      <c r="F302" t="s">
        <v>2231</v>
      </c>
      <c r="G302" s="43">
        <v>998250</v>
      </c>
      <c r="H302" s="7">
        <v>44586</v>
      </c>
      <c r="I302" s="7">
        <v>44601</v>
      </c>
      <c r="J302" s="7">
        <v>44621</v>
      </c>
      <c r="K302" s="7">
        <v>44630</v>
      </c>
      <c r="L302" s="51">
        <f>+VLOOKUP(E302,'Bán ra 2022'!$I$2:$M$1171,5,0)</f>
        <v>998250</v>
      </c>
      <c r="M302" s="51">
        <f t="shared" si="4"/>
        <v>0</v>
      </c>
    </row>
    <row r="303" spans="1:13" hidden="1">
      <c r="A303" s="44">
        <v>510012</v>
      </c>
      <c r="B303" t="s">
        <v>10</v>
      </c>
      <c r="C303" t="s">
        <v>11</v>
      </c>
      <c r="D303" t="s">
        <v>2232</v>
      </c>
      <c r="E303" s="49">
        <v>10642</v>
      </c>
      <c r="F303" t="s">
        <v>2233</v>
      </c>
      <c r="G303" s="43">
        <v>3230964</v>
      </c>
      <c r="H303" s="7">
        <v>44590</v>
      </c>
      <c r="I303" s="7">
        <v>44601</v>
      </c>
      <c r="J303" s="7">
        <v>44625</v>
      </c>
      <c r="K303" s="7">
        <v>44630</v>
      </c>
      <c r="L303" s="51">
        <f>+VLOOKUP(E303,'Bán ra 2022'!$I$2:$M$1171,5,0)</f>
        <v>3230964</v>
      </c>
      <c r="M303" s="51">
        <f t="shared" si="4"/>
        <v>0</v>
      </c>
    </row>
    <row r="304" spans="1:13" hidden="1">
      <c r="A304" s="44">
        <v>510012</v>
      </c>
      <c r="B304" t="s">
        <v>10</v>
      </c>
      <c r="C304" t="s">
        <v>11</v>
      </c>
      <c r="D304" t="s">
        <v>2234</v>
      </c>
      <c r="E304" s="49">
        <v>10641</v>
      </c>
      <c r="F304" t="s">
        <v>2235</v>
      </c>
      <c r="G304" s="43">
        <v>12216380</v>
      </c>
      <c r="H304" s="7">
        <v>44590</v>
      </c>
      <c r="I304" s="7">
        <v>44601</v>
      </c>
      <c r="J304" s="7">
        <v>44625</v>
      </c>
      <c r="K304" s="7">
        <v>44630</v>
      </c>
      <c r="L304" s="51">
        <f>+VLOOKUP(E304,'Bán ra 2022'!$I$2:$M$1171,5,0)</f>
        <v>12216380</v>
      </c>
      <c r="M304" s="51">
        <f t="shared" si="4"/>
        <v>0</v>
      </c>
    </row>
    <row r="305" spans="1:13" hidden="1">
      <c r="A305" s="44">
        <v>510012</v>
      </c>
      <c r="B305" t="s">
        <v>10</v>
      </c>
      <c r="C305" t="s">
        <v>11</v>
      </c>
      <c r="D305" t="s">
        <v>2236</v>
      </c>
      <c r="E305" s="49">
        <v>10640</v>
      </c>
      <c r="F305" t="s">
        <v>2237</v>
      </c>
      <c r="G305" s="43">
        <v>14626040</v>
      </c>
      <c r="H305" s="7">
        <v>44590</v>
      </c>
      <c r="I305" s="7">
        <v>44601</v>
      </c>
      <c r="J305" s="7">
        <v>44625</v>
      </c>
      <c r="K305" s="7">
        <v>44630</v>
      </c>
      <c r="L305" s="51">
        <f>+VLOOKUP(E305,'Bán ra 2022'!$I$2:$M$1171,5,0)</f>
        <v>14626040</v>
      </c>
      <c r="M305" s="51">
        <f t="shared" si="4"/>
        <v>0</v>
      </c>
    </row>
    <row r="306" spans="1:13" hidden="1">
      <c r="A306" s="44">
        <v>510012</v>
      </c>
      <c r="B306" t="s">
        <v>10</v>
      </c>
      <c r="C306" t="s">
        <v>11</v>
      </c>
      <c r="D306" t="s">
        <v>2238</v>
      </c>
      <c r="E306" s="49">
        <v>10622</v>
      </c>
      <c r="F306" t="s">
        <v>2239</v>
      </c>
      <c r="G306" s="43">
        <v>17307237</v>
      </c>
      <c r="H306" s="7">
        <v>44582</v>
      </c>
      <c r="I306" s="7">
        <v>44606</v>
      </c>
      <c r="J306" s="7">
        <v>44617</v>
      </c>
      <c r="K306" s="7">
        <v>44630</v>
      </c>
      <c r="L306" s="51">
        <f>+VLOOKUP(E306,'Bán ra 2022'!$I$2:$M$1171,5,0)</f>
        <v>17307237</v>
      </c>
      <c r="M306" s="51">
        <f t="shared" si="4"/>
        <v>0</v>
      </c>
    </row>
    <row r="307" spans="1:13" hidden="1">
      <c r="A307" s="44">
        <v>510012</v>
      </c>
      <c r="B307" t="s">
        <v>10</v>
      </c>
      <c r="C307" t="s">
        <v>11</v>
      </c>
      <c r="D307" t="s">
        <v>2240</v>
      </c>
      <c r="E307" s="49">
        <v>10607</v>
      </c>
      <c r="F307" t="s">
        <v>2241</v>
      </c>
      <c r="G307" s="43">
        <v>18391868</v>
      </c>
      <c r="H307" s="7">
        <v>44582</v>
      </c>
      <c r="I307" s="7">
        <v>44606</v>
      </c>
      <c r="J307" s="7">
        <v>44617</v>
      </c>
      <c r="K307" s="7">
        <v>44630</v>
      </c>
      <c r="L307" s="51">
        <f>+VLOOKUP(E307,'Bán ra 2022'!$I$2:$M$1171,5,0)</f>
        <v>18391868</v>
      </c>
      <c r="M307" s="51">
        <f t="shared" si="4"/>
        <v>0</v>
      </c>
    </row>
    <row r="308" spans="1:13" hidden="1">
      <c r="A308" s="44">
        <v>510013</v>
      </c>
      <c r="B308" t="s">
        <v>10</v>
      </c>
      <c r="C308" t="s">
        <v>11</v>
      </c>
      <c r="D308" t="s">
        <v>2242</v>
      </c>
      <c r="E308" s="49">
        <v>10639</v>
      </c>
      <c r="F308" t="s">
        <v>2243</v>
      </c>
      <c r="G308" s="43">
        <v>12977844</v>
      </c>
      <c r="H308" s="7">
        <v>44590</v>
      </c>
      <c r="I308" s="7">
        <v>44601</v>
      </c>
      <c r="J308" s="7">
        <v>44625</v>
      </c>
      <c r="K308" s="7">
        <v>44630</v>
      </c>
      <c r="L308" s="51">
        <f>+VLOOKUP(E308,'Bán ra 2022'!$I$2:$M$1171,5,0)</f>
        <v>12977844</v>
      </c>
      <c r="M308" s="51">
        <f t="shared" si="4"/>
        <v>0</v>
      </c>
    </row>
    <row r="309" spans="1:13" hidden="1">
      <c r="A309" s="44">
        <v>510014</v>
      </c>
      <c r="B309" t="s">
        <v>10</v>
      </c>
      <c r="C309" t="s">
        <v>11</v>
      </c>
      <c r="D309" t="s">
        <v>2244</v>
      </c>
      <c r="E309" s="49">
        <v>10631</v>
      </c>
      <c r="F309" t="s">
        <v>2245</v>
      </c>
      <c r="G309" s="43">
        <v>11760573</v>
      </c>
      <c r="H309" s="7">
        <v>44586</v>
      </c>
      <c r="I309" s="7">
        <v>44601</v>
      </c>
      <c r="J309" s="7">
        <v>44621</v>
      </c>
      <c r="K309" s="7">
        <v>44630</v>
      </c>
      <c r="L309" s="51">
        <f>+VLOOKUP(E309,'Bán ra 2022'!$I$2:$M$1171,5,0)</f>
        <v>11760573</v>
      </c>
      <c r="M309" s="51">
        <f t="shared" si="4"/>
        <v>0</v>
      </c>
    </row>
    <row r="310" spans="1:13" hidden="1">
      <c r="A310" s="44">
        <v>510014</v>
      </c>
      <c r="B310" t="s">
        <v>10</v>
      </c>
      <c r="C310" t="s">
        <v>11</v>
      </c>
      <c r="D310" t="s">
        <v>2246</v>
      </c>
      <c r="E310" s="49">
        <v>10627</v>
      </c>
      <c r="F310" t="s">
        <v>2247</v>
      </c>
      <c r="G310" s="43">
        <v>17987132</v>
      </c>
      <c r="H310" s="7">
        <v>44586</v>
      </c>
      <c r="I310" s="7">
        <v>44601</v>
      </c>
      <c r="J310" s="7">
        <v>44621</v>
      </c>
      <c r="K310" s="7">
        <v>44630</v>
      </c>
      <c r="L310" s="51">
        <f>+VLOOKUP(E310,'Bán ra 2022'!$I$2:$M$1171,5,0)</f>
        <v>17987132</v>
      </c>
      <c r="M310" s="51">
        <f t="shared" si="4"/>
        <v>0</v>
      </c>
    </row>
    <row r="311" spans="1:13" hidden="1">
      <c r="A311" s="44">
        <v>510015</v>
      </c>
      <c r="B311" t="s">
        <v>10</v>
      </c>
      <c r="C311" t="s">
        <v>11</v>
      </c>
      <c r="D311" t="s">
        <v>2248</v>
      </c>
      <c r="E311" s="49">
        <v>10619</v>
      </c>
      <c r="F311" t="s">
        <v>2249</v>
      </c>
      <c r="G311" s="43">
        <v>10581307</v>
      </c>
      <c r="H311" s="7">
        <v>44589</v>
      </c>
      <c r="I311" s="7">
        <v>44603</v>
      </c>
      <c r="J311" s="7">
        <v>44624</v>
      </c>
      <c r="K311" s="7">
        <v>44630</v>
      </c>
      <c r="L311" s="51">
        <f>+VLOOKUP(E311,'Bán ra 2022'!$I$2:$M$1171,5,0)</f>
        <v>10581307</v>
      </c>
      <c r="M311" s="51">
        <f t="shared" si="4"/>
        <v>0</v>
      </c>
    </row>
    <row r="312" spans="1:13" hidden="1">
      <c r="A312" s="44">
        <v>510016</v>
      </c>
      <c r="B312" t="s">
        <v>10</v>
      </c>
      <c r="C312" t="s">
        <v>11</v>
      </c>
      <c r="D312" t="s">
        <v>2250</v>
      </c>
      <c r="E312" s="49">
        <v>10611</v>
      </c>
      <c r="F312" t="s">
        <v>2251</v>
      </c>
      <c r="G312" s="43">
        <v>7465898</v>
      </c>
      <c r="H312" s="7">
        <v>44590</v>
      </c>
      <c r="I312" s="7">
        <v>44601</v>
      </c>
      <c r="J312" s="7">
        <v>44625</v>
      </c>
      <c r="K312" s="7">
        <v>44630</v>
      </c>
      <c r="L312" s="51">
        <f>+VLOOKUP(E312,'Bán ra 2022'!$I$2:$M$1171,5,0)</f>
        <v>7465898</v>
      </c>
      <c r="M312" s="51">
        <f t="shared" si="4"/>
        <v>0</v>
      </c>
    </row>
    <row r="313" spans="1:13" hidden="1">
      <c r="A313" s="44">
        <v>510016</v>
      </c>
      <c r="B313" t="s">
        <v>10</v>
      </c>
      <c r="C313" t="s">
        <v>11</v>
      </c>
      <c r="D313" t="s">
        <v>2252</v>
      </c>
      <c r="E313" s="49">
        <v>10590</v>
      </c>
      <c r="F313" t="s">
        <v>2253</v>
      </c>
      <c r="G313" s="43">
        <v>5280396</v>
      </c>
      <c r="H313" s="7">
        <v>44585</v>
      </c>
      <c r="I313" s="7">
        <v>44601</v>
      </c>
      <c r="J313" s="7">
        <v>44620</v>
      </c>
      <c r="K313" s="7">
        <v>44630</v>
      </c>
      <c r="L313" s="51">
        <f>+VLOOKUP(E313,'Bán ra 2022'!$I$2:$M$1171,5,0)</f>
        <v>5280396</v>
      </c>
      <c r="M313" s="51">
        <f t="shared" si="4"/>
        <v>0</v>
      </c>
    </row>
    <row r="314" spans="1:13" hidden="1">
      <c r="A314" s="44">
        <v>510016</v>
      </c>
      <c r="B314" t="s">
        <v>10</v>
      </c>
      <c r="C314" t="s">
        <v>11</v>
      </c>
      <c r="D314" t="s">
        <v>2254</v>
      </c>
      <c r="E314" s="49">
        <v>10638</v>
      </c>
      <c r="F314" t="s">
        <v>2255</v>
      </c>
      <c r="G314" s="43">
        <v>7261676</v>
      </c>
      <c r="H314" s="7">
        <v>44590</v>
      </c>
      <c r="I314" s="7">
        <v>44601</v>
      </c>
      <c r="J314" s="7">
        <v>44625</v>
      </c>
      <c r="K314" s="7">
        <v>44630</v>
      </c>
      <c r="L314" s="51">
        <f>+VLOOKUP(E314,'Bán ra 2022'!$I$2:$M$1171,5,0)</f>
        <v>7261676</v>
      </c>
      <c r="M314" s="51">
        <f t="shared" si="4"/>
        <v>0</v>
      </c>
    </row>
    <row r="315" spans="1:13" hidden="1">
      <c r="A315" s="44">
        <v>510016</v>
      </c>
      <c r="B315" t="s">
        <v>10</v>
      </c>
      <c r="C315" t="s">
        <v>11</v>
      </c>
      <c r="D315" t="s">
        <v>2256</v>
      </c>
      <c r="E315" s="49">
        <v>10584</v>
      </c>
      <c r="F315" t="s">
        <v>2257</v>
      </c>
      <c r="G315" s="43">
        <v>13496366</v>
      </c>
      <c r="H315" s="7">
        <v>44582</v>
      </c>
      <c r="I315" s="7">
        <v>44606</v>
      </c>
      <c r="J315" s="7">
        <v>44617</v>
      </c>
      <c r="K315" s="7">
        <v>44630</v>
      </c>
      <c r="L315" s="51">
        <f>+VLOOKUP(E315,'Bán ra 2022'!$I$2:$M$1171,5,0)</f>
        <v>13496366</v>
      </c>
      <c r="M315" s="51">
        <f t="shared" si="4"/>
        <v>0</v>
      </c>
    </row>
    <row r="316" spans="1:13" hidden="1">
      <c r="A316" s="44">
        <v>510017</v>
      </c>
      <c r="B316" t="s">
        <v>10</v>
      </c>
      <c r="C316" t="s">
        <v>11</v>
      </c>
      <c r="D316" t="s">
        <v>2258</v>
      </c>
      <c r="E316" s="49">
        <v>10610</v>
      </c>
      <c r="F316" t="s">
        <v>2259</v>
      </c>
      <c r="G316" s="43">
        <v>53421918</v>
      </c>
      <c r="H316" s="7">
        <v>44587</v>
      </c>
      <c r="I316" s="7">
        <v>44601</v>
      </c>
      <c r="J316" s="7">
        <v>44622</v>
      </c>
      <c r="K316" s="7">
        <v>44630</v>
      </c>
      <c r="L316" s="51">
        <f>+VLOOKUP(E316,'Bán ra 2022'!$I$2:$M$1171,5,0)</f>
        <v>53421918</v>
      </c>
      <c r="M316" s="51">
        <f t="shared" si="4"/>
        <v>0</v>
      </c>
    </row>
    <row r="317" spans="1:13" hidden="1">
      <c r="A317" s="44">
        <v>510018</v>
      </c>
      <c r="B317" t="s">
        <v>10</v>
      </c>
      <c r="C317" t="s">
        <v>11</v>
      </c>
      <c r="D317" t="s">
        <v>2260</v>
      </c>
      <c r="E317" s="49">
        <v>10615</v>
      </c>
      <c r="F317" t="s">
        <v>2261</v>
      </c>
      <c r="G317" s="43">
        <v>6166732</v>
      </c>
      <c r="H317" s="7">
        <v>44586</v>
      </c>
      <c r="I317" s="7">
        <v>44602</v>
      </c>
      <c r="J317" s="7">
        <v>44621</v>
      </c>
      <c r="K317" s="7">
        <v>44630</v>
      </c>
      <c r="L317" s="51">
        <f>+VLOOKUP(E317,'Bán ra 2022'!$I$2:$M$1171,5,0)</f>
        <v>6166732</v>
      </c>
      <c r="M317" s="51">
        <f t="shared" si="4"/>
        <v>0</v>
      </c>
    </row>
    <row r="318" spans="1:13" hidden="1">
      <c r="A318" s="44">
        <v>510019</v>
      </c>
      <c r="B318" t="s">
        <v>10</v>
      </c>
      <c r="C318" t="s">
        <v>11</v>
      </c>
      <c r="D318" t="s">
        <v>2262</v>
      </c>
      <c r="E318" s="49">
        <v>10616</v>
      </c>
      <c r="F318" t="s">
        <v>2263</v>
      </c>
      <c r="G318" s="43">
        <v>11492844</v>
      </c>
      <c r="H318" s="7">
        <v>44586</v>
      </c>
      <c r="I318" s="7">
        <v>44601</v>
      </c>
      <c r="J318" s="7">
        <v>44621</v>
      </c>
      <c r="K318" s="7">
        <v>44630</v>
      </c>
      <c r="L318" s="51">
        <f>+VLOOKUP(E318,'Bán ra 2022'!$I$2:$M$1171,5,0)</f>
        <v>11492844</v>
      </c>
      <c r="M318" s="51">
        <f t="shared" si="4"/>
        <v>0</v>
      </c>
    </row>
    <row r="319" spans="1:13" hidden="1">
      <c r="A319" s="44">
        <v>510020</v>
      </c>
      <c r="B319" t="s">
        <v>10</v>
      </c>
      <c r="C319" t="s">
        <v>11</v>
      </c>
      <c r="D319" t="s">
        <v>2264</v>
      </c>
      <c r="E319" s="49">
        <v>10593</v>
      </c>
      <c r="F319" t="s">
        <v>2265</v>
      </c>
      <c r="G319" s="43">
        <v>4630582</v>
      </c>
      <c r="H319" s="7">
        <v>44583</v>
      </c>
      <c r="I319" s="7">
        <v>44602</v>
      </c>
      <c r="J319" s="7">
        <v>44618</v>
      </c>
      <c r="K319" s="7">
        <v>44630</v>
      </c>
      <c r="L319" s="51">
        <f>+VLOOKUP(E319,'Bán ra 2022'!$I$2:$M$1171,5,0)</f>
        <v>4630582</v>
      </c>
      <c r="M319" s="51">
        <f t="shared" si="4"/>
        <v>0</v>
      </c>
    </row>
    <row r="320" spans="1:13" hidden="1">
      <c r="A320" s="44">
        <v>510020</v>
      </c>
      <c r="B320" t="s">
        <v>10</v>
      </c>
      <c r="C320" t="s">
        <v>11</v>
      </c>
      <c r="D320" t="s">
        <v>2266</v>
      </c>
      <c r="E320" s="49">
        <v>10594</v>
      </c>
      <c r="F320" t="s">
        <v>2267</v>
      </c>
      <c r="G320" s="43">
        <v>3389122</v>
      </c>
      <c r="H320" s="7">
        <v>44583</v>
      </c>
      <c r="I320" s="7">
        <v>44602</v>
      </c>
      <c r="J320" s="7">
        <v>44618</v>
      </c>
      <c r="K320" s="7">
        <v>44630</v>
      </c>
      <c r="L320" s="51">
        <f>+VLOOKUP(E320,'Bán ra 2022'!$I$2:$M$1171,5,0)</f>
        <v>3389122</v>
      </c>
      <c r="M320" s="51">
        <f t="shared" si="4"/>
        <v>0</v>
      </c>
    </row>
    <row r="321" spans="1:13" hidden="1">
      <c r="A321" s="44">
        <v>510020</v>
      </c>
      <c r="B321" t="s">
        <v>10</v>
      </c>
      <c r="C321" t="s">
        <v>11</v>
      </c>
      <c r="D321" t="s">
        <v>2268</v>
      </c>
      <c r="E321" s="49">
        <v>10620</v>
      </c>
      <c r="F321" t="s">
        <v>2269</v>
      </c>
      <c r="G321" s="43">
        <v>2619452</v>
      </c>
      <c r="H321" s="7">
        <v>44589</v>
      </c>
      <c r="I321" s="7">
        <v>44602</v>
      </c>
      <c r="J321" s="7">
        <v>44624</v>
      </c>
      <c r="K321" s="7">
        <v>44630</v>
      </c>
      <c r="L321" s="51">
        <f>+VLOOKUP(E321,'Bán ra 2022'!$I$2:$M$1171,5,0)</f>
        <v>2619452</v>
      </c>
      <c r="M321" s="51">
        <f t="shared" si="4"/>
        <v>0</v>
      </c>
    </row>
    <row r="322" spans="1:13" hidden="1">
      <c r="A322" s="44">
        <v>510021</v>
      </c>
      <c r="B322" t="s">
        <v>10</v>
      </c>
      <c r="C322" t="s">
        <v>11</v>
      </c>
      <c r="D322" t="s">
        <v>2270</v>
      </c>
      <c r="E322" s="49">
        <v>10600</v>
      </c>
      <c r="F322" t="s">
        <v>2271</v>
      </c>
      <c r="G322" s="43">
        <v>1615482</v>
      </c>
      <c r="H322" s="7">
        <v>44588</v>
      </c>
      <c r="I322" s="7">
        <v>44601</v>
      </c>
      <c r="J322" s="7">
        <v>44623</v>
      </c>
      <c r="K322" s="7">
        <v>44630</v>
      </c>
      <c r="L322" s="51">
        <f>+VLOOKUP(E322,'Bán ra 2022'!$I$2:$M$1171,5,0)</f>
        <v>1615482</v>
      </c>
      <c r="M322" s="51">
        <f t="shared" si="4"/>
        <v>0</v>
      </c>
    </row>
    <row r="323" spans="1:13" hidden="1">
      <c r="A323" s="44">
        <v>510022</v>
      </c>
      <c r="B323" t="s">
        <v>10</v>
      </c>
      <c r="C323" t="s">
        <v>11</v>
      </c>
      <c r="D323" t="s">
        <v>2272</v>
      </c>
      <c r="E323" s="49">
        <v>10609</v>
      </c>
      <c r="F323" t="s">
        <v>2273</v>
      </c>
      <c r="G323" s="43">
        <v>27674108</v>
      </c>
      <c r="H323" s="7">
        <v>44586</v>
      </c>
      <c r="I323" s="7">
        <v>44606</v>
      </c>
      <c r="J323" s="7">
        <v>44621</v>
      </c>
      <c r="K323" s="7">
        <v>44630</v>
      </c>
      <c r="L323" s="51">
        <f>+VLOOKUP(E323,'Bán ra 2022'!$I$2:$M$1171,5,0)</f>
        <v>27674108</v>
      </c>
      <c r="M323" s="51">
        <f t="shared" ref="M323:M386" si="5">+L323-G323</f>
        <v>0</v>
      </c>
    </row>
    <row r="324" spans="1:13" hidden="1">
      <c r="A324" s="44">
        <v>510022</v>
      </c>
      <c r="B324" t="s">
        <v>10</v>
      </c>
      <c r="C324" t="s">
        <v>11</v>
      </c>
      <c r="D324" t="s">
        <v>2274</v>
      </c>
      <c r="E324" s="49">
        <v>10592</v>
      </c>
      <c r="F324" t="s">
        <v>2275</v>
      </c>
      <c r="G324" s="43">
        <v>2701160</v>
      </c>
      <c r="H324" s="7">
        <v>44582</v>
      </c>
      <c r="I324" s="7">
        <v>44601</v>
      </c>
      <c r="J324" s="7">
        <v>44617</v>
      </c>
      <c r="K324" s="7">
        <v>44630</v>
      </c>
      <c r="L324" s="51">
        <f>+VLOOKUP(E324,'Bán ra 2022'!$I$2:$M$1171,5,0)</f>
        <v>2701160</v>
      </c>
      <c r="M324" s="51">
        <f t="shared" si="5"/>
        <v>0</v>
      </c>
    </row>
    <row r="325" spans="1:13" hidden="1">
      <c r="A325" s="44">
        <v>510024</v>
      </c>
      <c r="B325" t="s">
        <v>10</v>
      </c>
      <c r="C325" t="s">
        <v>11</v>
      </c>
      <c r="D325" t="s">
        <v>2276</v>
      </c>
      <c r="E325" s="49">
        <v>10608</v>
      </c>
      <c r="F325" t="s">
        <v>2277</v>
      </c>
      <c r="G325" s="43">
        <v>8482914</v>
      </c>
      <c r="H325" s="7">
        <v>44590</v>
      </c>
      <c r="I325" s="7">
        <v>44606</v>
      </c>
      <c r="J325" s="7">
        <v>44625</v>
      </c>
      <c r="K325" s="7">
        <v>44630</v>
      </c>
      <c r="L325" s="51">
        <f>+VLOOKUP(E325,'Bán ra 2022'!$I$2:$M$1171,5,0)</f>
        <v>8482914</v>
      </c>
      <c r="M325" s="51">
        <f t="shared" si="5"/>
        <v>0</v>
      </c>
    </row>
    <row r="326" spans="1:13" hidden="1">
      <c r="A326" s="44">
        <v>510025</v>
      </c>
      <c r="B326" t="s">
        <v>10</v>
      </c>
      <c r="C326" t="s">
        <v>11</v>
      </c>
      <c r="D326" t="s">
        <v>2278</v>
      </c>
      <c r="E326" s="49">
        <v>10626</v>
      </c>
      <c r="F326" t="s">
        <v>2279</v>
      </c>
      <c r="G326" s="43">
        <v>2226532</v>
      </c>
      <c r="H326" s="7">
        <v>44584</v>
      </c>
      <c r="I326" s="7">
        <v>44602</v>
      </c>
      <c r="J326" s="7">
        <v>44619</v>
      </c>
      <c r="K326" s="7">
        <v>44630</v>
      </c>
      <c r="L326" s="51">
        <f>+VLOOKUP(E326,'Bán ra 2022'!$I$2:$M$1171,5,0)</f>
        <v>2226532</v>
      </c>
      <c r="M326" s="51">
        <f t="shared" si="5"/>
        <v>0</v>
      </c>
    </row>
    <row r="327" spans="1:13" hidden="1">
      <c r="A327" s="44">
        <v>510025</v>
      </c>
      <c r="B327" t="s">
        <v>10</v>
      </c>
      <c r="C327" t="s">
        <v>11</v>
      </c>
      <c r="D327" t="s">
        <v>2280</v>
      </c>
      <c r="E327" s="49">
        <v>10621</v>
      </c>
      <c r="F327" t="s">
        <v>2281</v>
      </c>
      <c r="G327" s="43">
        <v>4786936</v>
      </c>
      <c r="H327" s="7">
        <v>44590</v>
      </c>
      <c r="I327" s="7">
        <v>44602</v>
      </c>
      <c r="J327" s="7">
        <v>44625</v>
      </c>
      <c r="K327" s="7">
        <v>44630</v>
      </c>
      <c r="L327" s="51">
        <f>+VLOOKUP(E327,'Bán ra 2022'!$I$2:$M$1171,5,0)</f>
        <v>4786936</v>
      </c>
      <c r="M327" s="51">
        <f t="shared" si="5"/>
        <v>0</v>
      </c>
    </row>
    <row r="328" spans="1:13" hidden="1">
      <c r="A328" s="44">
        <v>510026</v>
      </c>
      <c r="B328" t="s">
        <v>10</v>
      </c>
      <c r="C328" t="s">
        <v>11</v>
      </c>
      <c r="D328" t="s">
        <v>2282</v>
      </c>
      <c r="E328" s="49">
        <v>10636</v>
      </c>
      <c r="F328" t="s">
        <v>2283</v>
      </c>
      <c r="G328" s="43">
        <v>7421238</v>
      </c>
      <c r="H328" s="7">
        <v>44588</v>
      </c>
      <c r="I328" s="7">
        <v>44601</v>
      </c>
      <c r="J328" s="7">
        <v>44623</v>
      </c>
      <c r="K328" s="7">
        <v>44630</v>
      </c>
      <c r="L328" s="51">
        <f>+VLOOKUP(E328,'Bán ra 2022'!$I$2:$M$1171,5,0)</f>
        <v>7421238</v>
      </c>
      <c r="M328" s="51">
        <f t="shared" si="5"/>
        <v>0</v>
      </c>
    </row>
    <row r="329" spans="1:13" hidden="1">
      <c r="A329" s="44">
        <v>520090</v>
      </c>
      <c r="B329" t="s">
        <v>10</v>
      </c>
      <c r="C329" t="s">
        <v>11</v>
      </c>
      <c r="D329" t="s">
        <v>2284</v>
      </c>
      <c r="E329" s="49">
        <v>10629</v>
      </c>
      <c r="F329" t="s">
        <v>2285</v>
      </c>
      <c r="G329" s="43">
        <v>6007771</v>
      </c>
      <c r="H329" s="7">
        <v>44586</v>
      </c>
      <c r="I329" s="7">
        <v>44602</v>
      </c>
      <c r="J329" s="7">
        <v>44621</v>
      </c>
      <c r="K329" s="7">
        <v>44630</v>
      </c>
      <c r="L329" s="51">
        <f>+VLOOKUP(E329,'Bán ra 2022'!$I$2:$M$1171,5,0)</f>
        <v>6007771</v>
      </c>
      <c r="M329" s="51">
        <f t="shared" si="5"/>
        <v>0</v>
      </c>
    </row>
    <row r="330" spans="1:13" hidden="1">
      <c r="A330" s="44">
        <v>510010</v>
      </c>
      <c r="B330" t="s">
        <v>10</v>
      </c>
      <c r="C330" t="s">
        <v>11</v>
      </c>
      <c r="D330" t="s">
        <v>2286</v>
      </c>
      <c r="E330" s="49">
        <v>15024</v>
      </c>
      <c r="F330" t="s">
        <v>2287</v>
      </c>
      <c r="G330" s="43">
        <v>16031183</v>
      </c>
      <c r="H330" s="7">
        <v>44599</v>
      </c>
      <c r="I330" s="7">
        <v>44631</v>
      </c>
      <c r="J330" s="7">
        <v>44634</v>
      </c>
      <c r="K330" s="7">
        <v>44644</v>
      </c>
      <c r="L330" s="51">
        <f>+VLOOKUP(E330,'Bán ra 2022'!$I$2:$M$1171,5,0)</f>
        <v>16031183</v>
      </c>
      <c r="M330" s="51">
        <f t="shared" si="5"/>
        <v>0</v>
      </c>
    </row>
    <row r="331" spans="1:13" hidden="1">
      <c r="A331" s="44">
        <v>510010</v>
      </c>
      <c r="B331" t="s">
        <v>10</v>
      </c>
      <c r="C331" t="s">
        <v>11</v>
      </c>
      <c r="D331" t="s">
        <v>2288</v>
      </c>
      <c r="E331" s="49">
        <v>15002</v>
      </c>
      <c r="F331" t="s">
        <v>2289</v>
      </c>
      <c r="G331" s="43">
        <v>15647688</v>
      </c>
      <c r="H331" s="7">
        <v>44609</v>
      </c>
      <c r="I331" s="7">
        <v>44631</v>
      </c>
      <c r="J331" s="7">
        <v>44644</v>
      </c>
      <c r="K331" s="7">
        <v>44644</v>
      </c>
      <c r="L331" s="51">
        <f>+VLOOKUP(E331,'Bán ra 2022'!$I$2:$M$1171,5,0)</f>
        <v>15647688</v>
      </c>
      <c r="M331" s="51">
        <f t="shared" si="5"/>
        <v>0</v>
      </c>
    </row>
    <row r="332" spans="1:13" hidden="1">
      <c r="A332" s="44">
        <v>510011</v>
      </c>
      <c r="B332" t="s">
        <v>10</v>
      </c>
      <c r="C332" t="s">
        <v>11</v>
      </c>
      <c r="D332" t="s">
        <v>2290</v>
      </c>
      <c r="E332" s="49">
        <v>15016</v>
      </c>
      <c r="F332" t="s">
        <v>2291</v>
      </c>
      <c r="G332" s="43">
        <v>1397250</v>
      </c>
      <c r="H332" s="7">
        <v>44608</v>
      </c>
      <c r="I332" s="7">
        <v>44631</v>
      </c>
      <c r="J332" s="7">
        <v>44643</v>
      </c>
      <c r="K332" s="7">
        <v>44644</v>
      </c>
      <c r="L332" s="51">
        <f>+VLOOKUP(E332,'Bán ra 2022'!$I$2:$M$1171,5,0)</f>
        <v>1397250</v>
      </c>
      <c r="M332" s="51">
        <f t="shared" si="5"/>
        <v>0</v>
      </c>
    </row>
    <row r="333" spans="1:13" hidden="1">
      <c r="A333" s="44">
        <v>510011</v>
      </c>
      <c r="B333" t="s">
        <v>10</v>
      </c>
      <c r="C333" t="s">
        <v>11</v>
      </c>
      <c r="D333" t="s">
        <v>2292</v>
      </c>
      <c r="E333" s="49">
        <v>15004</v>
      </c>
      <c r="F333" t="s">
        <v>2293</v>
      </c>
      <c r="G333" s="43">
        <v>1671186</v>
      </c>
      <c r="H333" s="7">
        <v>44608</v>
      </c>
      <c r="I333" s="7">
        <v>44629</v>
      </c>
      <c r="J333" s="7">
        <v>44643</v>
      </c>
      <c r="K333" s="7">
        <v>44644</v>
      </c>
      <c r="L333" s="51">
        <f>+VLOOKUP(E333,'Bán ra 2022'!$I$2:$M$1171,5,0)</f>
        <v>1671186</v>
      </c>
      <c r="M333" s="51">
        <f t="shared" si="5"/>
        <v>0</v>
      </c>
    </row>
    <row r="334" spans="1:13" hidden="1">
      <c r="A334" s="44">
        <v>510011</v>
      </c>
      <c r="B334" t="s">
        <v>10</v>
      </c>
      <c r="C334" t="s">
        <v>11</v>
      </c>
      <c r="D334" t="s">
        <v>2294</v>
      </c>
      <c r="E334" s="49">
        <v>15017</v>
      </c>
      <c r="F334" t="s">
        <v>2295</v>
      </c>
      <c r="G334" s="43">
        <v>4157933</v>
      </c>
      <c r="H334" s="7">
        <v>44608</v>
      </c>
      <c r="I334" s="7">
        <v>44629</v>
      </c>
      <c r="J334" s="7">
        <v>44643</v>
      </c>
      <c r="K334" s="7">
        <v>44644</v>
      </c>
      <c r="L334" s="51">
        <f>+VLOOKUP(E334,'Bán ra 2022'!$I$2:$M$1171,5,0)</f>
        <v>4157935</v>
      </c>
      <c r="M334" s="51">
        <f t="shared" si="5"/>
        <v>2</v>
      </c>
    </row>
    <row r="335" spans="1:13" hidden="1">
      <c r="A335" s="44">
        <v>510012</v>
      </c>
      <c r="B335" t="s">
        <v>10</v>
      </c>
      <c r="C335" t="s">
        <v>11</v>
      </c>
      <c r="D335" t="s">
        <v>2296</v>
      </c>
      <c r="E335" s="49">
        <v>15003</v>
      </c>
      <c r="F335" t="s">
        <v>2297</v>
      </c>
      <c r="G335" s="43">
        <v>959541</v>
      </c>
      <c r="H335" s="7">
        <v>44608</v>
      </c>
      <c r="I335" s="7">
        <v>44631</v>
      </c>
      <c r="J335" s="7">
        <v>44643</v>
      </c>
      <c r="K335" s="7">
        <v>44644</v>
      </c>
      <c r="L335" s="51">
        <f>+VLOOKUP(E335,'Bán ra 2022'!$I$2:$M$1171,5,0)</f>
        <v>959541</v>
      </c>
      <c r="M335" s="51">
        <f t="shared" si="5"/>
        <v>0</v>
      </c>
    </row>
    <row r="336" spans="1:13" hidden="1">
      <c r="A336" s="44">
        <v>510012</v>
      </c>
      <c r="B336" t="s">
        <v>10</v>
      </c>
      <c r="C336" t="s">
        <v>11</v>
      </c>
      <c r="D336" t="s">
        <v>2298</v>
      </c>
      <c r="E336" s="49">
        <v>15025</v>
      </c>
      <c r="F336" t="s">
        <v>2299</v>
      </c>
      <c r="G336" s="43">
        <v>8214955</v>
      </c>
      <c r="H336" s="7">
        <v>44599</v>
      </c>
      <c r="I336" s="7">
        <v>44631</v>
      </c>
      <c r="J336" s="7">
        <v>44634</v>
      </c>
      <c r="K336" s="7">
        <v>44644</v>
      </c>
      <c r="L336" s="51">
        <f>+VLOOKUP(E336,'Bán ra 2022'!$I$2:$M$1171,5,0)</f>
        <v>8214955</v>
      </c>
      <c r="M336" s="51">
        <f t="shared" si="5"/>
        <v>0</v>
      </c>
    </row>
    <row r="337" spans="1:13" hidden="1">
      <c r="A337" s="44">
        <v>510013</v>
      </c>
      <c r="B337" t="s">
        <v>10</v>
      </c>
      <c r="C337" t="s">
        <v>11</v>
      </c>
      <c r="D337" t="s">
        <v>2300</v>
      </c>
      <c r="E337" s="49">
        <v>15000</v>
      </c>
      <c r="F337" t="s">
        <v>2301</v>
      </c>
      <c r="G337" s="43">
        <v>7131566</v>
      </c>
      <c r="H337" s="7">
        <v>44604</v>
      </c>
      <c r="I337" s="7">
        <v>44631</v>
      </c>
      <c r="J337" s="7">
        <v>44639</v>
      </c>
      <c r="K337" s="7">
        <v>44644</v>
      </c>
      <c r="L337" s="51">
        <f>+VLOOKUP(E337,'Bán ra 2022'!$I$2:$M$1171,5,0)</f>
        <v>7131566</v>
      </c>
      <c r="M337" s="51">
        <f t="shared" si="5"/>
        <v>0</v>
      </c>
    </row>
    <row r="338" spans="1:13" hidden="1">
      <c r="A338" s="44">
        <v>510014</v>
      </c>
      <c r="B338" t="s">
        <v>10</v>
      </c>
      <c r="C338" t="s">
        <v>11</v>
      </c>
      <c r="D338" t="s">
        <v>2302</v>
      </c>
      <c r="E338" s="49">
        <v>14997</v>
      </c>
      <c r="F338" t="s">
        <v>2303</v>
      </c>
      <c r="G338" s="43">
        <v>5357362</v>
      </c>
      <c r="H338" s="7">
        <v>44602</v>
      </c>
      <c r="I338" s="7">
        <v>44628</v>
      </c>
      <c r="J338" s="7">
        <v>44637</v>
      </c>
      <c r="K338" s="7">
        <v>44644</v>
      </c>
      <c r="L338" s="51">
        <f>+VLOOKUP(E338,'Bán ra 2022'!$I$2:$M$1171,5,0)</f>
        <v>5357362</v>
      </c>
      <c r="M338" s="51">
        <f t="shared" si="5"/>
        <v>0</v>
      </c>
    </row>
    <row r="339" spans="1:13" hidden="1">
      <c r="A339" s="44">
        <v>510015</v>
      </c>
      <c r="B339" t="s">
        <v>10</v>
      </c>
      <c r="C339" t="s">
        <v>11</v>
      </c>
      <c r="D339" t="s">
        <v>2304</v>
      </c>
      <c r="E339" s="49">
        <v>15019</v>
      </c>
      <c r="F339" t="s">
        <v>2305</v>
      </c>
      <c r="G339" s="43">
        <v>2596676</v>
      </c>
      <c r="H339" s="7">
        <v>44607</v>
      </c>
      <c r="I339" s="7">
        <v>44630</v>
      </c>
      <c r="J339" s="7">
        <v>44642</v>
      </c>
      <c r="K339" s="7">
        <v>44644</v>
      </c>
      <c r="L339" s="51">
        <f>+VLOOKUP(E339,'Bán ra 2022'!$I$2:$M$1171,5,0)</f>
        <v>2596676</v>
      </c>
      <c r="M339" s="51">
        <f t="shared" si="5"/>
        <v>0</v>
      </c>
    </row>
    <row r="340" spans="1:13" hidden="1">
      <c r="A340" s="44">
        <v>510017</v>
      </c>
      <c r="B340" t="s">
        <v>10</v>
      </c>
      <c r="C340" t="s">
        <v>11</v>
      </c>
      <c r="D340" t="s">
        <v>2306</v>
      </c>
      <c r="E340" s="49">
        <v>15021</v>
      </c>
      <c r="F340" t="s">
        <v>2307</v>
      </c>
      <c r="G340" s="43">
        <v>4391334</v>
      </c>
      <c r="H340" s="7">
        <v>44608</v>
      </c>
      <c r="I340" s="7">
        <v>44629</v>
      </c>
      <c r="J340" s="7">
        <v>44643</v>
      </c>
      <c r="K340" s="7">
        <v>44644</v>
      </c>
      <c r="L340" s="51">
        <f>+VLOOKUP(E340,'Bán ra 2022'!$I$2:$M$1171,5,0)</f>
        <v>4391334</v>
      </c>
      <c r="M340" s="51">
        <f t="shared" si="5"/>
        <v>0</v>
      </c>
    </row>
    <row r="341" spans="1:13" hidden="1">
      <c r="A341" s="44">
        <v>510026</v>
      </c>
      <c r="B341" t="s">
        <v>10</v>
      </c>
      <c r="C341" t="s">
        <v>11</v>
      </c>
      <c r="D341" t="s">
        <v>2308</v>
      </c>
      <c r="E341" s="49">
        <v>15001</v>
      </c>
      <c r="F341" t="s">
        <v>2309</v>
      </c>
      <c r="G341" s="43">
        <v>7672990</v>
      </c>
      <c r="H341" s="7">
        <v>44607</v>
      </c>
      <c r="I341" s="7">
        <v>44629</v>
      </c>
      <c r="J341" s="7">
        <v>44642</v>
      </c>
      <c r="K341" s="7">
        <v>44644</v>
      </c>
      <c r="L341" s="51">
        <f>+VLOOKUP(E341,'Bán ra 2022'!$I$2:$M$1171,5,0)</f>
        <v>7672990</v>
      </c>
      <c r="M341" s="51">
        <f t="shared" si="5"/>
        <v>0</v>
      </c>
    </row>
    <row r="342" spans="1:13" hidden="1">
      <c r="A342" s="44">
        <v>510026</v>
      </c>
      <c r="B342" t="s">
        <v>10</v>
      </c>
      <c r="C342" t="s">
        <v>11</v>
      </c>
      <c r="D342" t="s">
        <v>2310</v>
      </c>
      <c r="E342" s="49">
        <v>14999</v>
      </c>
      <c r="F342" t="s">
        <v>2311</v>
      </c>
      <c r="G342" s="43">
        <v>16829962</v>
      </c>
      <c r="H342" s="7">
        <v>44602</v>
      </c>
      <c r="I342" s="7">
        <v>44631</v>
      </c>
      <c r="J342" s="7">
        <v>44637</v>
      </c>
      <c r="K342" s="7">
        <v>44644</v>
      </c>
      <c r="L342" s="51">
        <f>+VLOOKUP(E342,'Bán ra 2022'!$I$2:$M$1171,5,0)</f>
        <v>16829962</v>
      </c>
      <c r="M342" s="51">
        <f t="shared" si="5"/>
        <v>0</v>
      </c>
    </row>
    <row r="343" spans="1:13" hidden="1">
      <c r="A343" s="44">
        <v>510029</v>
      </c>
      <c r="B343" t="s">
        <v>10</v>
      </c>
      <c r="C343" t="s">
        <v>11</v>
      </c>
      <c r="D343" t="s">
        <v>2312</v>
      </c>
      <c r="E343" s="49">
        <v>15023</v>
      </c>
      <c r="F343" t="s">
        <v>2313</v>
      </c>
      <c r="G343" s="43">
        <v>7929079</v>
      </c>
      <c r="H343" s="7">
        <v>44600</v>
      </c>
      <c r="I343" s="7">
        <v>44631</v>
      </c>
      <c r="J343" s="7">
        <v>44635</v>
      </c>
      <c r="K343" s="7">
        <v>44644</v>
      </c>
      <c r="L343" s="51">
        <f>+VLOOKUP(E343,'Bán ra 2022'!$I$2:$M$1171,5,0)</f>
        <v>7929079</v>
      </c>
      <c r="M343" s="51">
        <f t="shared" si="5"/>
        <v>0</v>
      </c>
    </row>
    <row r="344" spans="1:13" hidden="1">
      <c r="A344" s="44">
        <v>520090</v>
      </c>
      <c r="B344" t="s">
        <v>10</v>
      </c>
      <c r="C344" t="s">
        <v>11</v>
      </c>
      <c r="D344" t="s">
        <v>2314</v>
      </c>
      <c r="E344" s="49">
        <v>14998</v>
      </c>
      <c r="F344" t="s">
        <v>2315</v>
      </c>
      <c r="G344" s="43">
        <v>3771252</v>
      </c>
      <c r="H344" s="7">
        <v>44602</v>
      </c>
      <c r="I344" s="7">
        <v>44628</v>
      </c>
      <c r="J344" s="7">
        <v>44637</v>
      </c>
      <c r="K344" s="7">
        <v>44644</v>
      </c>
      <c r="L344" s="51">
        <f>+VLOOKUP(E344,'Bán ra 2022'!$I$2:$M$1171,5,0)</f>
        <v>3771252</v>
      </c>
      <c r="M344" s="51">
        <f t="shared" si="5"/>
        <v>0</v>
      </c>
    </row>
    <row r="345" spans="1:13" hidden="1">
      <c r="A345" s="44">
        <v>510010</v>
      </c>
      <c r="B345" t="s">
        <v>10</v>
      </c>
      <c r="C345" t="s">
        <v>11</v>
      </c>
      <c r="D345" t="s">
        <v>2316</v>
      </c>
      <c r="E345" s="49">
        <v>14981</v>
      </c>
      <c r="F345" t="s">
        <v>2317</v>
      </c>
      <c r="G345" s="43">
        <v>6961332</v>
      </c>
      <c r="H345" s="7">
        <v>44614</v>
      </c>
      <c r="I345" s="7">
        <v>44629</v>
      </c>
      <c r="J345" s="7">
        <v>44649</v>
      </c>
      <c r="K345" s="7">
        <v>44663</v>
      </c>
      <c r="L345" s="51">
        <f>+VLOOKUP(E345,'Bán ra 2022'!$I$2:$M$1171,5,0)</f>
        <v>6961332</v>
      </c>
      <c r="M345" s="51">
        <f t="shared" si="5"/>
        <v>0</v>
      </c>
    </row>
    <row r="346" spans="1:13" hidden="1">
      <c r="A346" s="44">
        <v>510010</v>
      </c>
      <c r="B346" t="s">
        <v>10</v>
      </c>
      <c r="C346" t="s">
        <v>11</v>
      </c>
      <c r="D346" t="s">
        <v>2318</v>
      </c>
      <c r="E346" s="49">
        <v>14978</v>
      </c>
      <c r="F346" t="s">
        <v>2319</v>
      </c>
      <c r="G346" s="43">
        <v>6318376</v>
      </c>
      <c r="H346" s="7">
        <v>44611</v>
      </c>
      <c r="I346" s="7">
        <v>44629</v>
      </c>
      <c r="J346" s="7">
        <v>44646</v>
      </c>
      <c r="K346" s="7">
        <v>44663</v>
      </c>
      <c r="L346" s="51">
        <f>+VLOOKUP(E346,'Bán ra 2022'!$I$2:$M$1171,5,0)</f>
        <v>6318376</v>
      </c>
      <c r="M346" s="51">
        <f t="shared" si="5"/>
        <v>0</v>
      </c>
    </row>
    <row r="347" spans="1:13" hidden="1">
      <c r="A347" s="44">
        <v>510010</v>
      </c>
      <c r="B347" t="s">
        <v>10</v>
      </c>
      <c r="C347" t="s">
        <v>11</v>
      </c>
      <c r="D347" t="s">
        <v>2320</v>
      </c>
      <c r="E347" s="49">
        <v>14960</v>
      </c>
      <c r="F347" t="s">
        <v>2321</v>
      </c>
      <c r="G347" s="43">
        <v>7640719</v>
      </c>
      <c r="H347" s="7">
        <v>44618</v>
      </c>
      <c r="I347" s="7">
        <v>44629</v>
      </c>
      <c r="J347" s="7">
        <v>44653</v>
      </c>
      <c r="K347" s="7">
        <v>44663</v>
      </c>
      <c r="L347" s="51">
        <f>+VLOOKUP(E347,'Bán ra 2022'!$I$2:$M$1171,5,0)</f>
        <v>7640719</v>
      </c>
      <c r="M347" s="51">
        <f t="shared" si="5"/>
        <v>0</v>
      </c>
    </row>
    <row r="348" spans="1:13" hidden="1">
      <c r="A348" s="44">
        <v>510011</v>
      </c>
      <c r="B348" t="s">
        <v>10</v>
      </c>
      <c r="C348" t="s">
        <v>11</v>
      </c>
      <c r="D348" t="s">
        <v>2322</v>
      </c>
      <c r="E348" s="49">
        <v>14988</v>
      </c>
      <c r="F348" t="s">
        <v>2323</v>
      </c>
      <c r="G348" s="43">
        <v>14043326</v>
      </c>
      <c r="H348" s="7">
        <v>44618</v>
      </c>
      <c r="I348" s="7">
        <v>44629</v>
      </c>
      <c r="J348" s="7">
        <v>44653</v>
      </c>
      <c r="K348" s="7">
        <v>44663</v>
      </c>
      <c r="L348" s="51">
        <f>+VLOOKUP(E348,'Bán ra 2022'!$I$2:$M$1171,5,0)</f>
        <v>14043326</v>
      </c>
      <c r="M348" s="51">
        <f t="shared" si="5"/>
        <v>0</v>
      </c>
    </row>
    <row r="349" spans="1:13" hidden="1">
      <c r="A349" s="44">
        <v>510011</v>
      </c>
      <c r="B349" t="s">
        <v>10</v>
      </c>
      <c r="C349" t="s">
        <v>11</v>
      </c>
      <c r="D349" t="s">
        <v>2324</v>
      </c>
      <c r="E349" s="49">
        <v>14977</v>
      </c>
      <c r="F349" t="s">
        <v>2325</v>
      </c>
      <c r="G349" s="43">
        <v>3399559</v>
      </c>
      <c r="H349" s="7">
        <v>44613</v>
      </c>
      <c r="I349" s="7">
        <v>44629</v>
      </c>
      <c r="J349" s="7">
        <v>44648</v>
      </c>
      <c r="K349" s="7">
        <v>44663</v>
      </c>
      <c r="L349" s="51">
        <f>+VLOOKUP(E349,'Bán ra 2022'!$I$2:$M$1171,5,0)</f>
        <v>3399559</v>
      </c>
      <c r="M349" s="51">
        <f t="shared" si="5"/>
        <v>0</v>
      </c>
    </row>
    <row r="350" spans="1:13" hidden="1">
      <c r="A350" s="44">
        <v>510011</v>
      </c>
      <c r="B350" t="s">
        <v>10</v>
      </c>
      <c r="C350" t="s">
        <v>11</v>
      </c>
      <c r="D350" t="s">
        <v>2326</v>
      </c>
      <c r="E350" s="49">
        <v>14961</v>
      </c>
      <c r="F350" t="s">
        <v>2327</v>
      </c>
      <c r="G350" s="43">
        <v>4457223</v>
      </c>
      <c r="H350" s="7">
        <v>44613</v>
      </c>
      <c r="I350" s="7">
        <v>44629</v>
      </c>
      <c r="J350" s="7">
        <v>44648</v>
      </c>
      <c r="K350" s="7">
        <v>44663</v>
      </c>
      <c r="L350" s="51">
        <f>+VLOOKUP(E350,'Bán ra 2022'!$I$2:$M$1171,5,0)</f>
        <v>4457223</v>
      </c>
      <c r="M350" s="51">
        <f t="shared" si="5"/>
        <v>0</v>
      </c>
    </row>
    <row r="351" spans="1:13" hidden="1">
      <c r="A351" s="44">
        <v>510012</v>
      </c>
      <c r="B351" t="s">
        <v>10</v>
      </c>
      <c r="C351" t="s">
        <v>11</v>
      </c>
      <c r="D351" t="s">
        <v>2328</v>
      </c>
      <c r="E351" s="49">
        <v>14969</v>
      </c>
      <c r="F351" t="s">
        <v>2329</v>
      </c>
      <c r="G351" s="43">
        <v>3482212</v>
      </c>
      <c r="H351" s="7">
        <v>44616</v>
      </c>
      <c r="I351" s="7">
        <v>44636</v>
      </c>
      <c r="J351" s="7">
        <v>44651</v>
      </c>
      <c r="K351" s="7">
        <v>44663</v>
      </c>
      <c r="L351" s="51">
        <f>+VLOOKUP(E351,'Bán ra 2022'!$I$2:$M$1171,5,0)</f>
        <v>3482212</v>
      </c>
      <c r="M351" s="51">
        <f t="shared" si="5"/>
        <v>0</v>
      </c>
    </row>
    <row r="352" spans="1:13" hidden="1">
      <c r="A352" s="44">
        <v>510012</v>
      </c>
      <c r="B352" t="s">
        <v>10</v>
      </c>
      <c r="C352" t="s">
        <v>11</v>
      </c>
      <c r="D352" t="s">
        <v>2330</v>
      </c>
      <c r="E352" s="49">
        <v>14972</v>
      </c>
      <c r="F352" t="s">
        <v>2331</v>
      </c>
      <c r="G352" s="43">
        <v>1199426</v>
      </c>
      <c r="H352" s="7">
        <v>44610</v>
      </c>
      <c r="I352" s="7">
        <v>44631</v>
      </c>
      <c r="J352" s="7">
        <v>44645</v>
      </c>
      <c r="K352" s="7">
        <v>44663</v>
      </c>
      <c r="L352" s="51">
        <f>+VLOOKUP(E352,'Bán ra 2022'!$I$2:$M$1171,5,0)</f>
        <v>1199426</v>
      </c>
      <c r="M352" s="51">
        <f t="shared" si="5"/>
        <v>0</v>
      </c>
    </row>
    <row r="353" spans="1:13" hidden="1">
      <c r="A353" s="44">
        <v>510012</v>
      </c>
      <c r="B353" t="s">
        <v>10</v>
      </c>
      <c r="C353" t="s">
        <v>11</v>
      </c>
      <c r="D353" t="s">
        <v>2332</v>
      </c>
      <c r="E353" s="49">
        <v>14968</v>
      </c>
      <c r="F353" t="s">
        <v>2333</v>
      </c>
      <c r="G353" s="43">
        <v>7046838</v>
      </c>
      <c r="H353" s="7">
        <v>44616</v>
      </c>
      <c r="I353" s="7">
        <v>44631</v>
      </c>
      <c r="J353" s="7">
        <v>44651</v>
      </c>
      <c r="K353" s="7">
        <v>44663</v>
      </c>
      <c r="L353" s="51">
        <f>+VLOOKUP(E353,'Bán ra 2022'!$I$2:$M$1171,5,0)</f>
        <v>7046838</v>
      </c>
      <c r="M353" s="51">
        <f t="shared" si="5"/>
        <v>0</v>
      </c>
    </row>
    <row r="354" spans="1:13" hidden="1">
      <c r="A354" s="44">
        <v>510013</v>
      </c>
      <c r="B354" t="s">
        <v>10</v>
      </c>
      <c r="C354" t="s">
        <v>11</v>
      </c>
      <c r="D354" t="s">
        <v>2334</v>
      </c>
      <c r="E354" s="49">
        <v>14987</v>
      </c>
      <c r="F354" t="s">
        <v>2335</v>
      </c>
      <c r="G354" s="43">
        <v>8293509</v>
      </c>
      <c r="H354" s="7">
        <v>44620</v>
      </c>
      <c r="I354" s="7">
        <v>44641</v>
      </c>
      <c r="J354" s="7">
        <v>44655</v>
      </c>
      <c r="K354" s="7">
        <v>44663</v>
      </c>
      <c r="L354" s="51">
        <f>+VLOOKUP(E354,'Bán ra 2022'!$I$2:$M$1171,5,0)</f>
        <v>8293509</v>
      </c>
      <c r="M354" s="51">
        <f t="shared" si="5"/>
        <v>0</v>
      </c>
    </row>
    <row r="355" spans="1:13" hidden="1">
      <c r="A355" s="44">
        <v>510015</v>
      </c>
      <c r="B355" t="s">
        <v>10</v>
      </c>
      <c r="C355" t="s">
        <v>11</v>
      </c>
      <c r="D355" t="s">
        <v>2336</v>
      </c>
      <c r="E355" s="49">
        <v>14989</v>
      </c>
      <c r="F355" t="s">
        <v>2337</v>
      </c>
      <c r="G355" s="43">
        <v>13029185</v>
      </c>
      <c r="H355" s="7">
        <v>44617</v>
      </c>
      <c r="I355" s="7">
        <v>44628</v>
      </c>
      <c r="J355" s="7">
        <v>44652</v>
      </c>
      <c r="K355" s="7">
        <v>44663</v>
      </c>
      <c r="L355" s="51">
        <f>+VLOOKUP(E355,'Bán ra 2022'!$I$2:$M$1171,5,0)</f>
        <v>13029185</v>
      </c>
      <c r="M355" s="51">
        <f t="shared" si="5"/>
        <v>0</v>
      </c>
    </row>
    <row r="356" spans="1:13" hidden="1">
      <c r="A356" s="44">
        <v>510016</v>
      </c>
      <c r="B356" t="s">
        <v>10</v>
      </c>
      <c r="C356" t="s">
        <v>11</v>
      </c>
      <c r="D356" t="s">
        <v>2338</v>
      </c>
      <c r="E356" s="49">
        <v>15020</v>
      </c>
      <c r="F356" t="s">
        <v>2339</v>
      </c>
      <c r="G356" s="43">
        <v>7759400</v>
      </c>
      <c r="H356" s="7">
        <v>44611</v>
      </c>
      <c r="I356" s="7">
        <v>44634</v>
      </c>
      <c r="J356" s="7">
        <v>44646</v>
      </c>
      <c r="K356" s="7">
        <v>44663</v>
      </c>
      <c r="L356" s="51">
        <f>+VLOOKUP(E356,'Bán ra 2022'!$I$2:$M$1171,5,0)</f>
        <v>7759400</v>
      </c>
      <c r="M356" s="51">
        <f t="shared" si="5"/>
        <v>0</v>
      </c>
    </row>
    <row r="357" spans="1:13" hidden="1">
      <c r="A357" s="44">
        <v>510016</v>
      </c>
      <c r="B357" t="s">
        <v>10</v>
      </c>
      <c r="C357" t="s">
        <v>11</v>
      </c>
      <c r="D357" t="s">
        <v>2340</v>
      </c>
      <c r="E357" s="49">
        <v>14966</v>
      </c>
      <c r="F357" t="s">
        <v>2341</v>
      </c>
      <c r="G357" s="43">
        <v>1515802</v>
      </c>
      <c r="H357" s="7">
        <v>44618</v>
      </c>
      <c r="I357" s="7">
        <v>44634</v>
      </c>
      <c r="J357" s="7">
        <v>44653</v>
      </c>
      <c r="K357" s="7">
        <v>44663</v>
      </c>
      <c r="L357" s="51">
        <f>+VLOOKUP(E357,'Bán ra 2022'!$I$2:$M$1171,5,0)</f>
        <v>1515802</v>
      </c>
      <c r="M357" s="51">
        <f t="shared" si="5"/>
        <v>0</v>
      </c>
    </row>
    <row r="358" spans="1:13" hidden="1">
      <c r="A358" s="44">
        <v>510016</v>
      </c>
      <c r="B358" t="s">
        <v>10</v>
      </c>
      <c r="C358" t="s">
        <v>11</v>
      </c>
      <c r="D358" t="s">
        <v>2342</v>
      </c>
      <c r="E358" s="49">
        <v>14990</v>
      </c>
      <c r="F358" t="s">
        <v>2343</v>
      </c>
      <c r="G358" s="43">
        <v>2940818</v>
      </c>
      <c r="H358" s="7">
        <v>44620</v>
      </c>
      <c r="I358" s="7">
        <v>44630</v>
      </c>
      <c r="J358" s="7">
        <v>44655</v>
      </c>
      <c r="K358" s="7">
        <v>44663</v>
      </c>
      <c r="L358" s="51">
        <f>+VLOOKUP(E358,'Bán ra 2022'!$I$2:$M$1171,5,0)</f>
        <v>2940818</v>
      </c>
      <c r="M358" s="51">
        <f t="shared" si="5"/>
        <v>0</v>
      </c>
    </row>
    <row r="359" spans="1:13" hidden="1">
      <c r="A359" s="44">
        <v>510016</v>
      </c>
      <c r="B359" t="s">
        <v>10</v>
      </c>
      <c r="C359" t="s">
        <v>11</v>
      </c>
      <c r="D359" t="s">
        <v>2344</v>
      </c>
      <c r="E359" s="49">
        <v>14973</v>
      </c>
      <c r="F359" t="s">
        <v>2345</v>
      </c>
      <c r="G359" s="43">
        <v>1199426</v>
      </c>
      <c r="H359" s="7">
        <v>44618</v>
      </c>
      <c r="I359" s="7">
        <v>44630</v>
      </c>
      <c r="J359" s="7">
        <v>44653</v>
      </c>
      <c r="K359" s="7">
        <v>44663</v>
      </c>
      <c r="L359" s="51">
        <f>+VLOOKUP(E359,'Bán ra 2022'!$I$2:$M$1171,5,0)</f>
        <v>1199426</v>
      </c>
      <c r="M359" s="51">
        <f t="shared" si="5"/>
        <v>0</v>
      </c>
    </row>
    <row r="360" spans="1:13" hidden="1">
      <c r="A360" s="44">
        <v>510016</v>
      </c>
      <c r="B360" t="s">
        <v>10</v>
      </c>
      <c r="C360" t="s">
        <v>11</v>
      </c>
      <c r="D360" t="s">
        <v>2346</v>
      </c>
      <c r="E360" s="49">
        <v>14967</v>
      </c>
      <c r="F360" t="s">
        <v>2347</v>
      </c>
      <c r="G360" s="43">
        <v>15728688</v>
      </c>
      <c r="H360" s="7">
        <v>44618</v>
      </c>
      <c r="I360" s="7">
        <v>44630</v>
      </c>
      <c r="J360" s="7">
        <v>44653</v>
      </c>
      <c r="K360" s="7">
        <v>44663</v>
      </c>
      <c r="L360" s="51">
        <f>+VLOOKUP(E360,'Bán ra 2022'!$I$2:$M$1171,5,0)</f>
        <v>15728688</v>
      </c>
      <c r="M360" s="51">
        <f t="shared" si="5"/>
        <v>0</v>
      </c>
    </row>
    <row r="361" spans="1:13" hidden="1">
      <c r="A361" s="44">
        <v>510017</v>
      </c>
      <c r="B361" t="s">
        <v>10</v>
      </c>
      <c r="C361" t="s">
        <v>11</v>
      </c>
      <c r="D361" t="s">
        <v>2348</v>
      </c>
      <c r="E361" s="49">
        <v>15007</v>
      </c>
      <c r="F361" t="s">
        <v>2349</v>
      </c>
      <c r="G361" s="43">
        <v>6571573</v>
      </c>
      <c r="H361" s="7">
        <v>44611</v>
      </c>
      <c r="I361" s="7">
        <v>44629</v>
      </c>
      <c r="J361" s="7">
        <v>44646</v>
      </c>
      <c r="K361" s="7">
        <v>44663</v>
      </c>
      <c r="L361" s="51">
        <f>+VLOOKUP(E361,'Bán ra 2022'!$I$2:$M$1171,5,0)</f>
        <v>6571573</v>
      </c>
      <c r="M361" s="51">
        <f t="shared" si="5"/>
        <v>0</v>
      </c>
    </row>
    <row r="362" spans="1:13" hidden="1">
      <c r="A362" s="44">
        <v>510017</v>
      </c>
      <c r="B362" t="s">
        <v>10</v>
      </c>
      <c r="C362" t="s">
        <v>11</v>
      </c>
      <c r="D362" t="s">
        <v>2350</v>
      </c>
      <c r="E362" s="49">
        <v>15006</v>
      </c>
      <c r="F362" t="s">
        <v>2351</v>
      </c>
      <c r="G362" s="43">
        <v>270983</v>
      </c>
      <c r="H362" s="7">
        <v>44611</v>
      </c>
      <c r="I362" s="7">
        <v>44629</v>
      </c>
      <c r="J362" s="7">
        <v>44646</v>
      </c>
      <c r="K362" s="7">
        <v>44663</v>
      </c>
      <c r="L362" s="51">
        <f>+VLOOKUP(E362,'Bán ra 2022'!$I$2:$M$1171,5,0)</f>
        <v>270983</v>
      </c>
      <c r="M362" s="51">
        <f t="shared" si="5"/>
        <v>0</v>
      </c>
    </row>
    <row r="363" spans="1:13" hidden="1">
      <c r="A363" s="44">
        <v>510017</v>
      </c>
      <c r="B363" t="s">
        <v>10</v>
      </c>
      <c r="C363" t="s">
        <v>11</v>
      </c>
      <c r="D363" t="s">
        <v>2352</v>
      </c>
      <c r="E363" s="49">
        <v>14991</v>
      </c>
      <c r="F363" t="s">
        <v>2353</v>
      </c>
      <c r="G363" s="43">
        <v>2571826</v>
      </c>
      <c r="H363" s="7">
        <v>44618</v>
      </c>
      <c r="I363" s="7">
        <v>44629</v>
      </c>
      <c r="J363" s="7">
        <v>44653</v>
      </c>
      <c r="K363" s="7">
        <v>44663</v>
      </c>
      <c r="L363" s="51">
        <f>+VLOOKUP(E363,'Bán ra 2022'!$I$2:$M$1171,5,0)</f>
        <v>2571826</v>
      </c>
      <c r="M363" s="51">
        <f t="shared" si="5"/>
        <v>0</v>
      </c>
    </row>
    <row r="364" spans="1:13" hidden="1">
      <c r="A364" s="44">
        <v>510017</v>
      </c>
      <c r="B364" t="s">
        <v>10</v>
      </c>
      <c r="C364" t="s">
        <v>11</v>
      </c>
      <c r="D364" t="s">
        <v>2354</v>
      </c>
      <c r="E364" s="49">
        <v>15005</v>
      </c>
      <c r="F364" t="s">
        <v>2355</v>
      </c>
      <c r="G364" s="43">
        <v>3268885</v>
      </c>
      <c r="H364" s="7">
        <v>44611</v>
      </c>
      <c r="I364" s="7">
        <v>44631</v>
      </c>
      <c r="J364" s="7">
        <v>44646</v>
      </c>
      <c r="K364" s="7">
        <v>44663</v>
      </c>
      <c r="L364" s="51">
        <f>+VLOOKUP(E364,'Bán ra 2022'!$I$2:$M$1171,5,0)</f>
        <v>3268885</v>
      </c>
      <c r="M364" s="51">
        <f t="shared" si="5"/>
        <v>0</v>
      </c>
    </row>
    <row r="365" spans="1:13" hidden="1">
      <c r="A365" s="44">
        <v>510017</v>
      </c>
      <c r="B365" t="s">
        <v>10</v>
      </c>
      <c r="C365" t="s">
        <v>11</v>
      </c>
      <c r="D365" t="s">
        <v>2356</v>
      </c>
      <c r="E365" s="49">
        <v>14962</v>
      </c>
      <c r="F365" t="s">
        <v>2357</v>
      </c>
      <c r="G365" s="43">
        <v>15559128</v>
      </c>
      <c r="H365" s="7">
        <v>44615</v>
      </c>
      <c r="I365" s="7">
        <v>44631</v>
      </c>
      <c r="J365" s="7">
        <v>44650</v>
      </c>
      <c r="K365" s="7">
        <v>44663</v>
      </c>
      <c r="L365" s="51">
        <f>+VLOOKUP(E365,'Bán ra 2022'!$I$2:$M$1171,5,0)</f>
        <v>15559128</v>
      </c>
      <c r="M365" s="51">
        <f t="shared" si="5"/>
        <v>0</v>
      </c>
    </row>
    <row r="366" spans="1:13" hidden="1">
      <c r="A366" s="44">
        <v>510018</v>
      </c>
      <c r="B366" t="s">
        <v>10</v>
      </c>
      <c r="C366" t="s">
        <v>11</v>
      </c>
      <c r="D366" t="s">
        <v>2358</v>
      </c>
      <c r="E366" s="49">
        <v>14979</v>
      </c>
      <c r="F366" t="s">
        <v>2359</v>
      </c>
      <c r="G366" s="43">
        <v>2945694</v>
      </c>
      <c r="H366" s="7">
        <v>44614</v>
      </c>
      <c r="I366" s="7">
        <v>44629</v>
      </c>
      <c r="J366" s="7">
        <v>44649</v>
      </c>
      <c r="K366" s="7">
        <v>44663</v>
      </c>
      <c r="L366" s="51">
        <f>+VLOOKUP(E366,'Bán ra 2022'!$I$2:$M$1171,5,0)</f>
        <v>2945694</v>
      </c>
      <c r="M366" s="51">
        <f t="shared" si="5"/>
        <v>0</v>
      </c>
    </row>
    <row r="367" spans="1:13" hidden="1">
      <c r="A367" s="44">
        <v>510018</v>
      </c>
      <c r="B367" t="s">
        <v>10</v>
      </c>
      <c r="C367" t="s">
        <v>11</v>
      </c>
      <c r="D367" t="s">
        <v>2360</v>
      </c>
      <c r="E367" s="49">
        <v>14980</v>
      </c>
      <c r="F367" t="s">
        <v>2361</v>
      </c>
      <c r="G367" s="43">
        <v>8041982</v>
      </c>
      <c r="H367" s="7">
        <v>44614</v>
      </c>
      <c r="I367" s="7">
        <v>44631</v>
      </c>
      <c r="J367" s="7">
        <v>44649</v>
      </c>
      <c r="K367" s="7">
        <v>44663</v>
      </c>
      <c r="L367" s="51">
        <f>+VLOOKUP(E367,'Bán ra 2022'!$I$2:$M$1171,5,0)</f>
        <v>8041982</v>
      </c>
      <c r="M367" s="51">
        <f t="shared" si="5"/>
        <v>0</v>
      </c>
    </row>
    <row r="368" spans="1:13" hidden="1">
      <c r="A368" s="44">
        <v>510019</v>
      </c>
      <c r="B368" t="s">
        <v>10</v>
      </c>
      <c r="C368" t="s">
        <v>11</v>
      </c>
      <c r="D368" t="s">
        <v>2362</v>
      </c>
      <c r="E368" s="49">
        <v>14971</v>
      </c>
      <c r="F368" t="s">
        <v>2363</v>
      </c>
      <c r="G368" s="43">
        <v>11869999</v>
      </c>
      <c r="H368" s="7">
        <v>44610</v>
      </c>
      <c r="I368" s="7">
        <v>44634</v>
      </c>
      <c r="J368" s="7">
        <v>44645</v>
      </c>
      <c r="K368" s="7">
        <v>44663</v>
      </c>
      <c r="L368" s="51">
        <f>+VLOOKUP(E368,'Bán ra 2022'!$I$2:$M$1171,5,0)</f>
        <v>11869999</v>
      </c>
      <c r="M368" s="51">
        <f t="shared" si="5"/>
        <v>0</v>
      </c>
    </row>
    <row r="369" spans="1:13" hidden="1">
      <c r="A369" s="44">
        <v>510019</v>
      </c>
      <c r="B369" t="s">
        <v>10</v>
      </c>
      <c r="C369" t="s">
        <v>11</v>
      </c>
      <c r="D369" t="s">
        <v>2364</v>
      </c>
      <c r="E369" s="49">
        <v>14970</v>
      </c>
      <c r="F369" t="s">
        <v>2365</v>
      </c>
      <c r="G369" s="43">
        <v>7908430</v>
      </c>
      <c r="H369" s="7">
        <v>44616</v>
      </c>
      <c r="I369" s="7">
        <v>44630</v>
      </c>
      <c r="J369" s="7">
        <v>44651</v>
      </c>
      <c r="K369" s="7">
        <v>44663</v>
      </c>
      <c r="L369" s="51">
        <f>+VLOOKUP(E369,'Bán ra 2022'!$I$2:$M$1171,5,0)</f>
        <v>7908430</v>
      </c>
      <c r="M369" s="51">
        <f t="shared" si="5"/>
        <v>0</v>
      </c>
    </row>
    <row r="370" spans="1:13" hidden="1">
      <c r="A370" s="44">
        <v>510020</v>
      </c>
      <c r="B370" t="s">
        <v>10</v>
      </c>
      <c r="C370" t="s">
        <v>11</v>
      </c>
      <c r="D370" t="s">
        <v>2366</v>
      </c>
      <c r="E370" s="49">
        <v>14996</v>
      </c>
      <c r="F370" t="s">
        <v>2367</v>
      </c>
      <c r="G370" s="43">
        <v>1586110</v>
      </c>
      <c r="H370" s="7">
        <v>44618</v>
      </c>
      <c r="I370" s="7">
        <v>44634</v>
      </c>
      <c r="J370" s="7">
        <v>44653</v>
      </c>
      <c r="K370" s="7">
        <v>44663</v>
      </c>
      <c r="L370" s="51">
        <f>+VLOOKUP(E370,'Bán ra 2022'!$I$2:$M$1171,5,0)</f>
        <v>1586110</v>
      </c>
      <c r="M370" s="51">
        <f t="shared" si="5"/>
        <v>0</v>
      </c>
    </row>
    <row r="371" spans="1:13" hidden="1">
      <c r="A371" s="44">
        <v>510020</v>
      </c>
      <c r="B371" t="s">
        <v>10</v>
      </c>
      <c r="C371" t="s">
        <v>11</v>
      </c>
      <c r="D371" t="s">
        <v>2368</v>
      </c>
      <c r="E371" s="49">
        <v>14992</v>
      </c>
      <c r="F371" t="s">
        <v>2369</v>
      </c>
      <c r="G371" s="43">
        <v>2785536</v>
      </c>
      <c r="H371" s="7">
        <v>44618</v>
      </c>
      <c r="I371" s="7">
        <v>44634</v>
      </c>
      <c r="J371" s="7">
        <v>44653</v>
      </c>
      <c r="K371" s="7">
        <v>44663</v>
      </c>
      <c r="L371" s="51">
        <f>+VLOOKUP(E371,'Bán ra 2022'!$I$2:$M$1171,5,0)</f>
        <v>2785536</v>
      </c>
      <c r="M371" s="51">
        <f t="shared" si="5"/>
        <v>0</v>
      </c>
    </row>
    <row r="372" spans="1:13" hidden="1">
      <c r="A372" s="44">
        <v>510021</v>
      </c>
      <c r="B372" t="s">
        <v>10</v>
      </c>
      <c r="C372" t="s">
        <v>11</v>
      </c>
      <c r="D372" t="s">
        <v>2370</v>
      </c>
      <c r="E372" s="49">
        <v>15008</v>
      </c>
      <c r="F372" t="s">
        <v>2371</v>
      </c>
      <c r="G372" s="43">
        <v>423684</v>
      </c>
      <c r="H372" s="7">
        <v>44611</v>
      </c>
      <c r="I372" s="7">
        <v>44630</v>
      </c>
      <c r="J372" s="7">
        <v>44646</v>
      </c>
      <c r="K372" s="7">
        <v>44663</v>
      </c>
      <c r="L372" s="51">
        <f>+VLOOKUP(E372,'Bán ra 2022'!$I$2:$M$1171,5,0)</f>
        <v>423684</v>
      </c>
      <c r="M372" s="51">
        <f t="shared" si="5"/>
        <v>0</v>
      </c>
    </row>
    <row r="373" spans="1:13" hidden="1">
      <c r="A373" s="44">
        <v>510021</v>
      </c>
      <c r="B373" t="s">
        <v>10</v>
      </c>
      <c r="C373" t="s">
        <v>11</v>
      </c>
      <c r="D373" t="s">
        <v>2372</v>
      </c>
      <c r="E373" s="49">
        <v>15009</v>
      </c>
      <c r="F373" t="s">
        <v>2373</v>
      </c>
      <c r="G373" s="43">
        <v>4025392</v>
      </c>
      <c r="H373" s="7">
        <v>44611</v>
      </c>
      <c r="I373" s="7">
        <v>44634</v>
      </c>
      <c r="J373" s="7">
        <v>44646</v>
      </c>
      <c r="K373" s="7">
        <v>44663</v>
      </c>
      <c r="L373" s="51">
        <f>+VLOOKUP(E373,'Bán ra 2022'!$I$2:$M$1171,5,0)</f>
        <v>4025392</v>
      </c>
      <c r="M373" s="51">
        <f t="shared" si="5"/>
        <v>0</v>
      </c>
    </row>
    <row r="374" spans="1:13" hidden="1">
      <c r="A374" s="44">
        <v>510021</v>
      </c>
      <c r="B374" t="s">
        <v>10</v>
      </c>
      <c r="C374" t="s">
        <v>11</v>
      </c>
      <c r="D374" t="s">
        <v>2374</v>
      </c>
      <c r="E374" s="49">
        <v>14974</v>
      </c>
      <c r="F374" t="s">
        <v>2375</v>
      </c>
      <c r="G374" s="43">
        <v>2329312</v>
      </c>
      <c r="H374" s="7">
        <v>44616</v>
      </c>
      <c r="I374" s="7">
        <v>44630</v>
      </c>
      <c r="J374" s="7">
        <v>44651</v>
      </c>
      <c r="K374" s="7">
        <v>44663</v>
      </c>
      <c r="L374" s="51">
        <f>+VLOOKUP(E374,'Bán ra 2022'!$I$2:$M$1171,5,0)</f>
        <v>2329312</v>
      </c>
      <c r="M374" s="51">
        <f t="shared" si="5"/>
        <v>0</v>
      </c>
    </row>
    <row r="375" spans="1:13" hidden="1">
      <c r="A375" s="44">
        <v>510022</v>
      </c>
      <c r="B375" t="s">
        <v>10</v>
      </c>
      <c r="C375" t="s">
        <v>11</v>
      </c>
      <c r="D375" t="s">
        <v>2376</v>
      </c>
      <c r="E375" s="49">
        <v>15010</v>
      </c>
      <c r="F375" t="s">
        <v>2377</v>
      </c>
      <c r="G375" s="43">
        <v>2128075</v>
      </c>
      <c r="H375" s="7">
        <v>44610</v>
      </c>
      <c r="I375" s="7">
        <v>44634</v>
      </c>
      <c r="J375" s="7">
        <v>44645</v>
      </c>
      <c r="K375" s="7">
        <v>44663</v>
      </c>
      <c r="L375" s="51">
        <f>+VLOOKUP(E375,'Bán ra 2022'!$I$2:$M$1171,5,0)</f>
        <v>2128075</v>
      </c>
      <c r="M375" s="51">
        <f t="shared" si="5"/>
        <v>0</v>
      </c>
    </row>
    <row r="376" spans="1:13" hidden="1">
      <c r="A376" s="44">
        <v>510022</v>
      </c>
      <c r="B376" t="s">
        <v>10</v>
      </c>
      <c r="C376" t="s">
        <v>11</v>
      </c>
      <c r="D376" t="s">
        <v>2378</v>
      </c>
      <c r="E376" s="49">
        <v>14975</v>
      </c>
      <c r="F376" t="s">
        <v>2379</v>
      </c>
      <c r="G376" s="43">
        <v>2571826</v>
      </c>
      <c r="H376" s="7">
        <v>44614</v>
      </c>
      <c r="I376" s="7">
        <v>44634</v>
      </c>
      <c r="J376" s="7">
        <v>44649</v>
      </c>
      <c r="K376" s="7">
        <v>44663</v>
      </c>
      <c r="L376" s="51">
        <f>+VLOOKUP(E376,'Bán ra 2022'!$I$2:$M$1171,5,0)</f>
        <v>2571826</v>
      </c>
      <c r="M376" s="51">
        <f t="shared" si="5"/>
        <v>0</v>
      </c>
    </row>
    <row r="377" spans="1:13" hidden="1">
      <c r="A377" s="44">
        <v>510022</v>
      </c>
      <c r="B377" t="s">
        <v>10</v>
      </c>
      <c r="C377" t="s">
        <v>11</v>
      </c>
      <c r="D377" t="s">
        <v>2380</v>
      </c>
      <c r="E377" s="49">
        <v>14965</v>
      </c>
      <c r="F377" t="s">
        <v>2381</v>
      </c>
      <c r="G377" s="43">
        <v>3551926</v>
      </c>
      <c r="H377" s="7">
        <v>44621</v>
      </c>
      <c r="I377" s="7">
        <v>44634</v>
      </c>
      <c r="J377" s="7">
        <v>44656</v>
      </c>
      <c r="K377" s="7">
        <v>44663</v>
      </c>
      <c r="L377" s="51">
        <f>+VLOOKUP(E377,'Bán ra 2022'!$I$2:$M$1171,5,0)</f>
        <v>3551926</v>
      </c>
      <c r="M377" s="51">
        <f t="shared" si="5"/>
        <v>0</v>
      </c>
    </row>
    <row r="378" spans="1:13" hidden="1">
      <c r="A378" s="44">
        <v>510023</v>
      </c>
      <c r="B378" t="s">
        <v>10</v>
      </c>
      <c r="C378" t="s">
        <v>11</v>
      </c>
      <c r="D378" t="s">
        <v>2382</v>
      </c>
      <c r="E378" s="49">
        <v>15011</v>
      </c>
      <c r="F378" t="s">
        <v>2383</v>
      </c>
      <c r="G378" s="43">
        <v>6244733</v>
      </c>
      <c r="H378" s="7">
        <v>44613</v>
      </c>
      <c r="I378" s="7">
        <v>44630</v>
      </c>
      <c r="J378" s="7">
        <v>44648</v>
      </c>
      <c r="K378" s="7">
        <v>44663</v>
      </c>
      <c r="L378" s="51">
        <f>+VLOOKUP(E378,'Bán ra 2022'!$I$2:$M$1171,5,0)</f>
        <v>6244733</v>
      </c>
      <c r="M378" s="51">
        <f t="shared" si="5"/>
        <v>0</v>
      </c>
    </row>
    <row r="379" spans="1:13" hidden="1">
      <c r="A379" s="44">
        <v>510023</v>
      </c>
      <c r="B379" t="s">
        <v>10</v>
      </c>
      <c r="C379" t="s">
        <v>11</v>
      </c>
      <c r="D379" t="s">
        <v>2384</v>
      </c>
      <c r="E379" s="49">
        <v>15022</v>
      </c>
      <c r="F379" t="s">
        <v>2385</v>
      </c>
      <c r="G379" s="43">
        <v>490050</v>
      </c>
      <c r="H379" s="7">
        <v>44610</v>
      </c>
      <c r="I379" s="7">
        <v>44630</v>
      </c>
      <c r="J379" s="7">
        <v>44645</v>
      </c>
      <c r="K379" s="7">
        <v>44663</v>
      </c>
      <c r="L379" s="51">
        <f>+VLOOKUP(E379,'Bán ra 2022'!$I$2:$M$1171,5,0)</f>
        <v>490050</v>
      </c>
      <c r="M379" s="51">
        <f t="shared" si="5"/>
        <v>0</v>
      </c>
    </row>
    <row r="380" spans="1:13" hidden="1">
      <c r="A380" s="44">
        <v>510023</v>
      </c>
      <c r="B380" t="s">
        <v>10</v>
      </c>
      <c r="C380" t="s">
        <v>11</v>
      </c>
      <c r="D380" t="s">
        <v>2386</v>
      </c>
      <c r="E380" s="49">
        <v>14976</v>
      </c>
      <c r="F380" t="s">
        <v>2387</v>
      </c>
      <c r="G380" s="43">
        <v>1397250</v>
      </c>
      <c r="H380" s="7">
        <v>44617</v>
      </c>
      <c r="I380" s="7">
        <v>44634</v>
      </c>
      <c r="J380" s="7">
        <v>44652</v>
      </c>
      <c r="K380" s="7">
        <v>44663</v>
      </c>
      <c r="L380" s="51">
        <f>+VLOOKUP(E380,'Bán ra 2022'!$I$2:$M$1171,5,0)</f>
        <v>1397250</v>
      </c>
      <c r="M380" s="51">
        <f t="shared" si="5"/>
        <v>0</v>
      </c>
    </row>
    <row r="381" spans="1:13" hidden="1">
      <c r="A381" s="44">
        <v>510024</v>
      </c>
      <c r="B381" t="s">
        <v>10</v>
      </c>
      <c r="C381" t="s">
        <v>11</v>
      </c>
      <c r="D381" t="s">
        <v>2388</v>
      </c>
      <c r="E381" s="49">
        <v>14964</v>
      </c>
      <c r="F381" t="s">
        <v>2389</v>
      </c>
      <c r="G381" s="43">
        <v>2785536</v>
      </c>
      <c r="H381" s="7">
        <v>44626</v>
      </c>
      <c r="I381" s="7">
        <v>44628</v>
      </c>
      <c r="J381" s="7">
        <v>44661</v>
      </c>
      <c r="K381" s="7">
        <v>44663</v>
      </c>
      <c r="L381" s="51">
        <f>+VLOOKUP(E381,'Bán ra 2022'!$I$2:$M$1171,5,0)</f>
        <v>2785536</v>
      </c>
      <c r="M381" s="51">
        <f t="shared" si="5"/>
        <v>0</v>
      </c>
    </row>
    <row r="382" spans="1:13" hidden="1">
      <c r="A382" s="44">
        <v>510024</v>
      </c>
      <c r="B382" t="s">
        <v>10</v>
      </c>
      <c r="C382" t="s">
        <v>11</v>
      </c>
      <c r="D382" t="s">
        <v>2390</v>
      </c>
      <c r="E382" s="49">
        <v>15018</v>
      </c>
      <c r="F382" t="s">
        <v>2391</v>
      </c>
      <c r="G382" s="43">
        <v>569160</v>
      </c>
      <c r="H382" s="7">
        <v>44611</v>
      </c>
      <c r="I382" s="7">
        <v>44628</v>
      </c>
      <c r="J382" s="7">
        <v>44646</v>
      </c>
      <c r="K382" s="7">
        <v>44663</v>
      </c>
      <c r="L382" s="51">
        <f>+VLOOKUP(E382,'Bán ra 2022'!$I$2:$M$1171,5,0)</f>
        <v>569160</v>
      </c>
      <c r="M382" s="51">
        <f t="shared" si="5"/>
        <v>0</v>
      </c>
    </row>
    <row r="383" spans="1:13" hidden="1">
      <c r="A383" s="44">
        <v>510024</v>
      </c>
      <c r="B383" t="s">
        <v>10</v>
      </c>
      <c r="C383" t="s">
        <v>11</v>
      </c>
      <c r="D383" t="s">
        <v>2392</v>
      </c>
      <c r="E383" s="49">
        <v>15012</v>
      </c>
      <c r="F383" t="s">
        <v>2393</v>
      </c>
      <c r="G383" s="43">
        <v>1199426</v>
      </c>
      <c r="H383" s="7">
        <v>44613</v>
      </c>
      <c r="I383" s="7">
        <v>44628</v>
      </c>
      <c r="J383" s="7">
        <v>44648</v>
      </c>
      <c r="K383" s="7">
        <v>44663</v>
      </c>
      <c r="L383" s="51">
        <f>+VLOOKUP(E383,'Bán ra 2022'!$I$2:$M$1171,5,0)</f>
        <v>1199426</v>
      </c>
      <c r="M383" s="51">
        <f t="shared" si="5"/>
        <v>0</v>
      </c>
    </row>
    <row r="384" spans="1:13" hidden="1">
      <c r="A384" s="44">
        <v>510024</v>
      </c>
      <c r="B384" t="s">
        <v>10</v>
      </c>
      <c r="C384" t="s">
        <v>11</v>
      </c>
      <c r="D384" t="s">
        <v>2394</v>
      </c>
      <c r="E384" s="49">
        <v>14995</v>
      </c>
      <c r="F384" t="s">
        <v>2395</v>
      </c>
      <c r="G384" s="43">
        <v>216786</v>
      </c>
      <c r="H384" s="7">
        <v>44620</v>
      </c>
      <c r="I384" s="7">
        <v>44628</v>
      </c>
      <c r="J384" s="7">
        <v>44655</v>
      </c>
      <c r="K384" s="7">
        <v>44663</v>
      </c>
      <c r="L384" s="51">
        <f>+VLOOKUP(E384,'Bán ra 2022'!$I$2:$M$1171,5,0)</f>
        <v>216786</v>
      </c>
      <c r="M384" s="51">
        <f t="shared" si="5"/>
        <v>0</v>
      </c>
    </row>
    <row r="385" spans="1:13" hidden="1">
      <c r="A385" s="44">
        <v>510024</v>
      </c>
      <c r="B385" t="s">
        <v>10</v>
      </c>
      <c r="C385" t="s">
        <v>11</v>
      </c>
      <c r="D385" t="s">
        <v>2396</v>
      </c>
      <c r="E385" s="49">
        <v>14994</v>
      </c>
      <c r="F385" t="s">
        <v>2397</v>
      </c>
      <c r="G385" s="43">
        <v>2571826</v>
      </c>
      <c r="H385" s="7">
        <v>44620</v>
      </c>
      <c r="I385" s="7">
        <v>44628</v>
      </c>
      <c r="J385" s="7">
        <v>44655</v>
      </c>
      <c r="K385" s="7">
        <v>44663</v>
      </c>
      <c r="L385" s="51">
        <f>+VLOOKUP(E385,'Bán ra 2022'!$I$2:$M$1171,5,0)</f>
        <v>2571826</v>
      </c>
      <c r="M385" s="51">
        <f t="shared" si="5"/>
        <v>0</v>
      </c>
    </row>
    <row r="386" spans="1:13" hidden="1">
      <c r="A386" s="44">
        <v>510025</v>
      </c>
      <c r="B386" t="s">
        <v>10</v>
      </c>
      <c r="C386" t="s">
        <v>11</v>
      </c>
      <c r="D386" t="s">
        <v>2398</v>
      </c>
      <c r="E386" s="49">
        <v>14963</v>
      </c>
      <c r="F386" t="s">
        <v>2399</v>
      </c>
      <c r="G386" s="43">
        <v>4157935</v>
      </c>
      <c r="H386" s="7">
        <v>44622</v>
      </c>
      <c r="I386" s="7">
        <v>44634</v>
      </c>
      <c r="J386" s="7">
        <v>44657</v>
      </c>
      <c r="K386" s="7">
        <v>44663</v>
      </c>
      <c r="L386" s="51">
        <f>+VLOOKUP(E386,'Bán ra 2022'!$I$2:$M$1171,5,0)</f>
        <v>4157935</v>
      </c>
      <c r="M386" s="51">
        <f t="shared" si="5"/>
        <v>0</v>
      </c>
    </row>
    <row r="387" spans="1:13" hidden="1">
      <c r="A387" s="44">
        <v>510025</v>
      </c>
      <c r="B387" t="s">
        <v>10</v>
      </c>
      <c r="C387" t="s">
        <v>11</v>
      </c>
      <c r="D387" t="s">
        <v>2400</v>
      </c>
      <c r="E387" s="49">
        <v>15014</v>
      </c>
      <c r="F387" t="s">
        <v>2401</v>
      </c>
      <c r="G387" s="43">
        <v>2839733</v>
      </c>
      <c r="H387" s="7">
        <v>44610</v>
      </c>
      <c r="I387" s="7">
        <v>44634</v>
      </c>
      <c r="J387" s="7">
        <v>44645</v>
      </c>
      <c r="K387" s="7">
        <v>44663</v>
      </c>
      <c r="L387" s="51">
        <f>+VLOOKUP(E387,'Bán ra 2022'!$I$2:$M$1171,5,0)</f>
        <v>2839733</v>
      </c>
      <c r="M387" s="51">
        <f t="shared" ref="M387:M450" si="6">+L387-G387</f>
        <v>0</v>
      </c>
    </row>
    <row r="388" spans="1:13" hidden="1">
      <c r="A388" s="44">
        <v>510025</v>
      </c>
      <c r="B388" t="s">
        <v>10</v>
      </c>
      <c r="C388" t="s">
        <v>11</v>
      </c>
      <c r="D388" t="s">
        <v>2402</v>
      </c>
      <c r="E388" s="49">
        <v>14993</v>
      </c>
      <c r="F388" t="s">
        <v>2403</v>
      </c>
      <c r="G388" s="43">
        <v>5995683</v>
      </c>
      <c r="H388" s="7">
        <v>44617</v>
      </c>
      <c r="I388" s="7">
        <v>44637</v>
      </c>
      <c r="J388" s="7">
        <v>44652</v>
      </c>
      <c r="K388" s="7">
        <v>44663</v>
      </c>
      <c r="L388" s="51">
        <f>+VLOOKUP(E388,'Bán ra 2022'!$I$2:$M$1171,5,0)</f>
        <v>5995683</v>
      </c>
      <c r="M388" s="51">
        <f t="shared" si="6"/>
        <v>0</v>
      </c>
    </row>
    <row r="389" spans="1:13" hidden="1">
      <c r="A389" s="44">
        <v>510025</v>
      </c>
      <c r="B389" t="s">
        <v>10</v>
      </c>
      <c r="C389" t="s">
        <v>11</v>
      </c>
      <c r="D389" t="s">
        <v>2404</v>
      </c>
      <c r="E389" s="49">
        <v>15013</v>
      </c>
      <c r="F389" t="s">
        <v>2405</v>
      </c>
      <c r="G389" s="43">
        <v>7912966</v>
      </c>
      <c r="H389" s="7">
        <v>44610</v>
      </c>
      <c r="I389" s="7">
        <v>44637</v>
      </c>
      <c r="J389" s="7">
        <v>44645</v>
      </c>
      <c r="K389" s="7">
        <v>44663</v>
      </c>
      <c r="L389" s="51">
        <f>+VLOOKUP(E389,'Bán ra 2022'!$I$2:$M$1171,5,0)</f>
        <v>7912966</v>
      </c>
      <c r="M389" s="51">
        <f t="shared" si="6"/>
        <v>0</v>
      </c>
    </row>
    <row r="390" spans="1:13" hidden="1">
      <c r="A390" s="44">
        <v>510027</v>
      </c>
      <c r="B390" t="s">
        <v>10</v>
      </c>
      <c r="C390" t="s">
        <v>11</v>
      </c>
      <c r="D390" t="s">
        <v>2406</v>
      </c>
      <c r="E390" s="49">
        <v>14983</v>
      </c>
      <c r="F390" t="s">
        <v>2407</v>
      </c>
      <c r="G390" s="43">
        <v>6313162</v>
      </c>
      <c r="H390" s="7">
        <v>44618</v>
      </c>
      <c r="I390" s="7">
        <v>44634</v>
      </c>
      <c r="J390" s="7">
        <v>44653</v>
      </c>
      <c r="K390" s="7">
        <v>44663</v>
      </c>
      <c r="L390" s="51">
        <f>+VLOOKUP(E390,'Bán ra 2022'!$I$2:$M$1171,5,0)</f>
        <v>6313162</v>
      </c>
      <c r="M390" s="51">
        <f t="shared" si="6"/>
        <v>0</v>
      </c>
    </row>
    <row r="391" spans="1:13" hidden="1">
      <c r="A391" s="44">
        <v>510028</v>
      </c>
      <c r="B391" t="s">
        <v>10</v>
      </c>
      <c r="C391" t="s">
        <v>11</v>
      </c>
      <c r="D391" t="s">
        <v>2408</v>
      </c>
      <c r="E391" s="49">
        <v>15015</v>
      </c>
      <c r="F391" t="s">
        <v>2409</v>
      </c>
      <c r="G391" s="43">
        <v>19360566</v>
      </c>
      <c r="H391" s="7">
        <v>44611</v>
      </c>
      <c r="I391" s="7">
        <v>44634</v>
      </c>
      <c r="J391" s="7">
        <v>44646</v>
      </c>
      <c r="K391" s="7">
        <v>44663</v>
      </c>
      <c r="L391" s="51">
        <f>+VLOOKUP(E391,'Bán ra 2022'!$I$2:$M$1171,5,0)</f>
        <v>19360566</v>
      </c>
      <c r="M391" s="51">
        <f t="shared" si="6"/>
        <v>0</v>
      </c>
    </row>
    <row r="392" spans="1:13" hidden="1">
      <c r="A392" s="44">
        <v>510028</v>
      </c>
      <c r="B392" t="s">
        <v>10</v>
      </c>
      <c r="C392" t="s">
        <v>11</v>
      </c>
      <c r="D392" t="s">
        <v>2410</v>
      </c>
      <c r="E392" s="49">
        <v>14982</v>
      </c>
      <c r="F392" t="s">
        <v>2411</v>
      </c>
      <c r="G392" s="43">
        <v>2571826</v>
      </c>
      <c r="H392" s="7">
        <v>44618</v>
      </c>
      <c r="I392" s="7">
        <v>44630</v>
      </c>
      <c r="J392" s="7">
        <v>44653</v>
      </c>
      <c r="K392" s="7">
        <v>44663</v>
      </c>
      <c r="L392" s="51">
        <f>+VLOOKUP(E392,'Bán ra 2022'!$I$2:$M$1171,5,0)</f>
        <v>2571826</v>
      </c>
      <c r="M392" s="51">
        <f t="shared" si="6"/>
        <v>0</v>
      </c>
    </row>
    <row r="393" spans="1:13" hidden="1">
      <c r="A393" s="44">
        <v>510010</v>
      </c>
      <c r="B393" t="s">
        <v>10</v>
      </c>
      <c r="C393" t="s">
        <v>11</v>
      </c>
      <c r="D393" t="s">
        <v>2412</v>
      </c>
      <c r="E393" s="49">
        <v>5496</v>
      </c>
      <c r="F393" s="45" t="s">
        <v>2413</v>
      </c>
      <c r="G393" s="43">
        <v>7641983</v>
      </c>
      <c r="H393" s="7">
        <v>44629</v>
      </c>
      <c r="I393" s="7">
        <v>44665</v>
      </c>
      <c r="J393" s="7">
        <v>44664</v>
      </c>
      <c r="K393" s="7">
        <v>44676</v>
      </c>
      <c r="L393" s="51">
        <f>+VLOOKUP(E393,'Bán ra 2022'!$I$2:$M$1171,5,0)</f>
        <v>7641983</v>
      </c>
      <c r="M393" s="51">
        <f t="shared" si="6"/>
        <v>0</v>
      </c>
    </row>
    <row r="394" spans="1:13" hidden="1">
      <c r="A394" s="44">
        <v>510010</v>
      </c>
      <c r="B394" t="s">
        <v>10</v>
      </c>
      <c r="C394" t="s">
        <v>11</v>
      </c>
      <c r="D394" t="s">
        <v>2414</v>
      </c>
      <c r="E394" s="49">
        <v>5525</v>
      </c>
      <c r="F394" s="45" t="s">
        <v>2415</v>
      </c>
      <c r="G394" s="43">
        <v>4797706</v>
      </c>
      <c r="H394" s="7">
        <v>44623</v>
      </c>
      <c r="I394" s="7">
        <v>44659</v>
      </c>
      <c r="J394" s="7">
        <v>44658</v>
      </c>
      <c r="K394" s="7">
        <v>44676</v>
      </c>
      <c r="L394" s="51">
        <f>+VLOOKUP(E394,'Bán ra 2022'!$I$2:$M$1171,5,0)</f>
        <v>4797706</v>
      </c>
      <c r="M394" s="51">
        <f t="shared" si="6"/>
        <v>0</v>
      </c>
    </row>
    <row r="395" spans="1:13" hidden="1">
      <c r="A395" s="44">
        <v>510010</v>
      </c>
      <c r="B395" t="s">
        <v>10</v>
      </c>
      <c r="C395" t="s">
        <v>11</v>
      </c>
      <c r="D395" t="s">
        <v>2416</v>
      </c>
      <c r="E395" s="49">
        <v>5507</v>
      </c>
      <c r="F395" s="45" t="s">
        <v>2417</v>
      </c>
      <c r="G395" s="43">
        <v>11898490</v>
      </c>
      <c r="H395" s="7">
        <v>44637</v>
      </c>
      <c r="I395" s="7">
        <v>44659</v>
      </c>
      <c r="J395" s="7">
        <v>44672</v>
      </c>
      <c r="K395" s="7">
        <v>44676</v>
      </c>
      <c r="L395" s="51">
        <f>+VLOOKUP(E395,'Bán ra 2022'!$I$2:$M$1171,5,0)</f>
        <v>11898490</v>
      </c>
      <c r="M395" s="51">
        <f t="shared" si="6"/>
        <v>0</v>
      </c>
    </row>
    <row r="396" spans="1:13" hidden="1">
      <c r="A396" s="44">
        <v>510010</v>
      </c>
      <c r="B396" t="s">
        <v>10</v>
      </c>
      <c r="C396" t="s">
        <v>11</v>
      </c>
      <c r="D396" t="s">
        <v>2418</v>
      </c>
      <c r="E396" s="49">
        <v>5505</v>
      </c>
      <c r="F396" s="45" t="s">
        <v>2419</v>
      </c>
      <c r="G396" s="43">
        <v>5997132</v>
      </c>
      <c r="H396" s="7">
        <v>44632</v>
      </c>
      <c r="I396" s="7">
        <v>44659</v>
      </c>
      <c r="J396" s="7">
        <v>44667</v>
      </c>
      <c r="K396" s="7">
        <v>44676</v>
      </c>
      <c r="L396" s="51">
        <f>+VLOOKUP(E396,'Bán ra 2022'!$I$2:$M$1171,5,0)</f>
        <v>5997132</v>
      </c>
      <c r="M396" s="51">
        <f t="shared" si="6"/>
        <v>0</v>
      </c>
    </row>
    <row r="397" spans="1:13" hidden="1">
      <c r="A397" s="44">
        <v>510010</v>
      </c>
      <c r="B397" t="s">
        <v>10</v>
      </c>
      <c r="C397" t="s">
        <v>11</v>
      </c>
      <c r="D397" t="s">
        <v>2420</v>
      </c>
      <c r="E397" s="49">
        <v>5479</v>
      </c>
      <c r="F397" s="45" t="s">
        <v>2421</v>
      </c>
      <c r="G397" s="43">
        <v>2315628</v>
      </c>
      <c r="H397" s="7">
        <v>44639</v>
      </c>
      <c r="I397" s="7">
        <v>44659</v>
      </c>
      <c r="J397" s="7">
        <v>44674</v>
      </c>
      <c r="K397" s="7">
        <v>44676</v>
      </c>
      <c r="L397" s="51">
        <f>+VLOOKUP(E397,'Bán ra 2022'!$I$2:$M$1171,5,0)</f>
        <v>2315628</v>
      </c>
      <c r="M397" s="51">
        <f t="shared" si="6"/>
        <v>0</v>
      </c>
    </row>
    <row r="398" spans="1:13" hidden="1">
      <c r="A398" s="44">
        <v>510011</v>
      </c>
      <c r="B398" t="s">
        <v>10</v>
      </c>
      <c r="C398" t="s">
        <v>11</v>
      </c>
      <c r="D398" t="s">
        <v>2422</v>
      </c>
      <c r="E398" s="49">
        <v>5516</v>
      </c>
      <c r="F398" s="45" t="s">
        <v>2423</v>
      </c>
      <c r="G398" s="43">
        <v>9652889</v>
      </c>
      <c r="H398" s="7">
        <v>44635</v>
      </c>
      <c r="I398" s="7">
        <v>44664</v>
      </c>
      <c r="J398" s="7">
        <v>44670</v>
      </c>
      <c r="K398" s="7">
        <v>44676</v>
      </c>
      <c r="L398" s="51">
        <f>+VLOOKUP(E398,'Bán ra 2022'!$I$2:$M$1171,5,0)</f>
        <v>9652889</v>
      </c>
      <c r="M398" s="51">
        <f t="shared" si="6"/>
        <v>0</v>
      </c>
    </row>
    <row r="399" spans="1:13" hidden="1">
      <c r="A399" s="44">
        <v>510011</v>
      </c>
      <c r="B399" t="s">
        <v>10</v>
      </c>
      <c r="C399" t="s">
        <v>11</v>
      </c>
      <c r="D399" t="s">
        <v>2424</v>
      </c>
      <c r="E399" s="49">
        <v>5519</v>
      </c>
      <c r="F399" s="45" t="s">
        <v>2425</v>
      </c>
      <c r="G399" s="43">
        <v>6383815</v>
      </c>
      <c r="H399" s="7">
        <v>44628</v>
      </c>
      <c r="I399" s="7">
        <v>44664</v>
      </c>
      <c r="J399" s="7">
        <v>44663</v>
      </c>
      <c r="K399" s="7">
        <v>44676</v>
      </c>
      <c r="L399" s="51">
        <f>+VLOOKUP(E399,'Bán ra 2022'!$I$2:$M$1171,5,0)</f>
        <v>6383815</v>
      </c>
      <c r="M399" s="51">
        <f t="shared" si="6"/>
        <v>0</v>
      </c>
    </row>
    <row r="400" spans="1:13" hidden="1">
      <c r="A400" s="44">
        <v>510012</v>
      </c>
      <c r="B400" t="s">
        <v>10</v>
      </c>
      <c r="C400" t="s">
        <v>11</v>
      </c>
      <c r="D400" t="s">
        <v>2426</v>
      </c>
      <c r="E400" s="49">
        <v>5517</v>
      </c>
      <c r="F400" s="45" t="s">
        <v>2427</v>
      </c>
      <c r="G400" s="43">
        <v>2785536</v>
      </c>
      <c r="H400" s="7">
        <v>44635</v>
      </c>
      <c r="I400" s="7">
        <v>44664</v>
      </c>
      <c r="J400" s="7">
        <v>44670</v>
      </c>
      <c r="K400" s="7">
        <v>44676</v>
      </c>
      <c r="L400" s="51">
        <f>+VLOOKUP(E400,'Bán ra 2022'!$I$2:$M$1171,5,0)</f>
        <v>2785536</v>
      </c>
      <c r="M400" s="51">
        <f t="shared" si="6"/>
        <v>0</v>
      </c>
    </row>
    <row r="401" spans="1:13" hidden="1">
      <c r="A401" s="44">
        <v>510012</v>
      </c>
      <c r="B401" t="s">
        <v>10</v>
      </c>
      <c r="C401" t="s">
        <v>11</v>
      </c>
      <c r="D401" t="s">
        <v>2428</v>
      </c>
      <c r="E401" s="49">
        <v>5520</v>
      </c>
      <c r="F401" s="45" t="s">
        <v>2429</v>
      </c>
      <c r="G401" s="43">
        <v>6812878</v>
      </c>
      <c r="H401" s="7">
        <v>44628</v>
      </c>
      <c r="I401" s="7">
        <v>44664</v>
      </c>
      <c r="J401" s="7">
        <v>44663</v>
      </c>
      <c r="K401" s="7">
        <v>44676</v>
      </c>
      <c r="L401" s="51">
        <f>+VLOOKUP(E401,'Bán ra 2022'!$I$2:$M$1171,5,0)</f>
        <v>6812878</v>
      </c>
      <c r="M401" s="51">
        <f t="shared" si="6"/>
        <v>0</v>
      </c>
    </row>
    <row r="402" spans="1:13" hidden="1">
      <c r="A402" s="44">
        <v>510012</v>
      </c>
      <c r="B402" t="s">
        <v>10</v>
      </c>
      <c r="C402" t="s">
        <v>11</v>
      </c>
      <c r="D402" t="s">
        <v>2430</v>
      </c>
      <c r="E402" s="49">
        <v>5527</v>
      </c>
      <c r="F402" s="45" t="s">
        <v>2431</v>
      </c>
      <c r="G402" s="43">
        <v>541966</v>
      </c>
      <c r="H402" s="7">
        <v>44623</v>
      </c>
      <c r="I402" s="7">
        <v>44664</v>
      </c>
      <c r="J402" s="7">
        <v>44658</v>
      </c>
      <c r="K402" s="7">
        <v>44676</v>
      </c>
      <c r="L402" s="51">
        <f>+VLOOKUP(E402,'Bán ra 2022'!$I$2:$M$1171,5,0)</f>
        <v>541966</v>
      </c>
      <c r="M402" s="51">
        <f t="shared" si="6"/>
        <v>0</v>
      </c>
    </row>
    <row r="403" spans="1:13" hidden="1">
      <c r="A403" s="44">
        <v>510013</v>
      </c>
      <c r="B403" t="s">
        <v>10</v>
      </c>
      <c r="C403" t="s">
        <v>11</v>
      </c>
      <c r="D403" t="s">
        <v>2432</v>
      </c>
      <c r="E403" s="49">
        <v>5498</v>
      </c>
      <c r="F403" s="45" t="s">
        <v>2433</v>
      </c>
      <c r="G403" s="43">
        <v>2398853</v>
      </c>
      <c r="H403" s="7">
        <v>44638</v>
      </c>
      <c r="I403" s="7">
        <v>44664</v>
      </c>
      <c r="J403" s="7">
        <v>44673</v>
      </c>
      <c r="K403" s="7">
        <v>44676</v>
      </c>
      <c r="L403" s="51">
        <f>+VLOOKUP(E403,'Bán ra 2022'!$I$2:$M$1171,5,0)</f>
        <v>2398853</v>
      </c>
      <c r="M403" s="51">
        <f t="shared" si="6"/>
        <v>0</v>
      </c>
    </row>
    <row r="404" spans="1:13" hidden="1">
      <c r="A404" s="44">
        <v>510013</v>
      </c>
      <c r="B404" t="s">
        <v>10</v>
      </c>
      <c r="C404" t="s">
        <v>11</v>
      </c>
      <c r="D404" t="s">
        <v>2434</v>
      </c>
      <c r="E404" s="49">
        <v>5553</v>
      </c>
      <c r="F404" s="45" t="s">
        <v>2435</v>
      </c>
      <c r="G404" s="43">
        <v>7650553</v>
      </c>
      <c r="H404" s="7">
        <v>44616</v>
      </c>
      <c r="I404" s="7">
        <v>44664</v>
      </c>
      <c r="J404" s="7">
        <v>44651</v>
      </c>
      <c r="K404" s="7">
        <v>44676</v>
      </c>
      <c r="L404" s="51">
        <f>+VLOOKUP(E404,'Bán ra 2022'!$I$2:$M$1171,5,0)</f>
        <v>7650553</v>
      </c>
      <c r="M404" s="51">
        <f t="shared" si="6"/>
        <v>0</v>
      </c>
    </row>
    <row r="405" spans="1:13" hidden="1">
      <c r="A405" s="44">
        <v>510013</v>
      </c>
      <c r="B405" t="s">
        <v>10</v>
      </c>
      <c r="C405" t="s">
        <v>11</v>
      </c>
      <c r="D405" t="s">
        <v>2436</v>
      </c>
      <c r="E405" s="49">
        <v>5466</v>
      </c>
      <c r="F405" s="45" t="s">
        <v>2437</v>
      </c>
      <c r="G405" s="43">
        <v>2398853</v>
      </c>
      <c r="H405" s="7">
        <v>44637</v>
      </c>
      <c r="I405" s="7">
        <v>44664</v>
      </c>
      <c r="J405" s="7">
        <v>44672</v>
      </c>
      <c r="K405" s="7">
        <v>44676</v>
      </c>
      <c r="L405" s="51">
        <f>+VLOOKUP(E405,'Bán ra 2022'!$I$2:$M$1171,5,0)</f>
        <v>2398853</v>
      </c>
      <c r="M405" s="51">
        <f t="shared" si="6"/>
        <v>0</v>
      </c>
    </row>
    <row r="406" spans="1:13" hidden="1">
      <c r="A406" s="44">
        <v>510013</v>
      </c>
      <c r="B406" t="s">
        <v>10</v>
      </c>
      <c r="C406" t="s">
        <v>11</v>
      </c>
      <c r="D406" t="s">
        <v>2438</v>
      </c>
      <c r="E406" s="49">
        <v>5471</v>
      </c>
      <c r="F406" s="45" t="s">
        <v>2439</v>
      </c>
      <c r="G406" s="43">
        <v>1397250</v>
      </c>
      <c r="H406" s="7">
        <v>44630</v>
      </c>
      <c r="I406" s="7">
        <v>44665</v>
      </c>
      <c r="J406" s="7">
        <v>44665</v>
      </c>
      <c r="K406" s="7">
        <v>44676</v>
      </c>
      <c r="L406" s="51">
        <f>+VLOOKUP(E406,'Bán ra 2022'!$I$2:$M$1171,5,0)</f>
        <v>1397250</v>
      </c>
      <c r="M406" s="51">
        <f t="shared" si="6"/>
        <v>0</v>
      </c>
    </row>
    <row r="407" spans="1:13" hidden="1">
      <c r="A407" s="44">
        <v>510013</v>
      </c>
      <c r="B407" t="s">
        <v>10</v>
      </c>
      <c r="C407" t="s">
        <v>11</v>
      </c>
      <c r="D407" t="s">
        <v>2440</v>
      </c>
      <c r="E407" s="49">
        <v>5467</v>
      </c>
      <c r="F407" s="45" t="s">
        <v>2441</v>
      </c>
      <c r="G407" s="43">
        <v>737986</v>
      </c>
      <c r="H407" s="7">
        <v>44637</v>
      </c>
      <c r="I407" s="7">
        <v>44663</v>
      </c>
      <c r="J407" s="7">
        <v>44672</v>
      </c>
      <c r="K407" s="7">
        <v>44676</v>
      </c>
      <c r="L407" s="51">
        <f>+VLOOKUP(E407,'Bán ra 2022'!$I$2:$M$1171,5,0)</f>
        <v>737986</v>
      </c>
      <c r="M407" s="51">
        <f t="shared" si="6"/>
        <v>0</v>
      </c>
    </row>
    <row r="408" spans="1:13" hidden="1">
      <c r="A408" s="44">
        <v>510013</v>
      </c>
      <c r="B408" t="s">
        <v>10</v>
      </c>
      <c r="C408" t="s">
        <v>11</v>
      </c>
      <c r="D408" t="s">
        <v>2442</v>
      </c>
      <c r="E408" s="49">
        <v>5454</v>
      </c>
      <c r="F408" s="45" t="s">
        <v>2443</v>
      </c>
      <c r="G408" s="43">
        <v>4658623</v>
      </c>
      <c r="H408" s="7">
        <v>44614</v>
      </c>
      <c r="I408" s="7">
        <v>44663</v>
      </c>
      <c r="J408" s="7">
        <v>44649</v>
      </c>
      <c r="K408" s="7">
        <v>44676</v>
      </c>
      <c r="L408" s="51">
        <f>+VLOOKUP(E408,'Bán ra 2022'!$I$2:$M$1171,5,0)</f>
        <v>4658623</v>
      </c>
      <c r="M408" s="51">
        <f t="shared" si="6"/>
        <v>0</v>
      </c>
    </row>
    <row r="409" spans="1:13" hidden="1">
      <c r="A409" s="44">
        <v>510014</v>
      </c>
      <c r="B409" t="s">
        <v>10</v>
      </c>
      <c r="C409" t="s">
        <v>11</v>
      </c>
      <c r="D409" t="s">
        <v>2444</v>
      </c>
      <c r="E409" s="49">
        <v>5469</v>
      </c>
      <c r="F409" s="45" t="s">
        <v>2445</v>
      </c>
      <c r="G409" s="43">
        <v>2081468</v>
      </c>
      <c r="H409" s="7">
        <v>44634</v>
      </c>
      <c r="I409" s="7">
        <v>44663</v>
      </c>
      <c r="J409" s="7">
        <v>44669</v>
      </c>
      <c r="K409" s="7">
        <v>44676</v>
      </c>
      <c r="L409" s="51">
        <f>+VLOOKUP(E409,'Bán ra 2022'!$I$2:$M$1171,5,0)</f>
        <v>2081468</v>
      </c>
      <c r="M409" s="51">
        <f t="shared" si="6"/>
        <v>0</v>
      </c>
    </row>
    <row r="410" spans="1:13" hidden="1">
      <c r="A410" s="44">
        <v>510014</v>
      </c>
      <c r="B410" t="s">
        <v>10</v>
      </c>
      <c r="C410" t="s">
        <v>11</v>
      </c>
      <c r="D410" t="s">
        <v>2446</v>
      </c>
      <c r="E410" s="49">
        <v>5457</v>
      </c>
      <c r="F410" s="45" t="s">
        <v>2447</v>
      </c>
      <c r="G410" s="43">
        <v>971017</v>
      </c>
      <c r="H410" s="7">
        <v>44613</v>
      </c>
      <c r="I410" s="7">
        <v>44665</v>
      </c>
      <c r="J410" s="7">
        <v>44648</v>
      </c>
      <c r="K410" s="7">
        <v>44676</v>
      </c>
      <c r="L410" s="51">
        <f>+VLOOKUP(E410,'Bán ra 2022'!$I$2:$M$1171,5,0)</f>
        <v>971017</v>
      </c>
      <c r="M410" s="51">
        <f t="shared" si="6"/>
        <v>0</v>
      </c>
    </row>
    <row r="411" spans="1:13" hidden="1">
      <c r="A411" s="44">
        <v>510014</v>
      </c>
      <c r="B411" t="s">
        <v>10</v>
      </c>
      <c r="C411" t="s">
        <v>11</v>
      </c>
      <c r="D411" t="s">
        <v>2448</v>
      </c>
      <c r="E411" s="49">
        <v>5465</v>
      </c>
      <c r="F411" s="45" t="s">
        <v>2449</v>
      </c>
      <c r="G411" s="43">
        <v>423684</v>
      </c>
      <c r="H411" s="7">
        <v>44639</v>
      </c>
      <c r="I411" s="7">
        <v>44663</v>
      </c>
      <c r="J411" s="7">
        <v>44674</v>
      </c>
      <c r="K411" s="7">
        <v>44676</v>
      </c>
      <c r="L411" s="51">
        <f>+VLOOKUP(E411,'Bán ra 2022'!$I$2:$M$1171,5,0)</f>
        <v>423684</v>
      </c>
      <c r="M411" s="51">
        <f t="shared" si="6"/>
        <v>0</v>
      </c>
    </row>
    <row r="412" spans="1:13" hidden="1">
      <c r="A412" s="44">
        <v>510014</v>
      </c>
      <c r="B412" t="s">
        <v>10</v>
      </c>
      <c r="C412" t="s">
        <v>11</v>
      </c>
      <c r="D412" t="s">
        <v>2450</v>
      </c>
      <c r="E412" s="49">
        <v>5459</v>
      </c>
      <c r="F412" s="45" t="s">
        <v>2451</v>
      </c>
      <c r="G412" s="43">
        <v>2945889</v>
      </c>
      <c r="H412" s="7">
        <v>44628</v>
      </c>
      <c r="I412" s="7">
        <v>44663</v>
      </c>
      <c r="J412" s="7">
        <v>44663</v>
      </c>
      <c r="K412" s="7">
        <v>44676</v>
      </c>
      <c r="L412" s="51">
        <f>+VLOOKUP(E412,'Bán ra 2022'!$I$2:$M$1171,5,0)</f>
        <v>2945889</v>
      </c>
      <c r="M412" s="51">
        <f t="shared" si="6"/>
        <v>0</v>
      </c>
    </row>
    <row r="413" spans="1:13" hidden="1">
      <c r="A413" s="44">
        <v>510014</v>
      </c>
      <c r="B413" t="s">
        <v>10</v>
      </c>
      <c r="C413" t="s">
        <v>11</v>
      </c>
      <c r="D413" t="s">
        <v>2452</v>
      </c>
      <c r="E413" s="49">
        <v>5455</v>
      </c>
      <c r="F413" s="45" t="s">
        <v>2453</v>
      </c>
      <c r="G413" s="43">
        <v>1199426</v>
      </c>
      <c r="H413" s="7">
        <v>44613</v>
      </c>
      <c r="I413" s="7">
        <v>44663</v>
      </c>
      <c r="J413" s="7">
        <v>44648</v>
      </c>
      <c r="K413" s="7">
        <v>44676</v>
      </c>
      <c r="L413" s="51">
        <f>+VLOOKUP(E413,'Bán ra 2022'!$I$2:$M$1171,5,0)</f>
        <v>1199426</v>
      </c>
      <c r="M413" s="51">
        <f t="shared" si="6"/>
        <v>0</v>
      </c>
    </row>
    <row r="414" spans="1:13" hidden="1">
      <c r="A414" s="44">
        <v>510015</v>
      </c>
      <c r="B414" t="s">
        <v>10</v>
      </c>
      <c r="C414" t="s">
        <v>11</v>
      </c>
      <c r="D414" t="s">
        <v>2454</v>
      </c>
      <c r="E414" s="49">
        <v>5502</v>
      </c>
      <c r="F414" s="45" t="s">
        <v>2455</v>
      </c>
      <c r="G414" s="43">
        <v>3598279</v>
      </c>
      <c r="H414" s="7">
        <v>44635</v>
      </c>
      <c r="I414" s="7">
        <v>44666</v>
      </c>
      <c r="J414" s="7">
        <v>44670</v>
      </c>
      <c r="K414" s="7">
        <v>44676</v>
      </c>
      <c r="L414" s="51">
        <f>+VLOOKUP(E414,'Bán ra 2022'!$I$2:$M$1171,5,0)</f>
        <v>3598279</v>
      </c>
      <c r="M414" s="51">
        <f t="shared" si="6"/>
        <v>0</v>
      </c>
    </row>
    <row r="415" spans="1:13" hidden="1">
      <c r="A415" s="44">
        <v>510015</v>
      </c>
      <c r="B415" t="s">
        <v>10</v>
      </c>
      <c r="C415" t="s">
        <v>11</v>
      </c>
      <c r="D415" t="s">
        <v>2456</v>
      </c>
      <c r="E415" s="49">
        <v>5495</v>
      </c>
      <c r="F415" s="45" t="s">
        <v>2457</v>
      </c>
      <c r="G415" s="43">
        <v>1741392</v>
      </c>
      <c r="H415" s="7">
        <v>44631</v>
      </c>
      <c r="I415" s="7">
        <v>44666</v>
      </c>
      <c r="J415" s="7">
        <v>44666</v>
      </c>
      <c r="K415" s="7">
        <v>44676</v>
      </c>
      <c r="L415" s="51">
        <f>+VLOOKUP(E415,'Bán ra 2022'!$I$2:$M$1171,5,0)</f>
        <v>1741392</v>
      </c>
      <c r="M415" s="51">
        <f t="shared" si="6"/>
        <v>0</v>
      </c>
    </row>
    <row r="416" spans="1:13" hidden="1">
      <c r="A416" s="44">
        <v>510016</v>
      </c>
      <c r="B416" t="s">
        <v>10</v>
      </c>
      <c r="C416" t="s">
        <v>11</v>
      </c>
      <c r="D416" t="s">
        <v>2458</v>
      </c>
      <c r="E416" s="49">
        <v>5521</v>
      </c>
      <c r="F416" s="45" t="s">
        <v>2459</v>
      </c>
      <c r="G416" s="43">
        <v>4157935</v>
      </c>
      <c r="H416" s="7">
        <v>44632</v>
      </c>
      <c r="I416" s="7">
        <v>44665</v>
      </c>
      <c r="J416" s="7">
        <v>44667</v>
      </c>
      <c r="K416" s="7">
        <v>44676</v>
      </c>
      <c r="L416" s="51">
        <f>+VLOOKUP(E416,'Bán ra 2022'!$I$2:$M$1171,5,0)</f>
        <v>4157935</v>
      </c>
      <c r="M416" s="51">
        <f t="shared" si="6"/>
        <v>0</v>
      </c>
    </row>
    <row r="417" spans="1:13" hidden="1">
      <c r="A417" s="44">
        <v>510016</v>
      </c>
      <c r="B417" t="s">
        <v>10</v>
      </c>
      <c r="C417" t="s">
        <v>11</v>
      </c>
      <c r="D417" t="s">
        <v>2460</v>
      </c>
      <c r="E417" s="49">
        <v>5536</v>
      </c>
      <c r="F417" s="45" t="s">
        <v>2461</v>
      </c>
      <c r="G417" s="43">
        <v>1397250</v>
      </c>
      <c r="H417" s="7">
        <v>44627</v>
      </c>
      <c r="I417" s="7">
        <v>44666</v>
      </c>
      <c r="J417" s="7">
        <v>44662</v>
      </c>
      <c r="K417" s="7">
        <v>44676</v>
      </c>
      <c r="L417" s="51">
        <f>+VLOOKUP(E417,'Bán ra 2022'!$I$2:$M$1171,5,0)</f>
        <v>1397250</v>
      </c>
      <c r="M417" s="51">
        <f t="shared" si="6"/>
        <v>0</v>
      </c>
    </row>
    <row r="418" spans="1:13" hidden="1">
      <c r="A418" s="44">
        <v>510016</v>
      </c>
      <c r="B418" t="s">
        <v>10</v>
      </c>
      <c r="C418" t="s">
        <v>11</v>
      </c>
      <c r="D418" t="s">
        <v>2462</v>
      </c>
      <c r="E418" s="49">
        <v>5537</v>
      </c>
      <c r="F418" s="45" t="s">
        <v>2463</v>
      </c>
      <c r="G418" s="43">
        <v>6857978</v>
      </c>
      <c r="H418" s="7">
        <v>44627</v>
      </c>
      <c r="I418" s="7">
        <v>44669</v>
      </c>
      <c r="J418" s="7">
        <v>44662</v>
      </c>
      <c r="K418" s="7">
        <v>44676</v>
      </c>
      <c r="L418" s="51">
        <f>+VLOOKUP(E418,'Bán ra 2022'!$I$2:$M$1171,5,0)</f>
        <v>6857978</v>
      </c>
      <c r="M418" s="51">
        <f t="shared" si="6"/>
        <v>0</v>
      </c>
    </row>
    <row r="419" spans="1:13" hidden="1">
      <c r="A419" s="44">
        <v>510017</v>
      </c>
      <c r="B419" t="s">
        <v>10</v>
      </c>
      <c r="C419" t="s">
        <v>11</v>
      </c>
      <c r="D419" t="s">
        <v>2464</v>
      </c>
      <c r="E419" s="49">
        <v>5510</v>
      </c>
      <c r="F419" s="45" t="s">
        <v>2465</v>
      </c>
      <c r="G419" s="43">
        <v>3984962</v>
      </c>
      <c r="H419" s="7">
        <v>44639</v>
      </c>
      <c r="I419" s="7">
        <v>44659</v>
      </c>
      <c r="J419" s="7">
        <v>44674</v>
      </c>
      <c r="K419" s="7">
        <v>44676</v>
      </c>
      <c r="L419" s="51">
        <f>+VLOOKUP(E419,'Bán ra 2022'!$I$2:$M$1171,5,0)</f>
        <v>3984962</v>
      </c>
      <c r="M419" s="51">
        <f t="shared" si="6"/>
        <v>0</v>
      </c>
    </row>
    <row r="420" spans="1:13" hidden="1">
      <c r="A420" s="44">
        <v>510017</v>
      </c>
      <c r="B420" t="s">
        <v>10</v>
      </c>
      <c r="C420" t="s">
        <v>11</v>
      </c>
      <c r="D420" t="s">
        <v>2466</v>
      </c>
      <c r="E420" s="49">
        <v>5501</v>
      </c>
      <c r="F420" s="45" t="s">
        <v>2467</v>
      </c>
      <c r="G420" s="43">
        <v>3652476</v>
      </c>
      <c r="H420" s="7">
        <v>44636</v>
      </c>
      <c r="I420" s="7">
        <v>44659</v>
      </c>
      <c r="J420" s="7">
        <v>44671</v>
      </c>
      <c r="K420" s="7">
        <v>44676</v>
      </c>
      <c r="L420" s="51">
        <f>+VLOOKUP(E420,'Bán ra 2022'!$I$2:$M$1171,5,0)</f>
        <v>3652476</v>
      </c>
      <c r="M420" s="51">
        <f t="shared" si="6"/>
        <v>0</v>
      </c>
    </row>
    <row r="421" spans="1:13" hidden="1">
      <c r="A421" s="44">
        <v>510018</v>
      </c>
      <c r="B421" t="s">
        <v>10</v>
      </c>
      <c r="C421" t="s">
        <v>11</v>
      </c>
      <c r="D421" t="s">
        <v>2468</v>
      </c>
      <c r="E421" s="49">
        <v>5508</v>
      </c>
      <c r="F421" s="45" t="s">
        <v>2469</v>
      </c>
      <c r="G421" s="43">
        <v>3598279</v>
      </c>
      <c r="H421" s="7">
        <v>44638</v>
      </c>
      <c r="I421" s="7">
        <v>44664</v>
      </c>
      <c r="J421" s="7">
        <v>44673</v>
      </c>
      <c r="K421" s="7">
        <v>44676</v>
      </c>
      <c r="L421" s="51">
        <f>+VLOOKUP(E421,'Bán ra 2022'!$I$2:$M$1171,5,0)</f>
        <v>3598279</v>
      </c>
      <c r="M421" s="51">
        <f t="shared" si="6"/>
        <v>0</v>
      </c>
    </row>
    <row r="422" spans="1:13" hidden="1">
      <c r="A422" s="44">
        <v>510018</v>
      </c>
      <c r="B422" t="s">
        <v>10</v>
      </c>
      <c r="C422" t="s">
        <v>11</v>
      </c>
      <c r="D422" t="s">
        <v>2470</v>
      </c>
      <c r="E422" s="49">
        <v>5506</v>
      </c>
      <c r="F422" s="45" t="s">
        <v>2471</v>
      </c>
      <c r="G422" s="43">
        <v>4313218</v>
      </c>
      <c r="H422" s="7">
        <v>44632</v>
      </c>
      <c r="I422" s="7">
        <v>44664</v>
      </c>
      <c r="J422" s="7">
        <v>44667</v>
      </c>
      <c r="K422" s="7">
        <v>44676</v>
      </c>
      <c r="L422" s="51">
        <f>+VLOOKUP(E422,'Bán ra 2022'!$I$2:$M$1171,5,0)</f>
        <v>4313218</v>
      </c>
      <c r="M422" s="51">
        <f t="shared" si="6"/>
        <v>0</v>
      </c>
    </row>
    <row r="423" spans="1:13" hidden="1">
      <c r="A423" s="44">
        <v>510018</v>
      </c>
      <c r="B423" t="s">
        <v>10</v>
      </c>
      <c r="C423" t="s">
        <v>11</v>
      </c>
      <c r="D423" t="s">
        <v>2472</v>
      </c>
      <c r="E423" s="49">
        <v>5524</v>
      </c>
      <c r="F423" s="45" t="s">
        <v>2473</v>
      </c>
      <c r="G423" s="43">
        <v>1199426</v>
      </c>
      <c r="H423" s="7">
        <v>44628</v>
      </c>
      <c r="I423" s="7">
        <v>44664</v>
      </c>
      <c r="J423" s="7">
        <v>44663</v>
      </c>
      <c r="K423" s="7">
        <v>44676</v>
      </c>
      <c r="L423" s="51">
        <f>+VLOOKUP(E423,'Bán ra 2022'!$I$2:$M$1171,5,0)</f>
        <v>1199426</v>
      </c>
      <c r="M423" s="51">
        <f t="shared" si="6"/>
        <v>0</v>
      </c>
    </row>
    <row r="424" spans="1:13" hidden="1">
      <c r="A424" s="44">
        <v>510018</v>
      </c>
      <c r="B424" t="s">
        <v>10</v>
      </c>
      <c r="C424" t="s">
        <v>11</v>
      </c>
      <c r="D424" t="s">
        <v>2474</v>
      </c>
      <c r="E424" s="49">
        <v>5540</v>
      </c>
      <c r="F424" s="45" t="s">
        <v>2475</v>
      </c>
      <c r="G424" s="43">
        <v>5138035</v>
      </c>
      <c r="H424" s="7">
        <v>44621</v>
      </c>
      <c r="I424" s="7">
        <v>44664</v>
      </c>
      <c r="J424" s="7">
        <v>44656</v>
      </c>
      <c r="K424" s="7">
        <v>44676</v>
      </c>
      <c r="L424" s="51">
        <f>+VLOOKUP(E424,'Bán ra 2022'!$I$2:$M$1171,5,0)</f>
        <v>5138035</v>
      </c>
      <c r="M424" s="51">
        <f t="shared" si="6"/>
        <v>0</v>
      </c>
    </row>
    <row r="425" spans="1:13" hidden="1">
      <c r="A425" s="44">
        <v>510018</v>
      </c>
      <c r="B425" t="s">
        <v>10</v>
      </c>
      <c r="C425" t="s">
        <v>11</v>
      </c>
      <c r="D425" t="s">
        <v>2476</v>
      </c>
      <c r="E425" s="49">
        <v>5523</v>
      </c>
      <c r="F425" s="45" t="s">
        <v>2477</v>
      </c>
      <c r="G425" s="43">
        <v>4112478</v>
      </c>
      <c r="H425" s="7">
        <v>44627</v>
      </c>
      <c r="I425" s="7">
        <v>44666</v>
      </c>
      <c r="J425" s="7">
        <v>44662</v>
      </c>
      <c r="K425" s="7">
        <v>44676</v>
      </c>
      <c r="L425" s="51">
        <f>+VLOOKUP(E425,'Bán ra 2022'!$I$2:$M$1171,5,0)</f>
        <v>4112478</v>
      </c>
      <c r="M425" s="51">
        <f t="shared" si="6"/>
        <v>0</v>
      </c>
    </row>
    <row r="426" spans="1:13" hidden="1">
      <c r="A426" s="44">
        <v>510019</v>
      </c>
      <c r="B426" t="s">
        <v>10</v>
      </c>
      <c r="C426" t="s">
        <v>11</v>
      </c>
      <c r="D426" t="s">
        <v>2478</v>
      </c>
      <c r="E426" s="49">
        <v>5515</v>
      </c>
      <c r="F426" s="45" t="s">
        <v>2479</v>
      </c>
      <c r="G426" s="43">
        <v>4970678</v>
      </c>
      <c r="H426" s="7">
        <v>44636</v>
      </c>
      <c r="I426" s="7">
        <v>44665</v>
      </c>
      <c r="J426" s="7">
        <v>44671</v>
      </c>
      <c r="K426" s="7">
        <v>44676</v>
      </c>
      <c r="L426" s="51">
        <f>+VLOOKUP(E426,'Bán ra 2022'!$I$2:$M$1171,5,0)</f>
        <v>4970678</v>
      </c>
      <c r="M426" s="51">
        <f t="shared" si="6"/>
        <v>0</v>
      </c>
    </row>
    <row r="427" spans="1:13" hidden="1">
      <c r="A427" s="44">
        <v>510019</v>
      </c>
      <c r="B427" t="s">
        <v>10</v>
      </c>
      <c r="C427" t="s">
        <v>11</v>
      </c>
      <c r="D427" t="s">
        <v>2480</v>
      </c>
      <c r="E427" s="49">
        <v>5497</v>
      </c>
      <c r="F427" s="45" t="s">
        <v>2481</v>
      </c>
      <c r="G427" s="43">
        <v>2105935</v>
      </c>
      <c r="H427" s="7">
        <v>44630</v>
      </c>
      <c r="I427" s="7">
        <v>44665</v>
      </c>
      <c r="J427" s="7">
        <v>44665</v>
      </c>
      <c r="K427" s="7">
        <v>44676</v>
      </c>
      <c r="L427" s="51">
        <f>+VLOOKUP(E427,'Bán ra 2022'!$I$2:$M$1171,5,0)</f>
        <v>2105935</v>
      </c>
      <c r="M427" s="51">
        <f t="shared" si="6"/>
        <v>0</v>
      </c>
    </row>
    <row r="428" spans="1:13" hidden="1">
      <c r="A428" s="44">
        <v>510019</v>
      </c>
      <c r="B428" t="s">
        <v>10</v>
      </c>
      <c r="C428" t="s">
        <v>11</v>
      </c>
      <c r="D428" t="s">
        <v>2482</v>
      </c>
      <c r="E428" s="49">
        <v>5539</v>
      </c>
      <c r="F428" s="45" t="s">
        <v>2483</v>
      </c>
      <c r="G428" s="43">
        <v>1199426</v>
      </c>
      <c r="H428" s="7">
        <v>44621</v>
      </c>
      <c r="I428" s="7">
        <v>44665</v>
      </c>
      <c r="J428" s="7">
        <v>44656</v>
      </c>
      <c r="K428" s="7">
        <v>44676</v>
      </c>
      <c r="L428" s="51">
        <f>+VLOOKUP(E428,'Bán ra 2022'!$I$2:$M$1171,5,0)</f>
        <v>1199426</v>
      </c>
      <c r="M428" s="51">
        <f t="shared" si="6"/>
        <v>0</v>
      </c>
    </row>
    <row r="429" spans="1:13" hidden="1">
      <c r="A429" s="44">
        <v>510020</v>
      </c>
      <c r="B429" t="s">
        <v>10</v>
      </c>
      <c r="C429" t="s">
        <v>11</v>
      </c>
      <c r="D429" t="s">
        <v>2484</v>
      </c>
      <c r="E429" s="49">
        <v>5535</v>
      </c>
      <c r="F429" s="45" t="s">
        <v>2485</v>
      </c>
      <c r="G429" s="43">
        <v>4995847</v>
      </c>
      <c r="H429" s="7">
        <v>44625</v>
      </c>
      <c r="I429" s="7">
        <v>44663</v>
      </c>
      <c r="J429" s="7">
        <v>44660</v>
      </c>
      <c r="K429" s="7">
        <v>44676</v>
      </c>
      <c r="L429" s="51">
        <f>+VLOOKUP(E429,'Bán ra 2022'!$I$2:$M$1171,5,0)</f>
        <v>4995847</v>
      </c>
      <c r="M429" s="51">
        <f t="shared" si="6"/>
        <v>0</v>
      </c>
    </row>
    <row r="430" spans="1:13" hidden="1">
      <c r="A430" s="44">
        <v>510020</v>
      </c>
      <c r="B430" t="s">
        <v>10</v>
      </c>
      <c r="C430" t="s">
        <v>11</v>
      </c>
      <c r="D430" t="s">
        <v>2486</v>
      </c>
      <c r="E430" s="49">
        <v>5509</v>
      </c>
      <c r="F430" s="45" t="s">
        <v>2487</v>
      </c>
      <c r="G430" s="43">
        <v>5829354</v>
      </c>
      <c r="H430" s="7">
        <v>44639</v>
      </c>
      <c r="I430" s="7">
        <v>44665</v>
      </c>
      <c r="J430" s="7">
        <v>44674</v>
      </c>
      <c r="K430" s="7">
        <v>44676</v>
      </c>
      <c r="L430" s="51">
        <f>+VLOOKUP(E430,'Bán ra 2022'!$I$2:$M$1171,5,0)</f>
        <v>5829354</v>
      </c>
      <c r="M430" s="51">
        <f t="shared" si="6"/>
        <v>0</v>
      </c>
    </row>
    <row r="431" spans="1:13" hidden="1">
      <c r="A431" s="44">
        <v>510020</v>
      </c>
      <c r="B431" t="s">
        <v>10</v>
      </c>
      <c r="C431" t="s">
        <v>11</v>
      </c>
      <c r="D431" t="s">
        <v>2488</v>
      </c>
      <c r="E431" s="49">
        <v>5522</v>
      </c>
      <c r="F431" s="45" t="s">
        <v>2489</v>
      </c>
      <c r="G431" s="43">
        <v>1199426</v>
      </c>
      <c r="H431" s="7">
        <v>44628</v>
      </c>
      <c r="I431" s="7">
        <v>44663</v>
      </c>
      <c r="J431" s="7">
        <v>44663</v>
      </c>
      <c r="K431" s="7">
        <v>44676</v>
      </c>
      <c r="L431" s="51">
        <f>+VLOOKUP(E431,'Bán ra 2022'!$I$2:$M$1171,5,0)</f>
        <v>1199426</v>
      </c>
      <c r="M431" s="51">
        <f t="shared" si="6"/>
        <v>0</v>
      </c>
    </row>
    <row r="432" spans="1:13" hidden="1">
      <c r="A432" s="44">
        <v>510021</v>
      </c>
      <c r="B432" t="s">
        <v>10</v>
      </c>
      <c r="C432" t="s">
        <v>11</v>
      </c>
      <c r="D432" t="s">
        <v>2490</v>
      </c>
      <c r="E432" s="49">
        <v>5533</v>
      </c>
      <c r="F432" s="45" t="s">
        <v>2491</v>
      </c>
      <c r="G432" s="43">
        <v>569160</v>
      </c>
      <c r="H432" s="7">
        <v>44625</v>
      </c>
      <c r="I432" s="7">
        <v>44663</v>
      </c>
      <c r="J432" s="7">
        <v>44660</v>
      </c>
      <c r="K432" s="7">
        <v>44676</v>
      </c>
      <c r="L432" s="51">
        <f>+VLOOKUP(E432,'Bán ra 2022'!$I$2:$M$1171,5,0)</f>
        <v>569160</v>
      </c>
      <c r="M432" s="51">
        <f t="shared" si="6"/>
        <v>0</v>
      </c>
    </row>
    <row r="433" spans="1:13" hidden="1">
      <c r="A433" s="44">
        <v>510022</v>
      </c>
      <c r="B433" t="s">
        <v>10</v>
      </c>
      <c r="C433" t="s">
        <v>11</v>
      </c>
      <c r="D433" t="s">
        <v>2492</v>
      </c>
      <c r="E433" s="49">
        <v>5559</v>
      </c>
      <c r="F433" s="45" t="s">
        <v>2493</v>
      </c>
      <c r="G433" s="43">
        <v>1615482</v>
      </c>
      <c r="H433" s="7">
        <v>44481</v>
      </c>
      <c r="I433" s="7">
        <v>44664</v>
      </c>
      <c r="J433" s="7">
        <v>44516</v>
      </c>
      <c r="K433" s="7">
        <v>44676</v>
      </c>
      <c r="L433" s="51">
        <f>+VLOOKUP(E433,'Bán ra 2022'!$I$2:$M$1171,5,0)</f>
        <v>1615482</v>
      </c>
      <c r="M433" s="51">
        <f t="shared" si="6"/>
        <v>0</v>
      </c>
    </row>
    <row r="434" spans="1:13" hidden="1">
      <c r="A434" s="44">
        <v>510022</v>
      </c>
      <c r="B434" t="s">
        <v>10</v>
      </c>
      <c r="C434" t="s">
        <v>11</v>
      </c>
      <c r="D434" t="s">
        <v>2494</v>
      </c>
      <c r="E434" s="49">
        <v>5532</v>
      </c>
      <c r="F434" s="45" t="s">
        <v>2495</v>
      </c>
      <c r="G434" s="43">
        <v>1586110</v>
      </c>
      <c r="H434" s="7">
        <v>44624</v>
      </c>
      <c r="I434" s="7">
        <v>44663</v>
      </c>
      <c r="J434" s="7">
        <v>44659</v>
      </c>
      <c r="K434" s="7">
        <v>44676</v>
      </c>
      <c r="L434" s="51">
        <f>+VLOOKUP(E434,'Bán ra 2022'!$I$2:$M$1171,5,0)</f>
        <v>1586110</v>
      </c>
      <c r="M434" s="51">
        <f t="shared" si="6"/>
        <v>0</v>
      </c>
    </row>
    <row r="435" spans="1:13" hidden="1">
      <c r="A435" s="44">
        <v>510023</v>
      </c>
      <c r="B435" t="s">
        <v>10</v>
      </c>
      <c r="C435" t="s">
        <v>11</v>
      </c>
      <c r="D435" t="s">
        <v>2496</v>
      </c>
      <c r="E435" s="49">
        <v>5500</v>
      </c>
      <c r="F435" s="45" t="s">
        <v>2497</v>
      </c>
      <c r="G435" s="43">
        <v>569160</v>
      </c>
      <c r="H435" s="7">
        <v>44638</v>
      </c>
      <c r="I435" s="7">
        <v>44663</v>
      </c>
      <c r="J435" s="7">
        <v>44673</v>
      </c>
      <c r="K435" s="7">
        <v>44676</v>
      </c>
      <c r="L435" s="51">
        <f>+VLOOKUP(E435,'Bán ra 2022'!$I$2:$M$1171,5,0)</f>
        <v>569160</v>
      </c>
      <c r="M435" s="51">
        <f t="shared" si="6"/>
        <v>0</v>
      </c>
    </row>
    <row r="436" spans="1:13" hidden="1">
      <c r="A436" s="44">
        <v>510024</v>
      </c>
      <c r="B436" t="s">
        <v>10</v>
      </c>
      <c r="C436" t="s">
        <v>11</v>
      </c>
      <c r="D436" t="s">
        <v>2498</v>
      </c>
      <c r="E436" s="49">
        <v>5491</v>
      </c>
      <c r="F436" s="45" t="s">
        <v>2499</v>
      </c>
      <c r="G436" s="43">
        <v>1732588</v>
      </c>
      <c r="H436" s="7">
        <v>44635</v>
      </c>
      <c r="I436" s="7">
        <v>44665</v>
      </c>
      <c r="J436" s="7">
        <v>44670</v>
      </c>
      <c r="K436" s="7">
        <v>44676</v>
      </c>
      <c r="L436" s="51">
        <f>+VLOOKUP(E436,'Bán ra 2022'!$I$2:$M$1171,5,0)</f>
        <v>1732588</v>
      </c>
      <c r="M436" s="51">
        <f t="shared" si="6"/>
        <v>0</v>
      </c>
    </row>
    <row r="437" spans="1:13" hidden="1">
      <c r="A437" s="44">
        <v>510025</v>
      </c>
      <c r="B437" t="s">
        <v>10</v>
      </c>
      <c r="C437" t="s">
        <v>11</v>
      </c>
      <c r="D437" t="s">
        <v>2500</v>
      </c>
      <c r="E437" s="49">
        <v>5531</v>
      </c>
      <c r="F437" s="45" t="s">
        <v>2501</v>
      </c>
      <c r="G437" s="43">
        <v>1416213</v>
      </c>
      <c r="H437" s="7">
        <v>44624</v>
      </c>
      <c r="I437" s="7">
        <v>44663</v>
      </c>
      <c r="J437" s="7">
        <v>44659</v>
      </c>
      <c r="K437" s="7">
        <v>44676</v>
      </c>
      <c r="L437" s="51">
        <f>+VLOOKUP(E437,'Bán ra 2022'!$I$2:$M$1171,5,0)</f>
        <v>1416213</v>
      </c>
      <c r="M437" s="51">
        <f t="shared" si="6"/>
        <v>0</v>
      </c>
    </row>
    <row r="438" spans="1:13" hidden="1">
      <c r="A438" s="44">
        <v>510025</v>
      </c>
      <c r="B438" t="s">
        <v>10</v>
      </c>
      <c r="C438" t="s">
        <v>11</v>
      </c>
      <c r="D438" t="s">
        <v>2502</v>
      </c>
      <c r="E438" s="49">
        <v>5490</v>
      </c>
      <c r="F438" s="45" t="s">
        <v>2503</v>
      </c>
      <c r="G438" s="43">
        <v>6771319</v>
      </c>
      <c r="H438" s="7">
        <v>44631</v>
      </c>
      <c r="I438" s="7">
        <v>44663</v>
      </c>
      <c r="J438" s="7">
        <v>44666</v>
      </c>
      <c r="K438" s="7">
        <v>44676</v>
      </c>
      <c r="L438" s="51">
        <f>+VLOOKUP(E438,'Bán ra 2022'!$I$2:$M$1171,5,0)</f>
        <v>6771319</v>
      </c>
      <c r="M438" s="51">
        <f t="shared" si="6"/>
        <v>0</v>
      </c>
    </row>
    <row r="439" spans="1:13" hidden="1">
      <c r="A439" s="44">
        <v>510025</v>
      </c>
      <c r="B439" t="s">
        <v>10</v>
      </c>
      <c r="C439" t="s">
        <v>11</v>
      </c>
      <c r="D439" t="s">
        <v>2504</v>
      </c>
      <c r="E439" s="49">
        <v>5499</v>
      </c>
      <c r="F439" s="45" t="s">
        <v>2505</v>
      </c>
      <c r="G439" s="43">
        <v>2571826</v>
      </c>
      <c r="H439" s="7">
        <v>44636</v>
      </c>
      <c r="I439" s="7">
        <v>44663</v>
      </c>
      <c r="J439" s="7">
        <v>44671</v>
      </c>
      <c r="K439" s="7">
        <v>44676</v>
      </c>
      <c r="L439" s="51">
        <f>+VLOOKUP(E439,'Bán ra 2022'!$I$2:$M$1171,5,0)</f>
        <v>2571826</v>
      </c>
      <c r="M439" s="51">
        <f t="shared" si="6"/>
        <v>0</v>
      </c>
    </row>
    <row r="440" spans="1:13" hidden="1">
      <c r="A440" s="44">
        <v>510025</v>
      </c>
      <c r="B440" t="s">
        <v>10</v>
      </c>
      <c r="C440" t="s">
        <v>11</v>
      </c>
      <c r="D440" t="s">
        <v>2506</v>
      </c>
      <c r="E440" s="49">
        <v>5473</v>
      </c>
      <c r="F440" s="45" t="s">
        <v>2507</v>
      </c>
      <c r="G440" s="43">
        <v>1586110</v>
      </c>
      <c r="H440" s="7">
        <v>44633</v>
      </c>
      <c r="I440" s="7">
        <v>44663</v>
      </c>
      <c r="J440" s="7">
        <v>44668</v>
      </c>
      <c r="K440" s="7">
        <v>44676</v>
      </c>
      <c r="L440" s="51">
        <f>+VLOOKUP(E440,'Bán ra 2022'!$I$2:$M$1171,5,0)</f>
        <v>1586110</v>
      </c>
      <c r="M440" s="51">
        <f t="shared" si="6"/>
        <v>0</v>
      </c>
    </row>
    <row r="441" spans="1:13" hidden="1">
      <c r="A441" s="44">
        <v>510025</v>
      </c>
      <c r="B441" t="s">
        <v>10</v>
      </c>
      <c r="C441" t="s">
        <v>11</v>
      </c>
      <c r="D441" t="s">
        <v>2508</v>
      </c>
      <c r="E441" s="49">
        <v>5513</v>
      </c>
      <c r="F441" s="45" t="s">
        <v>2509</v>
      </c>
      <c r="G441" s="43">
        <v>2626022</v>
      </c>
      <c r="H441" s="7">
        <v>44639</v>
      </c>
      <c r="I441" s="7">
        <v>44663</v>
      </c>
      <c r="J441" s="7">
        <v>44674</v>
      </c>
      <c r="K441" s="7">
        <v>44676</v>
      </c>
      <c r="L441" s="51">
        <f>+VLOOKUP(E441,'Bán ra 2022'!$I$2:$M$1171,5,0)</f>
        <v>2626022</v>
      </c>
      <c r="M441" s="51">
        <f t="shared" si="6"/>
        <v>0</v>
      </c>
    </row>
    <row r="442" spans="1:13" hidden="1">
      <c r="A442" s="44">
        <v>510026</v>
      </c>
      <c r="B442" t="s">
        <v>10</v>
      </c>
      <c r="C442" t="s">
        <v>11</v>
      </c>
      <c r="D442" t="s">
        <v>2510</v>
      </c>
      <c r="E442" s="49">
        <v>5470</v>
      </c>
      <c r="F442" s="45" t="s">
        <v>2511</v>
      </c>
      <c r="G442" s="43">
        <v>6753221</v>
      </c>
      <c r="H442" s="7">
        <v>44634</v>
      </c>
      <c r="I442" s="7">
        <v>44665</v>
      </c>
      <c r="J442" s="7">
        <v>44669</v>
      </c>
      <c r="K442" s="7">
        <v>44676</v>
      </c>
      <c r="L442" s="51">
        <f>+VLOOKUP(E442,'Bán ra 2022'!$I$2:$M$1171,5,0)</f>
        <v>6753221</v>
      </c>
      <c r="M442" s="51">
        <f t="shared" si="6"/>
        <v>0</v>
      </c>
    </row>
    <row r="443" spans="1:13" hidden="1">
      <c r="A443" s="44">
        <v>510026</v>
      </c>
      <c r="B443" t="s">
        <v>10</v>
      </c>
      <c r="C443" t="s">
        <v>11</v>
      </c>
      <c r="D443" t="s">
        <v>2512</v>
      </c>
      <c r="E443" s="49">
        <v>5458</v>
      </c>
      <c r="F443" s="45" t="s">
        <v>2513</v>
      </c>
      <c r="G443" s="43">
        <v>5399741</v>
      </c>
      <c r="H443" s="7">
        <v>44620</v>
      </c>
      <c r="I443" s="7">
        <v>44663</v>
      </c>
      <c r="J443" s="7">
        <v>44655</v>
      </c>
      <c r="K443" s="7">
        <v>44676</v>
      </c>
      <c r="L443" s="51">
        <f>+VLOOKUP(E443,'Bán ra 2022'!$I$2:$M$1171,5,0)</f>
        <v>5399741</v>
      </c>
      <c r="M443" s="51">
        <f t="shared" si="6"/>
        <v>0</v>
      </c>
    </row>
    <row r="444" spans="1:13" hidden="1">
      <c r="A444" s="44">
        <v>510027</v>
      </c>
      <c r="B444" t="s">
        <v>10</v>
      </c>
      <c r="C444" t="s">
        <v>11</v>
      </c>
      <c r="D444" t="s">
        <v>2514</v>
      </c>
      <c r="E444" s="49">
        <v>5530</v>
      </c>
      <c r="F444" s="45" t="s">
        <v>2515</v>
      </c>
      <c r="G444" s="43">
        <v>1934064</v>
      </c>
      <c r="H444" s="7">
        <v>44625</v>
      </c>
      <c r="I444" s="7">
        <v>44665</v>
      </c>
      <c r="J444" s="7">
        <v>44660</v>
      </c>
      <c r="K444" s="7">
        <v>44676</v>
      </c>
      <c r="L444" s="51">
        <f>+VLOOKUP(E444,'Bán ra 2022'!$I$2:$M$1171,5,0)</f>
        <v>1934064</v>
      </c>
      <c r="M444" s="51">
        <f t="shared" si="6"/>
        <v>0</v>
      </c>
    </row>
    <row r="445" spans="1:13" hidden="1">
      <c r="A445" s="44">
        <v>510027</v>
      </c>
      <c r="B445" t="s">
        <v>10</v>
      </c>
      <c r="C445" t="s">
        <v>11</v>
      </c>
      <c r="D445" t="s">
        <v>2516</v>
      </c>
      <c r="E445" s="49">
        <v>10599</v>
      </c>
      <c r="F445" s="45" t="s">
        <v>2517</v>
      </c>
      <c r="G445" s="43">
        <v>25354978</v>
      </c>
      <c r="H445" s="7">
        <v>44584</v>
      </c>
      <c r="I445" s="7">
        <v>44602</v>
      </c>
      <c r="J445" s="7">
        <v>44619</v>
      </c>
      <c r="K445" s="7">
        <v>44676</v>
      </c>
      <c r="L445" s="51">
        <f>+VLOOKUP(E445,'Bán ra 2022'!$I$2:$M$1171,5,0)</f>
        <v>25354978</v>
      </c>
      <c r="M445" s="51">
        <f t="shared" si="6"/>
        <v>0</v>
      </c>
    </row>
    <row r="446" spans="1:13" hidden="1">
      <c r="A446" s="44">
        <v>510027</v>
      </c>
      <c r="B446" t="s">
        <v>10</v>
      </c>
      <c r="C446" t="s">
        <v>11</v>
      </c>
      <c r="D446" t="s">
        <v>2518</v>
      </c>
      <c r="E446" s="49">
        <v>5504</v>
      </c>
      <c r="F446" s="45" t="s">
        <v>2519</v>
      </c>
      <c r="G446" s="43">
        <v>8028915</v>
      </c>
      <c r="H446" s="7">
        <v>44635</v>
      </c>
      <c r="I446" s="7">
        <v>44665</v>
      </c>
      <c r="J446" s="7">
        <v>44670</v>
      </c>
      <c r="K446" s="7">
        <v>44676</v>
      </c>
      <c r="L446" s="51">
        <f>+VLOOKUP(E446,'Bán ra 2022'!$I$2:$M$1171,5,0)</f>
        <v>8028915</v>
      </c>
      <c r="M446" s="51">
        <f t="shared" si="6"/>
        <v>0</v>
      </c>
    </row>
    <row r="447" spans="1:13" hidden="1">
      <c r="A447" s="44">
        <v>510027</v>
      </c>
      <c r="B447" t="s">
        <v>10</v>
      </c>
      <c r="C447" t="s">
        <v>11</v>
      </c>
      <c r="D447" t="s">
        <v>2520</v>
      </c>
      <c r="E447" s="49">
        <v>5529</v>
      </c>
      <c r="F447" s="45" t="s">
        <v>2521</v>
      </c>
      <c r="G447" s="43">
        <v>1515802</v>
      </c>
      <c r="H447" s="7">
        <v>44625</v>
      </c>
      <c r="I447" s="7">
        <v>44665</v>
      </c>
      <c r="J447" s="7">
        <v>44660</v>
      </c>
      <c r="K447" s="7">
        <v>44676</v>
      </c>
      <c r="L447" s="51">
        <f>+VLOOKUP(E447,'Bán ra 2022'!$I$2:$M$1171,5,0)</f>
        <v>1515802</v>
      </c>
      <c r="M447" s="51">
        <f t="shared" si="6"/>
        <v>0</v>
      </c>
    </row>
    <row r="448" spans="1:13" hidden="1">
      <c r="A448" s="44">
        <v>510028</v>
      </c>
      <c r="B448" t="s">
        <v>10</v>
      </c>
      <c r="C448" t="s">
        <v>11</v>
      </c>
      <c r="D448" t="s">
        <v>2522</v>
      </c>
      <c r="E448" s="49">
        <v>5528</v>
      </c>
      <c r="F448" s="45" t="s">
        <v>2523</v>
      </c>
      <c r="G448" s="43">
        <v>3984962</v>
      </c>
      <c r="H448" s="7">
        <v>44625</v>
      </c>
      <c r="I448" s="7">
        <v>44663</v>
      </c>
      <c r="J448" s="7">
        <v>44660</v>
      </c>
      <c r="K448" s="7">
        <v>44676</v>
      </c>
      <c r="L448" s="51">
        <f>+VLOOKUP(E448,'Bán ra 2022'!$I$2:$M$1171,5,0)</f>
        <v>3984962</v>
      </c>
      <c r="M448" s="51">
        <f t="shared" si="6"/>
        <v>0</v>
      </c>
    </row>
    <row r="449" spans="1:13" hidden="1">
      <c r="A449" s="44">
        <v>510029</v>
      </c>
      <c r="B449" t="s">
        <v>10</v>
      </c>
      <c r="C449" t="s">
        <v>11</v>
      </c>
      <c r="D449" t="s">
        <v>2524</v>
      </c>
      <c r="E449" s="49">
        <v>5518</v>
      </c>
      <c r="F449" s="45" t="s">
        <v>2525</v>
      </c>
      <c r="G449" s="43">
        <v>2571826</v>
      </c>
      <c r="H449" s="7">
        <v>44638</v>
      </c>
      <c r="I449" s="7">
        <v>44663</v>
      </c>
      <c r="J449" s="7">
        <v>44673</v>
      </c>
      <c r="K449" s="7">
        <v>44676</v>
      </c>
      <c r="L449" s="51">
        <f>+VLOOKUP(E449,'Bán ra 2022'!$I$2:$M$1171,5,0)</f>
        <v>2571826</v>
      </c>
      <c r="M449" s="51">
        <f t="shared" si="6"/>
        <v>0</v>
      </c>
    </row>
    <row r="450" spans="1:13" hidden="1">
      <c r="A450" s="44">
        <v>510029</v>
      </c>
      <c r="B450" t="s">
        <v>10</v>
      </c>
      <c r="C450" t="s">
        <v>11</v>
      </c>
      <c r="D450" t="s">
        <v>2526</v>
      </c>
      <c r="E450" s="49">
        <v>5526</v>
      </c>
      <c r="F450" s="45" t="s">
        <v>2527</v>
      </c>
      <c r="G450" s="43">
        <v>6400015</v>
      </c>
      <c r="H450" s="7">
        <v>44623</v>
      </c>
      <c r="I450" s="7">
        <v>44663</v>
      </c>
      <c r="J450" s="7">
        <v>44658</v>
      </c>
      <c r="K450" s="7">
        <v>44676</v>
      </c>
      <c r="L450" s="51">
        <f>+VLOOKUP(E450,'Bán ra 2022'!$I$2:$M$1171,5,0)</f>
        <v>6400015</v>
      </c>
      <c r="M450" s="51">
        <f t="shared" si="6"/>
        <v>0</v>
      </c>
    </row>
    <row r="451" spans="1:13" hidden="1">
      <c r="A451" s="44">
        <v>520090</v>
      </c>
      <c r="B451" t="s">
        <v>10</v>
      </c>
      <c r="C451" t="s">
        <v>11</v>
      </c>
      <c r="D451" t="s">
        <v>2528</v>
      </c>
      <c r="E451" s="49">
        <v>5453</v>
      </c>
      <c r="F451" s="45" t="s">
        <v>2529</v>
      </c>
      <c r="G451" s="43">
        <v>1838145</v>
      </c>
      <c r="H451" s="7">
        <v>44610</v>
      </c>
      <c r="I451" s="7">
        <v>44665</v>
      </c>
      <c r="J451" s="7">
        <v>44645</v>
      </c>
      <c r="K451" s="7">
        <v>44676</v>
      </c>
      <c r="L451" s="51">
        <f>+VLOOKUP(E451,'Bán ra 2022'!$I$2:$M$1171,5,0)</f>
        <v>1838145</v>
      </c>
      <c r="M451" s="51">
        <f t="shared" ref="M451:M514" si="7">+L451-G451</f>
        <v>0</v>
      </c>
    </row>
    <row r="452" spans="1:13" hidden="1">
      <c r="A452" s="44">
        <v>520090</v>
      </c>
      <c r="B452" t="s">
        <v>10</v>
      </c>
      <c r="C452" t="s">
        <v>11</v>
      </c>
      <c r="D452" t="s">
        <v>2530</v>
      </c>
      <c r="E452" s="49">
        <v>5456</v>
      </c>
      <c r="F452" s="45" t="s">
        <v>2531</v>
      </c>
      <c r="G452" s="43">
        <v>3812881</v>
      </c>
      <c r="H452" s="7">
        <v>44610</v>
      </c>
      <c r="I452" s="7">
        <v>44665</v>
      </c>
      <c r="J452" s="7">
        <v>44645</v>
      </c>
      <c r="K452" s="7">
        <v>44676</v>
      </c>
      <c r="L452" s="51">
        <f>+VLOOKUP(E452,'Bán ra 2022'!$I$2:$M$1171,5,0)</f>
        <v>3812881</v>
      </c>
      <c r="M452" s="51">
        <f t="shared" si="7"/>
        <v>0</v>
      </c>
    </row>
    <row r="453" spans="1:13" hidden="1">
      <c r="A453" s="44">
        <v>520090</v>
      </c>
      <c r="B453" t="s">
        <v>10</v>
      </c>
      <c r="C453" t="s">
        <v>11</v>
      </c>
      <c r="D453" t="s">
        <v>2532</v>
      </c>
      <c r="E453" s="49">
        <v>5468</v>
      </c>
      <c r="F453" s="45" t="s">
        <v>2533</v>
      </c>
      <c r="G453" s="43">
        <v>1540922</v>
      </c>
      <c r="H453" s="7">
        <v>44636</v>
      </c>
      <c r="I453" s="7">
        <v>44665</v>
      </c>
      <c r="J453" s="7">
        <v>44671</v>
      </c>
      <c r="K453" s="7">
        <v>44676</v>
      </c>
      <c r="L453" s="51">
        <f>+VLOOKUP(E453,'Bán ra 2022'!$I$2:$M$1171,5,0)</f>
        <v>1540922</v>
      </c>
      <c r="M453" s="51">
        <f t="shared" si="7"/>
        <v>0</v>
      </c>
    </row>
    <row r="454" spans="1:13" hidden="1">
      <c r="A454" s="44">
        <v>510010</v>
      </c>
      <c r="B454" t="s">
        <v>10</v>
      </c>
      <c r="C454" t="s">
        <v>11</v>
      </c>
      <c r="D454" t="s">
        <v>2534</v>
      </c>
      <c r="E454" s="49">
        <v>5551</v>
      </c>
      <c r="F454" s="45" t="s">
        <v>2535</v>
      </c>
      <c r="G454" s="43">
        <v>9156521</v>
      </c>
      <c r="H454" s="7">
        <v>44651</v>
      </c>
      <c r="I454" s="7">
        <v>44665</v>
      </c>
      <c r="J454" s="7">
        <v>44686</v>
      </c>
      <c r="K454" s="7">
        <v>44691</v>
      </c>
      <c r="L454" s="51">
        <f>+VLOOKUP(E454,'Bán ra 2022'!$I$2:$M$1171,5,0)</f>
        <v>9156521</v>
      </c>
      <c r="M454" s="51">
        <f t="shared" si="7"/>
        <v>0</v>
      </c>
    </row>
    <row r="455" spans="1:13" hidden="1">
      <c r="A455" s="44">
        <v>510011</v>
      </c>
      <c r="B455" t="s">
        <v>10</v>
      </c>
      <c r="C455" t="s">
        <v>11</v>
      </c>
      <c r="D455" t="s">
        <v>2536</v>
      </c>
      <c r="E455" s="49">
        <v>5483</v>
      </c>
      <c r="F455" s="45" t="s">
        <v>2537</v>
      </c>
      <c r="G455" s="43">
        <v>12017905</v>
      </c>
      <c r="H455" s="7">
        <v>44642</v>
      </c>
      <c r="I455" s="7">
        <v>44665</v>
      </c>
      <c r="J455" s="7">
        <v>44677</v>
      </c>
      <c r="K455" s="7">
        <v>44691</v>
      </c>
      <c r="L455" s="51">
        <f>+VLOOKUP(E455,'Bán ra 2022'!$I$2:$M$1171,5,0)</f>
        <v>12017905</v>
      </c>
      <c r="M455" s="51">
        <f t="shared" si="7"/>
        <v>0</v>
      </c>
    </row>
    <row r="456" spans="1:13" hidden="1">
      <c r="A456" s="44">
        <v>510011</v>
      </c>
      <c r="B456" t="s">
        <v>10</v>
      </c>
      <c r="C456" t="s">
        <v>11</v>
      </c>
      <c r="D456" t="s">
        <v>2538</v>
      </c>
      <c r="E456" s="49">
        <v>5552</v>
      </c>
      <c r="F456" s="45" t="s">
        <v>2539</v>
      </c>
      <c r="G456" s="43">
        <v>4254844</v>
      </c>
      <c r="H456" s="7">
        <v>44650</v>
      </c>
      <c r="I456" s="7">
        <v>44665</v>
      </c>
      <c r="J456" s="7">
        <v>44685</v>
      </c>
      <c r="K456" s="7">
        <v>44691</v>
      </c>
      <c r="L456" s="51">
        <f>+VLOOKUP(E456,'Bán ra 2022'!$I$2:$M$1171,5,0)</f>
        <v>4254844</v>
      </c>
      <c r="M456" s="51">
        <f t="shared" si="7"/>
        <v>0</v>
      </c>
    </row>
    <row r="457" spans="1:13" hidden="1">
      <c r="A457" s="44">
        <v>510012</v>
      </c>
      <c r="B457" t="s">
        <v>10</v>
      </c>
      <c r="C457" t="s">
        <v>11</v>
      </c>
      <c r="D457" t="s">
        <v>2540</v>
      </c>
      <c r="E457" s="49">
        <v>5550</v>
      </c>
      <c r="F457" s="45" t="s">
        <v>2541</v>
      </c>
      <c r="G457" s="43">
        <v>13216133</v>
      </c>
      <c r="H457" s="7">
        <v>44648</v>
      </c>
      <c r="I457" s="7">
        <v>44666</v>
      </c>
      <c r="J457" s="7">
        <v>44683</v>
      </c>
      <c r="K457" s="7">
        <v>44691</v>
      </c>
      <c r="L457" s="51">
        <f>+VLOOKUP(E457,'Bán ra 2022'!$I$2:$M$1171,5,0)</f>
        <v>13216133</v>
      </c>
      <c r="M457" s="51">
        <f t="shared" si="7"/>
        <v>0</v>
      </c>
    </row>
    <row r="458" spans="1:13" hidden="1">
      <c r="A458" s="44">
        <v>510012</v>
      </c>
      <c r="B458" t="s">
        <v>10</v>
      </c>
      <c r="C458" t="s">
        <v>11</v>
      </c>
      <c r="D458" t="s">
        <v>2542</v>
      </c>
      <c r="E458" s="49">
        <v>5481</v>
      </c>
      <c r="F458" s="45" t="s">
        <v>2543</v>
      </c>
      <c r="G458" s="43">
        <v>4182786</v>
      </c>
      <c r="H458" s="7">
        <v>44641</v>
      </c>
      <c r="I458" s="7">
        <v>44666</v>
      </c>
      <c r="J458" s="7">
        <v>44676</v>
      </c>
      <c r="K458" s="7">
        <v>44691</v>
      </c>
      <c r="L458" s="51">
        <f>+VLOOKUP(E458,'Bán ra 2022'!$I$2:$M$1171,5,0)</f>
        <v>4182786</v>
      </c>
      <c r="M458" s="51">
        <f t="shared" si="7"/>
        <v>0</v>
      </c>
    </row>
    <row r="459" spans="1:13" hidden="1">
      <c r="A459" s="44">
        <v>510012</v>
      </c>
      <c r="B459" t="s">
        <v>10</v>
      </c>
      <c r="C459" t="s">
        <v>11</v>
      </c>
      <c r="D459" t="s">
        <v>2544</v>
      </c>
      <c r="E459" s="49">
        <v>5542</v>
      </c>
      <c r="F459" s="45" t="s">
        <v>2545</v>
      </c>
      <c r="G459" s="43">
        <v>541966</v>
      </c>
      <c r="H459" s="7">
        <v>44649</v>
      </c>
      <c r="I459" s="7">
        <v>44664</v>
      </c>
      <c r="J459" s="7">
        <v>44684</v>
      </c>
      <c r="K459" s="7">
        <v>44691</v>
      </c>
      <c r="L459" s="51">
        <f>+VLOOKUP(E459,'Bán ra 2022'!$I$2:$M$1171,5,0)</f>
        <v>541966</v>
      </c>
      <c r="M459" s="51">
        <f t="shared" si="7"/>
        <v>0</v>
      </c>
    </row>
    <row r="460" spans="1:13" hidden="1">
      <c r="A460" s="44">
        <v>510013</v>
      </c>
      <c r="B460" t="s">
        <v>10</v>
      </c>
      <c r="C460" t="s">
        <v>11</v>
      </c>
      <c r="D460" t="s">
        <v>2546</v>
      </c>
      <c r="E460" s="49">
        <v>5464</v>
      </c>
      <c r="F460" s="45" t="s">
        <v>2547</v>
      </c>
      <c r="G460" s="43">
        <v>3598279</v>
      </c>
      <c r="H460" s="7">
        <v>44649</v>
      </c>
      <c r="I460" s="7">
        <v>44663</v>
      </c>
      <c r="J460" s="7">
        <v>44684</v>
      </c>
      <c r="K460" s="7">
        <v>44691</v>
      </c>
      <c r="L460" s="51">
        <f>+VLOOKUP(E460,'Bán ra 2022'!$I$2:$M$1171,5,0)</f>
        <v>3598279</v>
      </c>
      <c r="M460" s="51">
        <f t="shared" si="7"/>
        <v>0</v>
      </c>
    </row>
    <row r="461" spans="1:13" hidden="1">
      <c r="A461" s="44">
        <v>510013</v>
      </c>
      <c r="B461" t="s">
        <v>10</v>
      </c>
      <c r="C461" t="s">
        <v>11</v>
      </c>
      <c r="D461" t="s">
        <v>2548</v>
      </c>
      <c r="E461" s="49">
        <v>5462</v>
      </c>
      <c r="F461" s="45" t="s">
        <v>2549</v>
      </c>
      <c r="G461" s="43">
        <v>732931</v>
      </c>
      <c r="H461" s="7">
        <v>44644</v>
      </c>
      <c r="I461" s="7">
        <v>44665</v>
      </c>
      <c r="J461" s="7">
        <v>44679</v>
      </c>
      <c r="K461" s="7">
        <v>44691</v>
      </c>
      <c r="L461" s="51">
        <f>+VLOOKUP(E461,'Bán ra 2022'!$I$2:$M$1171,5,0)</f>
        <v>732931</v>
      </c>
      <c r="M461" s="51">
        <f t="shared" si="7"/>
        <v>0</v>
      </c>
    </row>
    <row r="462" spans="1:13" hidden="1">
      <c r="A462" s="44">
        <v>510014</v>
      </c>
      <c r="B462" t="s">
        <v>10</v>
      </c>
      <c r="C462" t="s">
        <v>11</v>
      </c>
      <c r="D462" t="s">
        <v>2550</v>
      </c>
      <c r="E462" s="49">
        <v>5461</v>
      </c>
      <c r="F462" s="45" t="s">
        <v>2551</v>
      </c>
      <c r="G462" s="43">
        <v>2364082</v>
      </c>
      <c r="H462" s="7">
        <v>44644</v>
      </c>
      <c r="I462" s="7">
        <v>44663</v>
      </c>
      <c r="J462" s="7">
        <v>44679</v>
      </c>
      <c r="K462" s="7">
        <v>44691</v>
      </c>
      <c r="L462" s="51">
        <f>+VLOOKUP(E462,'Bán ra 2022'!$I$2:$M$1171,5,0)</f>
        <v>2364082</v>
      </c>
      <c r="M462" s="51">
        <f t="shared" si="7"/>
        <v>0</v>
      </c>
    </row>
    <row r="463" spans="1:13" hidden="1">
      <c r="A463" s="44">
        <v>510015</v>
      </c>
      <c r="B463" t="s">
        <v>10</v>
      </c>
      <c r="C463" t="s">
        <v>11</v>
      </c>
      <c r="D463" t="s">
        <v>2552</v>
      </c>
      <c r="E463" s="49">
        <v>5477</v>
      </c>
      <c r="F463" s="45" t="s">
        <v>2553</v>
      </c>
      <c r="G463" s="43">
        <v>1586110</v>
      </c>
      <c r="H463" s="7">
        <v>44642</v>
      </c>
      <c r="I463" s="7">
        <v>44666</v>
      </c>
      <c r="J463" s="7">
        <v>44677</v>
      </c>
      <c r="K463" s="7">
        <v>44691</v>
      </c>
      <c r="L463" s="51">
        <f>+VLOOKUP(E463,'Bán ra 2022'!$I$2:$M$1171,5,0)</f>
        <v>1586110</v>
      </c>
      <c r="M463" s="51">
        <f t="shared" si="7"/>
        <v>0</v>
      </c>
    </row>
    <row r="464" spans="1:13" hidden="1">
      <c r="A464" s="44">
        <v>510015</v>
      </c>
      <c r="B464" t="s">
        <v>10</v>
      </c>
      <c r="C464" t="s">
        <v>11</v>
      </c>
      <c r="D464" t="s">
        <v>2554</v>
      </c>
      <c r="E464" s="49">
        <v>5549</v>
      </c>
      <c r="F464" s="45" t="s">
        <v>2555</v>
      </c>
      <c r="G464" s="43">
        <v>196020</v>
      </c>
      <c r="H464" s="7">
        <v>44652</v>
      </c>
      <c r="I464" s="7">
        <v>44666</v>
      </c>
      <c r="J464" s="7">
        <v>44687</v>
      </c>
      <c r="K464" s="7">
        <v>44691</v>
      </c>
      <c r="L464" s="51">
        <f>+VLOOKUP(E464,'Bán ra 2022'!$I$2:$M$1171,5,0)</f>
        <v>196020</v>
      </c>
      <c r="M464" s="51">
        <f t="shared" si="7"/>
        <v>0</v>
      </c>
    </row>
    <row r="465" spans="1:13" hidden="1">
      <c r="A465" s="44">
        <v>510016</v>
      </c>
      <c r="B465" t="s">
        <v>10</v>
      </c>
      <c r="C465" t="s">
        <v>11</v>
      </c>
      <c r="D465" t="s">
        <v>2556</v>
      </c>
      <c r="E465" s="49">
        <v>5548</v>
      </c>
      <c r="F465" s="45" t="s">
        <v>2557</v>
      </c>
      <c r="G465" s="43">
        <v>2198588</v>
      </c>
      <c r="H465" s="7">
        <v>44655</v>
      </c>
      <c r="I465" s="7">
        <v>44664</v>
      </c>
      <c r="J465" s="7">
        <v>44690</v>
      </c>
      <c r="K465" s="7">
        <v>44691</v>
      </c>
      <c r="L465" s="51">
        <f>+VLOOKUP(E465,'Bán ra 2022'!$I$2:$M$1171,5,0)</f>
        <v>2198588</v>
      </c>
      <c r="M465" s="51">
        <f t="shared" si="7"/>
        <v>0</v>
      </c>
    </row>
    <row r="466" spans="1:13" hidden="1">
      <c r="A466" s="44">
        <v>510016</v>
      </c>
      <c r="B466" t="s">
        <v>10</v>
      </c>
      <c r="C466" t="s">
        <v>11</v>
      </c>
      <c r="D466" t="s">
        <v>2558</v>
      </c>
      <c r="E466" s="49">
        <v>5511</v>
      </c>
      <c r="F466" s="45" t="s">
        <v>2559</v>
      </c>
      <c r="G466" s="43">
        <v>4745995</v>
      </c>
      <c r="H466" s="7">
        <v>44641</v>
      </c>
      <c r="I466" s="7">
        <v>44665</v>
      </c>
      <c r="J466" s="7">
        <v>44676</v>
      </c>
      <c r="K466" s="7">
        <v>44691</v>
      </c>
      <c r="L466" s="51">
        <f>+VLOOKUP(E466,'Bán ra 2022'!$I$2:$M$1171,5,0)</f>
        <v>4745995</v>
      </c>
      <c r="M466" s="51">
        <f t="shared" si="7"/>
        <v>0</v>
      </c>
    </row>
    <row r="467" spans="1:13" hidden="1">
      <c r="A467" s="44">
        <v>510016</v>
      </c>
      <c r="B467" t="s">
        <v>10</v>
      </c>
      <c r="C467" t="s">
        <v>11</v>
      </c>
      <c r="D467" t="s">
        <v>2560</v>
      </c>
      <c r="E467" s="49">
        <v>5478</v>
      </c>
      <c r="F467" s="45" t="s">
        <v>2561</v>
      </c>
      <c r="G467" s="43">
        <v>4877070</v>
      </c>
      <c r="H467" s="7">
        <v>44646</v>
      </c>
      <c r="I467" s="7">
        <v>44665</v>
      </c>
      <c r="J467" s="7">
        <v>44681</v>
      </c>
      <c r="K467" s="7">
        <v>44691</v>
      </c>
      <c r="L467" s="51">
        <f>+VLOOKUP(E467,'Bán ra 2022'!$I$2:$M$1171,5,0)</f>
        <v>4877070</v>
      </c>
      <c r="M467" s="51">
        <f t="shared" si="7"/>
        <v>0</v>
      </c>
    </row>
    <row r="468" spans="1:13" hidden="1">
      <c r="A468" s="44">
        <v>510017</v>
      </c>
      <c r="B468" t="s">
        <v>10</v>
      </c>
      <c r="C468" t="s">
        <v>11</v>
      </c>
      <c r="D468" t="s">
        <v>2562</v>
      </c>
      <c r="E468" s="49">
        <v>5547</v>
      </c>
      <c r="F468" s="45" t="s">
        <v>2563</v>
      </c>
      <c r="G468" s="43">
        <v>2398853</v>
      </c>
      <c r="H468" s="7">
        <v>44653</v>
      </c>
      <c r="I468" s="7">
        <v>44659</v>
      </c>
      <c r="J468" s="7">
        <v>44688</v>
      </c>
      <c r="K468" s="7">
        <v>44691</v>
      </c>
      <c r="L468" s="51">
        <f>+VLOOKUP(E468,'Bán ra 2022'!$I$2:$M$1171,5,0)</f>
        <v>2398853</v>
      </c>
      <c r="M468" s="51">
        <f t="shared" si="7"/>
        <v>0</v>
      </c>
    </row>
    <row r="469" spans="1:13" hidden="1">
      <c r="A469" s="44">
        <v>510017</v>
      </c>
      <c r="B469" t="s">
        <v>10</v>
      </c>
      <c r="C469" t="s">
        <v>11</v>
      </c>
      <c r="D469" t="s">
        <v>2564</v>
      </c>
      <c r="E469" s="49">
        <v>10528</v>
      </c>
      <c r="F469" s="45" t="s">
        <v>2565</v>
      </c>
      <c r="G469" s="43">
        <v>19143397</v>
      </c>
      <c r="H469" s="7">
        <v>44569</v>
      </c>
      <c r="I469" s="7">
        <v>44676</v>
      </c>
      <c r="J469" s="7">
        <v>44604</v>
      </c>
      <c r="K469" s="7">
        <v>44691</v>
      </c>
      <c r="L469" s="51">
        <f>+VLOOKUP(E469,'Bán ra 2022'!$I$2:$M$1171,5,0)</f>
        <v>19143397</v>
      </c>
      <c r="M469" s="51">
        <f t="shared" si="7"/>
        <v>0</v>
      </c>
    </row>
    <row r="470" spans="1:13" hidden="1">
      <c r="A470" s="44">
        <v>510017</v>
      </c>
      <c r="B470" t="s">
        <v>10</v>
      </c>
      <c r="C470" t="s">
        <v>11</v>
      </c>
      <c r="D470" t="s">
        <v>2566</v>
      </c>
      <c r="E470" s="49">
        <v>5494</v>
      </c>
      <c r="F470" s="45" t="s">
        <v>2567</v>
      </c>
      <c r="G470" s="43">
        <v>2571826</v>
      </c>
      <c r="H470" s="7">
        <v>44643</v>
      </c>
      <c r="I470" s="7">
        <v>44659</v>
      </c>
      <c r="J470" s="7">
        <v>44678</v>
      </c>
      <c r="K470" s="7">
        <v>44691</v>
      </c>
      <c r="L470" s="51">
        <f>+VLOOKUP(E470,'Bán ra 2022'!$I$2:$M$1171,5,0)</f>
        <v>2571826</v>
      </c>
      <c r="M470" s="51">
        <f t="shared" si="7"/>
        <v>0</v>
      </c>
    </row>
    <row r="471" spans="1:13" hidden="1">
      <c r="A471" s="44">
        <v>510018</v>
      </c>
      <c r="B471" t="s">
        <v>10</v>
      </c>
      <c r="C471" t="s">
        <v>11</v>
      </c>
      <c r="D471" t="s">
        <v>2568</v>
      </c>
      <c r="E471" s="49">
        <v>5482</v>
      </c>
      <c r="F471" s="45" t="s">
        <v>2569</v>
      </c>
      <c r="G471" s="43">
        <v>11187083</v>
      </c>
      <c r="H471" s="7">
        <v>44642</v>
      </c>
      <c r="I471" s="7">
        <v>44664</v>
      </c>
      <c r="J471" s="7">
        <v>44677</v>
      </c>
      <c r="K471" s="7">
        <v>44691</v>
      </c>
      <c r="L471" s="51">
        <f>+VLOOKUP(E471,'Bán ra 2022'!$I$2:$M$1171,5,0)</f>
        <v>11187083</v>
      </c>
      <c r="M471" s="51">
        <f t="shared" si="7"/>
        <v>0</v>
      </c>
    </row>
    <row r="472" spans="1:13" hidden="1">
      <c r="A472" s="44">
        <v>510019</v>
      </c>
      <c r="B472" t="s">
        <v>10</v>
      </c>
      <c r="C472" t="s">
        <v>11</v>
      </c>
      <c r="D472" t="s">
        <v>2570</v>
      </c>
      <c r="E472" s="49">
        <v>5480</v>
      </c>
      <c r="F472" s="45" t="s">
        <v>2571</v>
      </c>
      <c r="G472" s="43">
        <v>6636153</v>
      </c>
      <c r="H472" s="7">
        <v>44641</v>
      </c>
      <c r="I472" s="7">
        <v>44665</v>
      </c>
      <c r="J472" s="7">
        <v>44676</v>
      </c>
      <c r="K472" s="7">
        <v>44691</v>
      </c>
      <c r="L472" s="51">
        <f>+VLOOKUP(E472,'Bán ra 2022'!$I$2:$M$1171,5,0)</f>
        <v>6636153</v>
      </c>
      <c r="M472" s="51">
        <f t="shared" si="7"/>
        <v>0</v>
      </c>
    </row>
    <row r="473" spans="1:13" hidden="1">
      <c r="A473" s="44">
        <v>510020</v>
      </c>
      <c r="B473" t="s">
        <v>10</v>
      </c>
      <c r="C473" t="s">
        <v>11</v>
      </c>
      <c r="D473" t="s">
        <v>2572</v>
      </c>
      <c r="E473" s="49">
        <v>5475</v>
      </c>
      <c r="F473" s="45" t="s">
        <v>2573</v>
      </c>
      <c r="G473" s="43">
        <v>1199426</v>
      </c>
      <c r="H473" s="7">
        <v>44643</v>
      </c>
      <c r="I473" s="7">
        <v>44663</v>
      </c>
      <c r="J473" s="7">
        <v>44678</v>
      </c>
      <c r="K473" s="7">
        <v>44691</v>
      </c>
      <c r="L473" s="51">
        <f>+VLOOKUP(E473,'Bán ra 2022'!$I$2:$M$1171,5,0)</f>
        <v>1199426</v>
      </c>
      <c r="M473" s="51">
        <f t="shared" si="7"/>
        <v>0</v>
      </c>
    </row>
    <row r="474" spans="1:13" hidden="1">
      <c r="A474" s="44">
        <v>510020</v>
      </c>
      <c r="B474" t="s">
        <v>10</v>
      </c>
      <c r="C474" t="s">
        <v>11</v>
      </c>
      <c r="D474" t="s">
        <v>2574</v>
      </c>
      <c r="E474" s="49">
        <v>5489</v>
      </c>
      <c r="F474" s="45" t="s">
        <v>2575</v>
      </c>
      <c r="G474" s="43">
        <v>3743269</v>
      </c>
      <c r="H474" s="7">
        <v>44647</v>
      </c>
      <c r="I474" s="7">
        <v>44663</v>
      </c>
      <c r="J474" s="7">
        <v>44682</v>
      </c>
      <c r="K474" s="7">
        <v>44691</v>
      </c>
      <c r="L474" s="51">
        <f>+VLOOKUP(E474,'Bán ra 2022'!$I$2:$M$1171,5,0)</f>
        <v>3743269</v>
      </c>
      <c r="M474" s="51">
        <f t="shared" si="7"/>
        <v>0</v>
      </c>
    </row>
    <row r="475" spans="1:13" hidden="1">
      <c r="A475" s="44">
        <v>510022</v>
      </c>
      <c r="B475" t="s">
        <v>10</v>
      </c>
      <c r="C475" t="s">
        <v>11</v>
      </c>
      <c r="D475" t="s">
        <v>2576</v>
      </c>
      <c r="E475" s="49">
        <v>5488</v>
      </c>
      <c r="F475" s="45" t="s">
        <v>2577</v>
      </c>
      <c r="G475" s="43">
        <v>1586110</v>
      </c>
      <c r="H475" s="7">
        <v>44645</v>
      </c>
      <c r="I475" s="7">
        <v>44663</v>
      </c>
      <c r="J475" s="7">
        <v>44680</v>
      </c>
      <c r="K475" s="7">
        <v>44691</v>
      </c>
      <c r="L475" s="51">
        <f>+VLOOKUP(E475,'Bán ra 2022'!$I$2:$M$1171,5,0)</f>
        <v>1586110</v>
      </c>
      <c r="M475" s="51">
        <f t="shared" si="7"/>
        <v>0</v>
      </c>
    </row>
    <row r="476" spans="1:13" hidden="1">
      <c r="A476" s="44">
        <v>510022</v>
      </c>
      <c r="B476" t="s">
        <v>10</v>
      </c>
      <c r="C476" t="s">
        <v>11</v>
      </c>
      <c r="D476" t="s">
        <v>2578</v>
      </c>
      <c r="E476" s="49">
        <v>5474</v>
      </c>
      <c r="F476" s="45" t="s">
        <v>2579</v>
      </c>
      <c r="G476" s="43">
        <v>2571826</v>
      </c>
      <c r="H476" s="7">
        <v>44642</v>
      </c>
      <c r="I476" s="7">
        <v>44663</v>
      </c>
      <c r="J476" s="7">
        <v>44677</v>
      </c>
      <c r="K476" s="7">
        <v>44691</v>
      </c>
      <c r="L476" s="51">
        <f>+VLOOKUP(E476,'Bán ra 2022'!$I$2:$M$1171,5,0)</f>
        <v>2571826</v>
      </c>
      <c r="M476" s="51">
        <f t="shared" si="7"/>
        <v>0</v>
      </c>
    </row>
    <row r="477" spans="1:13" hidden="1">
      <c r="A477" s="44">
        <v>510023</v>
      </c>
      <c r="B477" t="s">
        <v>10</v>
      </c>
      <c r="C477" t="s">
        <v>11</v>
      </c>
      <c r="D477" t="s">
        <v>2580</v>
      </c>
      <c r="E477" s="49">
        <v>5487</v>
      </c>
      <c r="F477" s="45" t="s">
        <v>2581</v>
      </c>
      <c r="G477" s="43">
        <v>3901738</v>
      </c>
      <c r="H477" s="7">
        <v>44648</v>
      </c>
      <c r="I477" s="7">
        <v>44663</v>
      </c>
      <c r="J477" s="7">
        <v>44683</v>
      </c>
      <c r="K477" s="7">
        <v>44691</v>
      </c>
      <c r="L477" s="51">
        <f>+VLOOKUP(E477,'Bán ra 2022'!$I$2:$M$1171,5,0)</f>
        <v>3901738</v>
      </c>
      <c r="M477" s="51">
        <f t="shared" si="7"/>
        <v>0</v>
      </c>
    </row>
    <row r="478" spans="1:13" hidden="1">
      <c r="A478" s="44">
        <v>510023</v>
      </c>
      <c r="B478" t="s">
        <v>10</v>
      </c>
      <c r="C478" t="s">
        <v>11</v>
      </c>
      <c r="D478" t="s">
        <v>2582</v>
      </c>
      <c r="E478" s="49">
        <v>5546</v>
      </c>
      <c r="F478" s="45" t="s">
        <v>2583</v>
      </c>
      <c r="G478" s="43">
        <v>1397250</v>
      </c>
      <c r="H478" s="7">
        <v>44655</v>
      </c>
      <c r="I478" s="7">
        <v>44665</v>
      </c>
      <c r="J478" s="7">
        <v>44690</v>
      </c>
      <c r="K478" s="7">
        <v>44691</v>
      </c>
      <c r="L478" s="51">
        <f>+VLOOKUP(E478,'Bán ra 2022'!$I$2:$M$1171,5,0)</f>
        <v>1397250</v>
      </c>
      <c r="M478" s="51">
        <f t="shared" si="7"/>
        <v>0</v>
      </c>
    </row>
    <row r="479" spans="1:13" hidden="1">
      <c r="A479" s="44">
        <v>510025</v>
      </c>
      <c r="B479" t="s">
        <v>10</v>
      </c>
      <c r="C479" t="s">
        <v>11</v>
      </c>
      <c r="D479" t="s">
        <v>2584</v>
      </c>
      <c r="E479" s="49">
        <v>5486</v>
      </c>
      <c r="F479" s="45" t="s">
        <v>2585</v>
      </c>
      <c r="G479" s="43">
        <v>8130542</v>
      </c>
      <c r="H479" s="7">
        <v>44645</v>
      </c>
      <c r="I479" s="7">
        <v>44665</v>
      </c>
      <c r="J479" s="7">
        <v>44680</v>
      </c>
      <c r="K479" s="7">
        <v>44691</v>
      </c>
      <c r="L479" s="51">
        <f>+VLOOKUP(E479,'Bán ra 2022'!$I$2:$M$1171,5,0)</f>
        <v>8130542</v>
      </c>
      <c r="M479" s="51">
        <f t="shared" si="7"/>
        <v>0</v>
      </c>
    </row>
    <row r="480" spans="1:13" hidden="1">
      <c r="A480" s="44">
        <v>510025</v>
      </c>
      <c r="B480" t="s">
        <v>10</v>
      </c>
      <c r="C480" t="s">
        <v>11</v>
      </c>
      <c r="D480" t="s">
        <v>2586</v>
      </c>
      <c r="E480" s="49">
        <v>5472</v>
      </c>
      <c r="F480" s="45" t="s">
        <v>2587</v>
      </c>
      <c r="G480" s="43">
        <v>4797706</v>
      </c>
      <c r="H480" s="7">
        <v>44643</v>
      </c>
      <c r="I480" s="7">
        <v>44663</v>
      </c>
      <c r="J480" s="7">
        <v>44678</v>
      </c>
      <c r="K480" s="7">
        <v>44691</v>
      </c>
      <c r="L480" s="51">
        <f>+VLOOKUP(E480,'Bán ra 2022'!$I$2:$M$1171,5,0)</f>
        <v>4797706</v>
      </c>
      <c r="M480" s="51">
        <f t="shared" si="7"/>
        <v>0</v>
      </c>
    </row>
    <row r="481" spans="1:13" hidden="1">
      <c r="A481" s="44">
        <v>510025</v>
      </c>
      <c r="B481" t="s">
        <v>10</v>
      </c>
      <c r="C481" t="s">
        <v>11</v>
      </c>
      <c r="D481" t="s">
        <v>2588</v>
      </c>
      <c r="E481" s="49">
        <v>5545</v>
      </c>
      <c r="F481" s="45" t="s">
        <v>2589</v>
      </c>
      <c r="G481" s="43">
        <v>1505643</v>
      </c>
      <c r="H481" s="7">
        <v>44652</v>
      </c>
      <c r="I481" s="7">
        <v>44665</v>
      </c>
      <c r="J481" s="7">
        <v>44687</v>
      </c>
      <c r="K481" s="7">
        <v>44691</v>
      </c>
      <c r="L481" s="51">
        <f>+VLOOKUP(E481,'Bán ra 2022'!$I$2:$M$1171,5,0)</f>
        <v>1505643</v>
      </c>
      <c r="M481" s="51">
        <f t="shared" si="7"/>
        <v>0</v>
      </c>
    </row>
    <row r="482" spans="1:13" hidden="1">
      <c r="A482" s="44">
        <v>510026</v>
      </c>
      <c r="B482" t="s">
        <v>10</v>
      </c>
      <c r="C482" t="s">
        <v>11</v>
      </c>
      <c r="D482" t="s">
        <v>2590</v>
      </c>
      <c r="E482" s="49">
        <v>5463</v>
      </c>
      <c r="F482" s="45" t="s">
        <v>2591</v>
      </c>
      <c r="G482" s="43">
        <v>3251286</v>
      </c>
      <c r="H482" s="7">
        <v>44646</v>
      </c>
      <c r="I482" s="7">
        <v>44665</v>
      </c>
      <c r="J482" s="7">
        <v>44681</v>
      </c>
      <c r="K482" s="7">
        <v>44691</v>
      </c>
      <c r="L482" s="51">
        <f>+VLOOKUP(E482,'Bán ra 2022'!$I$2:$M$1171,5,0)</f>
        <v>3251286</v>
      </c>
      <c r="M482" s="51">
        <f t="shared" si="7"/>
        <v>0</v>
      </c>
    </row>
    <row r="483" spans="1:13" hidden="1">
      <c r="A483" s="44">
        <v>510026</v>
      </c>
      <c r="B483" t="s">
        <v>10</v>
      </c>
      <c r="C483" t="s">
        <v>11</v>
      </c>
      <c r="D483" t="s">
        <v>2592</v>
      </c>
      <c r="E483" s="49">
        <v>5460</v>
      </c>
      <c r="F483" s="45" t="s">
        <v>2593</v>
      </c>
      <c r="G483" s="43">
        <v>1470409</v>
      </c>
      <c r="H483" s="7">
        <v>44643</v>
      </c>
      <c r="I483" s="7">
        <v>44663</v>
      </c>
      <c r="J483" s="7">
        <v>44678</v>
      </c>
      <c r="K483" s="7">
        <v>44691</v>
      </c>
      <c r="L483" s="51">
        <f>+VLOOKUP(E483,'Bán ra 2022'!$I$2:$M$1171,5,0)</f>
        <v>1470409</v>
      </c>
      <c r="M483" s="51">
        <f t="shared" si="7"/>
        <v>0</v>
      </c>
    </row>
    <row r="484" spans="1:13" hidden="1">
      <c r="A484" s="44">
        <v>510027</v>
      </c>
      <c r="B484" t="s">
        <v>10</v>
      </c>
      <c r="C484" t="s">
        <v>11</v>
      </c>
      <c r="D484" t="s">
        <v>2594</v>
      </c>
      <c r="E484" s="49">
        <v>5485</v>
      </c>
      <c r="F484" s="45" t="s">
        <v>2595</v>
      </c>
      <c r="G484" s="43">
        <v>3171539</v>
      </c>
      <c r="H484" s="7">
        <v>44646</v>
      </c>
      <c r="I484" s="7">
        <v>44663</v>
      </c>
      <c r="J484" s="7">
        <v>44681</v>
      </c>
      <c r="K484" s="7">
        <v>44691</v>
      </c>
      <c r="L484" s="51">
        <f>+VLOOKUP(E484,'Bán ra 2022'!$I$2:$M$1171,5,0)</f>
        <v>3171539</v>
      </c>
      <c r="M484" s="51">
        <f t="shared" si="7"/>
        <v>0</v>
      </c>
    </row>
    <row r="485" spans="1:13" hidden="1">
      <c r="A485" s="44">
        <v>510027</v>
      </c>
      <c r="B485" t="s">
        <v>10</v>
      </c>
      <c r="C485" t="s">
        <v>11</v>
      </c>
      <c r="D485" t="s">
        <v>2596</v>
      </c>
      <c r="E485" s="49">
        <v>5544</v>
      </c>
      <c r="F485" s="45" t="s">
        <v>2597</v>
      </c>
      <c r="G485" s="43">
        <v>1199426</v>
      </c>
      <c r="H485" s="7">
        <v>44653</v>
      </c>
      <c r="I485" s="7">
        <v>44663</v>
      </c>
      <c r="J485" s="7">
        <v>44688</v>
      </c>
      <c r="K485" s="7">
        <v>44691</v>
      </c>
      <c r="L485" s="51">
        <f>+VLOOKUP(E485,'Bán ra 2022'!$I$2:$M$1171,5,0)</f>
        <v>1199426</v>
      </c>
      <c r="M485" s="51">
        <f t="shared" si="7"/>
        <v>0</v>
      </c>
    </row>
    <row r="486" spans="1:13" hidden="1">
      <c r="A486" s="44">
        <v>510028</v>
      </c>
      <c r="B486" t="s">
        <v>10</v>
      </c>
      <c r="C486" t="s">
        <v>11</v>
      </c>
      <c r="D486" t="s">
        <v>2598</v>
      </c>
      <c r="E486" s="49">
        <v>5484</v>
      </c>
      <c r="F486" s="45" t="s">
        <v>2599</v>
      </c>
      <c r="G486" s="43">
        <v>2422075</v>
      </c>
      <c r="H486" s="7">
        <v>44646</v>
      </c>
      <c r="I486" s="7">
        <v>44663</v>
      </c>
      <c r="J486" s="7">
        <v>44681</v>
      </c>
      <c r="K486" s="7">
        <v>44691</v>
      </c>
      <c r="L486" s="51">
        <f>+VLOOKUP(E486,'Bán ra 2022'!$I$2:$M$1171,5,0)</f>
        <v>2422075</v>
      </c>
      <c r="M486" s="51">
        <f t="shared" si="7"/>
        <v>0</v>
      </c>
    </row>
    <row r="487" spans="1:13" hidden="1">
      <c r="A487" s="44">
        <v>510028</v>
      </c>
      <c r="B487" t="s">
        <v>10</v>
      </c>
      <c r="C487" t="s">
        <v>11</v>
      </c>
      <c r="D487" t="s">
        <v>2600</v>
      </c>
      <c r="E487" s="49">
        <v>5543</v>
      </c>
      <c r="F487" s="45" t="s">
        <v>2601</v>
      </c>
      <c r="G487" s="43">
        <v>2398853</v>
      </c>
      <c r="H487" s="7">
        <v>44653</v>
      </c>
      <c r="I487" s="7">
        <v>44663</v>
      </c>
      <c r="J487" s="7">
        <v>44688</v>
      </c>
      <c r="K487" s="7">
        <v>44691</v>
      </c>
      <c r="L487" s="51">
        <f>+VLOOKUP(E487,'Bán ra 2022'!$I$2:$M$1171,5,0)</f>
        <v>2398853</v>
      </c>
      <c r="M487" s="51">
        <f t="shared" si="7"/>
        <v>0</v>
      </c>
    </row>
    <row r="488" spans="1:13" hidden="1">
      <c r="A488" s="44">
        <v>510029</v>
      </c>
      <c r="B488" t="s">
        <v>10</v>
      </c>
      <c r="C488" t="s">
        <v>11</v>
      </c>
      <c r="D488" t="s">
        <v>2602</v>
      </c>
      <c r="E488" s="49">
        <v>5541</v>
      </c>
      <c r="F488" s="45" t="s">
        <v>2603</v>
      </c>
      <c r="G488" s="43">
        <v>1199426</v>
      </c>
      <c r="H488" s="7">
        <v>44648</v>
      </c>
      <c r="I488" s="7">
        <v>44663</v>
      </c>
      <c r="J488" s="7">
        <v>44683</v>
      </c>
      <c r="K488" s="7">
        <v>44691</v>
      </c>
      <c r="L488" s="51">
        <f>+VLOOKUP(E488,'Bán ra 2022'!$I$2:$M$1171,5,0)</f>
        <v>1199426</v>
      </c>
      <c r="M488" s="51">
        <f t="shared" si="7"/>
        <v>0</v>
      </c>
    </row>
    <row r="489" spans="1:13" hidden="1">
      <c r="A489" s="44">
        <v>520090</v>
      </c>
      <c r="B489" t="s">
        <v>10</v>
      </c>
      <c r="C489" t="s">
        <v>11</v>
      </c>
      <c r="D489" t="s">
        <v>2604</v>
      </c>
      <c r="E489" s="49">
        <v>10630</v>
      </c>
      <c r="F489" s="45" t="s">
        <v>2605</v>
      </c>
      <c r="G489" s="43">
        <v>499125</v>
      </c>
      <c r="H489" s="7">
        <v>44586</v>
      </c>
      <c r="I489" s="7">
        <v>44676</v>
      </c>
      <c r="J489" s="7">
        <v>44621</v>
      </c>
      <c r="K489" s="7">
        <v>44691</v>
      </c>
      <c r="L489" s="51">
        <f>+VLOOKUP(E489,'Bán ra 2022'!$I$2:$M$1171,5,0)</f>
        <v>499125</v>
      </c>
      <c r="M489" s="51">
        <f t="shared" si="7"/>
        <v>0</v>
      </c>
    </row>
    <row r="490" spans="1:13" hidden="1">
      <c r="A490" s="44">
        <v>510010</v>
      </c>
      <c r="B490" t="s">
        <v>10</v>
      </c>
      <c r="C490" t="s">
        <v>11</v>
      </c>
      <c r="D490" t="s">
        <v>2606</v>
      </c>
      <c r="E490" s="49">
        <v>11536</v>
      </c>
      <c r="F490" t="s">
        <v>2607</v>
      </c>
      <c r="G490" s="43">
        <v>11388157</v>
      </c>
      <c r="H490" s="7">
        <v>44658</v>
      </c>
      <c r="I490" s="7">
        <v>44697</v>
      </c>
      <c r="J490" s="7">
        <v>44693</v>
      </c>
      <c r="K490" s="7">
        <v>44705</v>
      </c>
      <c r="L490" s="51">
        <f>+VLOOKUP(E490,'Bán ra 2022'!$I$2:$M$1171,5,0)</f>
        <v>11388157</v>
      </c>
      <c r="M490" s="51">
        <f t="shared" si="7"/>
        <v>0</v>
      </c>
    </row>
    <row r="491" spans="1:13" hidden="1">
      <c r="A491" s="44">
        <v>510010</v>
      </c>
      <c r="B491" t="s">
        <v>10</v>
      </c>
      <c r="C491" t="s">
        <v>11</v>
      </c>
      <c r="D491" t="s">
        <v>2608</v>
      </c>
      <c r="E491" s="49">
        <v>11526</v>
      </c>
      <c r="F491" t="s">
        <v>2609</v>
      </c>
      <c r="G491" s="43">
        <v>4658623</v>
      </c>
      <c r="H491" s="7">
        <v>44666</v>
      </c>
      <c r="I491" s="7">
        <v>44697</v>
      </c>
      <c r="J491" s="7">
        <v>44701</v>
      </c>
      <c r="K491" s="7">
        <v>44705</v>
      </c>
      <c r="L491" s="51">
        <f>+VLOOKUP(E491,'Bán ra 2022'!$I$2:$M$1171,5,0)</f>
        <v>4658623</v>
      </c>
      <c r="M491" s="51">
        <f t="shared" si="7"/>
        <v>0</v>
      </c>
    </row>
    <row r="492" spans="1:13" hidden="1">
      <c r="A492" s="44">
        <v>510011</v>
      </c>
      <c r="B492" t="s">
        <v>10</v>
      </c>
      <c r="C492" t="s">
        <v>11</v>
      </c>
      <c r="D492" t="s">
        <v>2610</v>
      </c>
      <c r="E492" s="49">
        <v>11537</v>
      </c>
      <c r="F492" t="s">
        <v>2611</v>
      </c>
      <c r="G492" s="43">
        <v>5997132</v>
      </c>
      <c r="H492" s="7">
        <v>44657</v>
      </c>
      <c r="I492" s="7">
        <v>44699</v>
      </c>
      <c r="J492" s="7">
        <v>44692</v>
      </c>
      <c r="K492" s="7">
        <v>44705</v>
      </c>
      <c r="L492" s="51">
        <f>+VLOOKUP(E492,'Bán ra 2022'!$I$2:$M$1171,5,0)</f>
        <v>5997132</v>
      </c>
      <c r="M492" s="51">
        <f t="shared" si="7"/>
        <v>0</v>
      </c>
    </row>
    <row r="493" spans="1:13" hidden="1">
      <c r="A493" s="44">
        <v>510012</v>
      </c>
      <c r="B493" t="s">
        <v>10</v>
      </c>
      <c r="C493" t="s">
        <v>11</v>
      </c>
      <c r="D493" t="s">
        <v>2612</v>
      </c>
      <c r="E493" s="49">
        <v>11538</v>
      </c>
      <c r="F493" t="s">
        <v>2613</v>
      </c>
      <c r="G493" s="43">
        <v>7583242</v>
      </c>
      <c r="H493" s="7">
        <v>44658</v>
      </c>
      <c r="I493" s="7">
        <v>44698</v>
      </c>
      <c r="J493" s="7">
        <v>44693</v>
      </c>
      <c r="K493" s="7">
        <v>44705</v>
      </c>
      <c r="L493" s="51">
        <f>+VLOOKUP(E493,'Bán ra 2022'!$I$2:$M$1171,5,0)</f>
        <v>7583242</v>
      </c>
      <c r="M493" s="51">
        <f t="shared" si="7"/>
        <v>0</v>
      </c>
    </row>
    <row r="494" spans="1:13" hidden="1">
      <c r="A494" s="44">
        <v>510012</v>
      </c>
      <c r="B494" t="s">
        <v>10</v>
      </c>
      <c r="C494" t="s">
        <v>11</v>
      </c>
      <c r="D494" t="s">
        <v>2614</v>
      </c>
      <c r="E494" s="49">
        <v>11501</v>
      </c>
      <c r="F494" t="s">
        <v>2615</v>
      </c>
      <c r="G494" s="43">
        <v>4658623</v>
      </c>
      <c r="H494" s="7">
        <v>44667</v>
      </c>
      <c r="I494" s="7">
        <v>44698</v>
      </c>
      <c r="J494" s="7">
        <v>44702</v>
      </c>
      <c r="K494" s="7">
        <v>44705</v>
      </c>
      <c r="L494" s="51">
        <f>+VLOOKUP(E494,'Bán ra 2022'!$I$2:$M$1171,5,0)</f>
        <v>4658623</v>
      </c>
      <c r="M494" s="51">
        <f t="shared" si="7"/>
        <v>0</v>
      </c>
    </row>
    <row r="495" spans="1:13" hidden="1">
      <c r="A495" s="44">
        <v>510013</v>
      </c>
      <c r="B495" t="s">
        <v>10</v>
      </c>
      <c r="C495" t="s">
        <v>11</v>
      </c>
      <c r="D495" t="s">
        <v>2616</v>
      </c>
      <c r="E495" s="49">
        <v>11568</v>
      </c>
      <c r="F495" t="s">
        <v>2617</v>
      </c>
      <c r="G495" s="43">
        <v>3733873</v>
      </c>
      <c r="H495" s="7">
        <v>44664</v>
      </c>
      <c r="I495" s="7">
        <v>44698</v>
      </c>
      <c r="J495" s="7">
        <v>44699</v>
      </c>
      <c r="K495" s="7">
        <v>44705</v>
      </c>
      <c r="L495" s="51">
        <f>+VLOOKUP(E495,'Bán ra 2022'!$I$2:$M$1171,5,0)</f>
        <v>3733873</v>
      </c>
      <c r="M495" s="51">
        <f t="shared" si="7"/>
        <v>0</v>
      </c>
    </row>
    <row r="496" spans="1:13" hidden="1">
      <c r="A496" s="44">
        <v>510013</v>
      </c>
      <c r="B496" t="s">
        <v>10</v>
      </c>
      <c r="C496" t="s">
        <v>11</v>
      </c>
      <c r="D496" t="s">
        <v>2618</v>
      </c>
      <c r="E496" s="49">
        <v>11566</v>
      </c>
      <c r="F496" t="s">
        <v>2619</v>
      </c>
      <c r="G496" s="43">
        <v>6170105</v>
      </c>
      <c r="H496" s="7">
        <v>44667</v>
      </c>
      <c r="I496" s="7">
        <v>44698</v>
      </c>
      <c r="J496" s="7">
        <v>44702</v>
      </c>
      <c r="K496" s="7">
        <v>44705</v>
      </c>
      <c r="L496" s="51">
        <f>+VLOOKUP(E496,'Bán ra 2022'!$I$2:$M$1171,5,0)</f>
        <v>6170105</v>
      </c>
      <c r="M496" s="51">
        <f t="shared" si="7"/>
        <v>0</v>
      </c>
    </row>
    <row r="497" spans="1:13" hidden="1">
      <c r="A497" s="44">
        <v>510013</v>
      </c>
      <c r="B497" t="s">
        <v>10</v>
      </c>
      <c r="C497" t="s">
        <v>11</v>
      </c>
      <c r="D497" t="s">
        <v>2620</v>
      </c>
      <c r="E497" s="49">
        <v>11561</v>
      </c>
      <c r="F497" t="s">
        <v>2621</v>
      </c>
      <c r="G497" s="43">
        <v>3598279</v>
      </c>
      <c r="H497" s="7">
        <v>44657</v>
      </c>
      <c r="I497" s="7">
        <v>44698</v>
      </c>
      <c r="J497" s="7">
        <v>44692</v>
      </c>
      <c r="K497" s="7">
        <v>44705</v>
      </c>
      <c r="L497" s="51">
        <f>+VLOOKUP(E497,'Bán ra 2022'!$I$2:$M$1171,5,0)</f>
        <v>3598279</v>
      </c>
      <c r="M497" s="51">
        <f t="shared" si="7"/>
        <v>0</v>
      </c>
    </row>
    <row r="498" spans="1:13" hidden="1">
      <c r="A498" s="44">
        <v>510013</v>
      </c>
      <c r="B498" t="s">
        <v>10</v>
      </c>
      <c r="C498" t="s">
        <v>11</v>
      </c>
      <c r="D498" t="s">
        <v>2622</v>
      </c>
      <c r="E498" s="49">
        <v>11565</v>
      </c>
      <c r="F498" t="s">
        <v>2623</v>
      </c>
      <c r="G498" s="43">
        <v>1586110</v>
      </c>
      <c r="H498" s="7">
        <v>44670</v>
      </c>
      <c r="I498" s="7">
        <v>44698</v>
      </c>
      <c r="J498" s="7">
        <v>44705</v>
      </c>
      <c r="K498" s="7">
        <v>44705</v>
      </c>
      <c r="L498" s="51">
        <f>+VLOOKUP(E498,'Bán ra 2022'!$I$2:$M$1171,5,0)</f>
        <v>1586110</v>
      </c>
      <c r="M498" s="51">
        <f t="shared" si="7"/>
        <v>0</v>
      </c>
    </row>
    <row r="499" spans="1:13" hidden="1">
      <c r="A499" s="44">
        <v>510013</v>
      </c>
      <c r="B499" t="s">
        <v>10</v>
      </c>
      <c r="C499" t="s">
        <v>11</v>
      </c>
      <c r="D499" t="s">
        <v>2624</v>
      </c>
      <c r="E499" s="49">
        <v>11569</v>
      </c>
      <c r="F499" t="s">
        <v>2625</v>
      </c>
      <c r="G499" s="43">
        <v>5578222</v>
      </c>
      <c r="H499" s="7">
        <v>44664</v>
      </c>
      <c r="I499" s="7">
        <v>44698</v>
      </c>
      <c r="J499" s="7">
        <v>44699</v>
      </c>
      <c r="K499" s="7">
        <v>44705</v>
      </c>
      <c r="L499" s="51">
        <f>+VLOOKUP(E499,'Bán ra 2022'!$I$2:$M$1171,5,0)</f>
        <v>5578222</v>
      </c>
      <c r="M499" s="51">
        <f t="shared" si="7"/>
        <v>0</v>
      </c>
    </row>
    <row r="500" spans="1:13" hidden="1">
      <c r="A500" s="44">
        <v>510014</v>
      </c>
      <c r="B500" t="s">
        <v>10</v>
      </c>
      <c r="C500" t="s">
        <v>11</v>
      </c>
      <c r="D500" t="s">
        <v>2626</v>
      </c>
      <c r="E500" s="49">
        <v>11567</v>
      </c>
      <c r="F500" t="s">
        <v>2627</v>
      </c>
      <c r="G500" s="43">
        <v>2398853</v>
      </c>
      <c r="H500" s="7">
        <v>44666</v>
      </c>
      <c r="I500" s="7">
        <v>44697</v>
      </c>
      <c r="J500" s="7">
        <v>44701</v>
      </c>
      <c r="K500" s="7">
        <v>44705</v>
      </c>
      <c r="L500" s="51">
        <f>+VLOOKUP(E500,'Bán ra 2022'!$I$2:$M$1171,5,0)</f>
        <v>2398853</v>
      </c>
      <c r="M500" s="51">
        <f t="shared" si="7"/>
        <v>0</v>
      </c>
    </row>
    <row r="501" spans="1:13" hidden="1">
      <c r="A501" s="44">
        <v>510014</v>
      </c>
      <c r="B501" t="s">
        <v>10</v>
      </c>
      <c r="C501" t="s">
        <v>11</v>
      </c>
      <c r="D501" t="s">
        <v>2628</v>
      </c>
      <c r="E501" s="49">
        <v>11571</v>
      </c>
      <c r="F501" t="s">
        <v>2629</v>
      </c>
      <c r="G501" s="43">
        <v>7595834</v>
      </c>
      <c r="H501" s="7">
        <v>44664</v>
      </c>
      <c r="I501" s="7">
        <v>44697</v>
      </c>
      <c r="J501" s="7">
        <v>44699</v>
      </c>
      <c r="K501" s="7">
        <v>44705</v>
      </c>
      <c r="L501" s="51">
        <f>+VLOOKUP(E501,'Bán ra 2022'!$I$2:$M$1171,5,0)</f>
        <v>7595834</v>
      </c>
      <c r="M501" s="51">
        <f t="shared" si="7"/>
        <v>0</v>
      </c>
    </row>
    <row r="502" spans="1:13" hidden="1">
      <c r="A502" s="44">
        <v>510015</v>
      </c>
      <c r="B502" t="s">
        <v>10</v>
      </c>
      <c r="C502" t="s">
        <v>11</v>
      </c>
      <c r="D502" t="s">
        <v>2630</v>
      </c>
      <c r="E502" s="49">
        <v>11510</v>
      </c>
      <c r="F502" t="s">
        <v>2631</v>
      </c>
      <c r="G502" s="43">
        <v>8185277</v>
      </c>
      <c r="H502" s="7">
        <v>44670</v>
      </c>
      <c r="I502" s="7">
        <v>44696</v>
      </c>
      <c r="J502" s="7">
        <v>44705</v>
      </c>
      <c r="K502" s="7">
        <v>44705</v>
      </c>
      <c r="L502" s="51">
        <f>+VLOOKUP(E502,'Bán ra 2022'!$I$2:$M$1171,5,0)</f>
        <v>8185277</v>
      </c>
      <c r="M502" s="51">
        <f t="shared" si="7"/>
        <v>0</v>
      </c>
    </row>
    <row r="503" spans="1:13" hidden="1">
      <c r="A503" s="44">
        <v>510015</v>
      </c>
      <c r="B503" t="s">
        <v>10</v>
      </c>
      <c r="C503" t="s">
        <v>11</v>
      </c>
      <c r="D503" t="s">
        <v>2632</v>
      </c>
      <c r="E503" s="49">
        <v>11554</v>
      </c>
      <c r="F503" t="s">
        <v>2633</v>
      </c>
      <c r="G503" s="43">
        <v>3771252</v>
      </c>
      <c r="H503" s="7">
        <v>44649</v>
      </c>
      <c r="I503" s="7">
        <v>44696</v>
      </c>
      <c r="J503" s="7">
        <v>44684</v>
      </c>
      <c r="K503" s="7">
        <v>44705</v>
      </c>
      <c r="L503" s="51">
        <f>+VLOOKUP(E503,'Bán ra 2022'!$I$2:$M$1171,5,0)</f>
        <v>3771252</v>
      </c>
      <c r="M503" s="51">
        <f t="shared" si="7"/>
        <v>0</v>
      </c>
    </row>
    <row r="504" spans="1:13" hidden="1">
      <c r="A504" s="44">
        <v>510015</v>
      </c>
      <c r="B504" t="s">
        <v>10</v>
      </c>
      <c r="C504" t="s">
        <v>11</v>
      </c>
      <c r="D504" t="s">
        <v>2634</v>
      </c>
      <c r="E504" s="49">
        <v>11549</v>
      </c>
      <c r="F504" t="s">
        <v>2635</v>
      </c>
      <c r="G504" s="43">
        <v>5382212</v>
      </c>
      <c r="H504" s="7">
        <v>44656</v>
      </c>
      <c r="I504" s="7">
        <v>44698</v>
      </c>
      <c r="J504" s="7">
        <v>44691</v>
      </c>
      <c r="K504" s="7">
        <v>44705</v>
      </c>
      <c r="L504" s="51">
        <f>+VLOOKUP(E504,'Bán ra 2022'!$I$2:$M$1171,5,0)</f>
        <v>5382212</v>
      </c>
      <c r="M504" s="51">
        <f t="shared" si="7"/>
        <v>0</v>
      </c>
    </row>
    <row r="505" spans="1:13" hidden="1">
      <c r="A505" s="44">
        <v>510015</v>
      </c>
      <c r="B505" t="s">
        <v>10</v>
      </c>
      <c r="C505" t="s">
        <v>11</v>
      </c>
      <c r="D505" t="s">
        <v>2636</v>
      </c>
      <c r="E505" s="49">
        <v>11527</v>
      </c>
      <c r="F505" t="s">
        <v>2637</v>
      </c>
      <c r="G505" s="43">
        <v>4286153</v>
      </c>
      <c r="H505" s="7">
        <v>44666</v>
      </c>
      <c r="I505" s="7">
        <v>44698</v>
      </c>
      <c r="J505" s="7">
        <v>44701</v>
      </c>
      <c r="K505" s="7">
        <v>44705</v>
      </c>
      <c r="L505" s="51">
        <f>+VLOOKUP(E505,'Bán ra 2022'!$I$2:$M$1171,5,0)</f>
        <v>4286153</v>
      </c>
      <c r="M505" s="51">
        <f t="shared" si="7"/>
        <v>0</v>
      </c>
    </row>
    <row r="506" spans="1:13" hidden="1">
      <c r="A506" s="44">
        <v>510016</v>
      </c>
      <c r="B506" t="s">
        <v>10</v>
      </c>
      <c r="C506" t="s">
        <v>11</v>
      </c>
      <c r="D506" t="s">
        <v>2638</v>
      </c>
      <c r="E506" s="49">
        <v>11546</v>
      </c>
      <c r="F506" t="s">
        <v>2639</v>
      </c>
      <c r="G506" s="43">
        <v>4576614</v>
      </c>
      <c r="H506" s="7">
        <v>44662</v>
      </c>
      <c r="I506" s="7">
        <v>44698</v>
      </c>
      <c r="J506" s="7">
        <v>44697</v>
      </c>
      <c r="K506" s="7">
        <v>44705</v>
      </c>
      <c r="L506" s="51">
        <f>+VLOOKUP(E506,'Bán ra 2022'!$I$2:$M$1171,5,0)</f>
        <v>4576614</v>
      </c>
      <c r="M506" s="51">
        <f t="shared" si="7"/>
        <v>0</v>
      </c>
    </row>
    <row r="507" spans="1:13" hidden="1">
      <c r="A507" s="44">
        <v>510016</v>
      </c>
      <c r="B507" t="s">
        <v>10</v>
      </c>
      <c r="C507" t="s">
        <v>11</v>
      </c>
      <c r="D507" t="s">
        <v>2640</v>
      </c>
      <c r="E507" s="49">
        <v>11528</v>
      </c>
      <c r="F507" t="s">
        <v>2641</v>
      </c>
      <c r="G507" s="43">
        <v>2669836</v>
      </c>
      <c r="H507" s="7">
        <v>44669</v>
      </c>
      <c r="I507" s="7">
        <v>44698</v>
      </c>
      <c r="J507" s="7">
        <v>44704</v>
      </c>
      <c r="K507" s="7">
        <v>44705</v>
      </c>
      <c r="L507" s="51">
        <f>+VLOOKUP(E507,'Bán ra 2022'!$I$2:$M$1171,5,0)</f>
        <v>2669836</v>
      </c>
      <c r="M507" s="51">
        <f t="shared" si="7"/>
        <v>0</v>
      </c>
    </row>
    <row r="508" spans="1:13" hidden="1">
      <c r="A508" s="44">
        <v>510017</v>
      </c>
      <c r="B508" t="s">
        <v>10</v>
      </c>
      <c r="C508" t="s">
        <v>11</v>
      </c>
      <c r="D508" t="s">
        <v>2642</v>
      </c>
      <c r="E508" s="49">
        <v>11530</v>
      </c>
      <c r="F508" t="s">
        <v>2643</v>
      </c>
      <c r="G508" s="43">
        <v>13693629</v>
      </c>
      <c r="H508" s="7">
        <v>44667</v>
      </c>
      <c r="I508" s="7">
        <v>44696</v>
      </c>
      <c r="J508" s="7">
        <v>44702</v>
      </c>
      <c r="K508" s="7">
        <v>44705</v>
      </c>
      <c r="L508" s="51">
        <f>+VLOOKUP(E508,'Bán ra 2022'!$I$2:$M$1171,5,0)</f>
        <v>13693629</v>
      </c>
      <c r="M508" s="51">
        <f t="shared" si="7"/>
        <v>0</v>
      </c>
    </row>
    <row r="509" spans="1:13" hidden="1">
      <c r="A509" s="44">
        <v>510017</v>
      </c>
      <c r="B509" t="s">
        <v>10</v>
      </c>
      <c r="C509" t="s">
        <v>11</v>
      </c>
      <c r="D509" t="s">
        <v>2644</v>
      </c>
      <c r="E509" s="49">
        <v>11545</v>
      </c>
      <c r="F509" t="s">
        <v>2645</v>
      </c>
      <c r="G509" s="43">
        <v>7756214</v>
      </c>
      <c r="H509" s="7">
        <v>44660</v>
      </c>
      <c r="I509" s="7">
        <v>44696</v>
      </c>
      <c r="J509" s="7">
        <v>44695</v>
      </c>
      <c r="K509" s="7">
        <v>44705</v>
      </c>
      <c r="L509" s="51">
        <f>+VLOOKUP(E509,'Bán ra 2022'!$I$2:$M$1171,5,0)</f>
        <v>7756214</v>
      </c>
      <c r="M509" s="51">
        <f t="shared" si="7"/>
        <v>0</v>
      </c>
    </row>
    <row r="510" spans="1:13" hidden="1">
      <c r="A510" s="44">
        <v>510017</v>
      </c>
      <c r="B510" t="s">
        <v>10</v>
      </c>
      <c r="C510" t="s">
        <v>11</v>
      </c>
      <c r="D510" t="s">
        <v>2646</v>
      </c>
      <c r="E510" s="49">
        <v>11557</v>
      </c>
      <c r="F510" t="s">
        <v>2647</v>
      </c>
      <c r="G510" s="43">
        <v>3002322</v>
      </c>
      <c r="H510" s="7">
        <v>44650</v>
      </c>
      <c r="I510" s="7">
        <v>44696</v>
      </c>
      <c r="J510" s="7">
        <v>44685</v>
      </c>
      <c r="K510" s="7">
        <v>44705</v>
      </c>
      <c r="L510" s="51">
        <f>+VLOOKUP(E510,'Bán ra 2022'!$I$2:$M$1171,5,0)</f>
        <v>3002322</v>
      </c>
      <c r="M510" s="51">
        <f t="shared" si="7"/>
        <v>0</v>
      </c>
    </row>
    <row r="511" spans="1:13" hidden="1">
      <c r="A511" s="44">
        <v>510017</v>
      </c>
      <c r="B511" t="s">
        <v>10</v>
      </c>
      <c r="C511" t="s">
        <v>11</v>
      </c>
      <c r="D511" t="s">
        <v>2648</v>
      </c>
      <c r="E511" s="49">
        <v>11529</v>
      </c>
      <c r="F511" t="s">
        <v>2649</v>
      </c>
      <c r="G511" s="43">
        <v>5184389</v>
      </c>
      <c r="H511" s="7">
        <v>44667</v>
      </c>
      <c r="I511" s="7">
        <v>44696</v>
      </c>
      <c r="J511" s="7">
        <v>44702</v>
      </c>
      <c r="K511" s="7">
        <v>44705</v>
      </c>
      <c r="L511" s="51">
        <f>+VLOOKUP(E511,'Bán ra 2022'!$I$2:$M$1171,5,0)</f>
        <v>5184389</v>
      </c>
      <c r="M511" s="51">
        <f t="shared" si="7"/>
        <v>0</v>
      </c>
    </row>
    <row r="512" spans="1:13" hidden="1">
      <c r="A512" s="44">
        <v>510018</v>
      </c>
      <c r="B512" t="s">
        <v>10</v>
      </c>
      <c r="C512" t="s">
        <v>11</v>
      </c>
      <c r="D512" t="s">
        <v>2650</v>
      </c>
      <c r="E512" s="49">
        <v>11496</v>
      </c>
      <c r="F512" t="s">
        <v>2651</v>
      </c>
      <c r="G512" s="43">
        <v>6403957</v>
      </c>
      <c r="H512" s="7">
        <v>44667</v>
      </c>
      <c r="I512" s="7">
        <v>44697</v>
      </c>
      <c r="J512" s="7">
        <v>44702</v>
      </c>
      <c r="K512" s="7">
        <v>44705</v>
      </c>
      <c r="L512" s="51">
        <f>+VLOOKUP(E512,'Bán ra 2022'!$I$2:$M$1171,5,0)</f>
        <v>6403957</v>
      </c>
      <c r="M512" s="51">
        <f t="shared" si="7"/>
        <v>0</v>
      </c>
    </row>
    <row r="513" spans="1:13" hidden="1">
      <c r="A513" s="44">
        <v>510018</v>
      </c>
      <c r="B513" t="s">
        <v>10</v>
      </c>
      <c r="C513" t="s">
        <v>11</v>
      </c>
      <c r="D513" t="s">
        <v>2652</v>
      </c>
      <c r="E513" s="49">
        <v>11572</v>
      </c>
      <c r="F513" t="s">
        <v>2653</v>
      </c>
      <c r="G513" s="43">
        <v>2258636</v>
      </c>
      <c r="H513" s="7">
        <v>44652</v>
      </c>
      <c r="I513" s="7">
        <v>44697</v>
      </c>
      <c r="J513" s="7">
        <v>44687</v>
      </c>
      <c r="K513" s="7">
        <v>44705</v>
      </c>
      <c r="L513" s="51">
        <f>+VLOOKUP(E513,'Bán ra 2022'!$I$2:$M$1171,5,0)</f>
        <v>2258636</v>
      </c>
      <c r="M513" s="51">
        <f t="shared" si="7"/>
        <v>0</v>
      </c>
    </row>
    <row r="514" spans="1:13" hidden="1">
      <c r="A514" s="44">
        <v>510018</v>
      </c>
      <c r="B514" t="s">
        <v>10</v>
      </c>
      <c r="C514" t="s">
        <v>11</v>
      </c>
      <c r="D514" t="s">
        <v>2654</v>
      </c>
      <c r="E514" s="49">
        <v>11551</v>
      </c>
      <c r="F514" t="s">
        <v>2655</v>
      </c>
      <c r="G514" s="43">
        <v>5512644</v>
      </c>
      <c r="H514" s="7">
        <v>44656</v>
      </c>
      <c r="I514" s="7">
        <v>44697</v>
      </c>
      <c r="J514" s="7">
        <v>44691</v>
      </c>
      <c r="K514" s="7">
        <v>44705</v>
      </c>
      <c r="L514" s="51">
        <f>+VLOOKUP(E514,'Bán ra 2022'!$I$2:$M$1171,5,0)</f>
        <v>5512644</v>
      </c>
      <c r="M514" s="51">
        <f t="shared" si="7"/>
        <v>0</v>
      </c>
    </row>
    <row r="515" spans="1:13" hidden="1">
      <c r="A515" s="44">
        <v>510018</v>
      </c>
      <c r="B515" t="s">
        <v>10</v>
      </c>
      <c r="C515" t="s">
        <v>11</v>
      </c>
      <c r="D515" t="s">
        <v>2656</v>
      </c>
      <c r="E515" s="49">
        <v>11523</v>
      </c>
      <c r="F515" t="s">
        <v>2657</v>
      </c>
      <c r="G515" s="43">
        <v>2785536</v>
      </c>
      <c r="H515" s="7">
        <v>44663</v>
      </c>
      <c r="I515" s="7">
        <v>44697</v>
      </c>
      <c r="J515" s="7">
        <v>44698</v>
      </c>
      <c r="K515" s="7">
        <v>44705</v>
      </c>
      <c r="L515" s="51">
        <f>+VLOOKUP(E515,'Bán ra 2022'!$I$2:$M$1171,5,0)</f>
        <v>2785536</v>
      </c>
      <c r="M515" s="51">
        <f t="shared" ref="M515:M578" si="8">+L515-G515</f>
        <v>0</v>
      </c>
    </row>
    <row r="516" spans="1:13" hidden="1">
      <c r="A516" s="44">
        <v>510019</v>
      </c>
      <c r="B516" t="s">
        <v>10</v>
      </c>
      <c r="C516" t="s">
        <v>11</v>
      </c>
      <c r="D516" t="s">
        <v>2658</v>
      </c>
      <c r="E516" s="49">
        <v>11525</v>
      </c>
      <c r="F516" t="s">
        <v>2659</v>
      </c>
      <c r="G516" s="43">
        <v>2263464</v>
      </c>
      <c r="H516" s="7">
        <v>44665</v>
      </c>
      <c r="I516" s="7">
        <v>44697</v>
      </c>
      <c r="J516" s="7">
        <v>44700</v>
      </c>
      <c r="K516" s="7">
        <v>44705</v>
      </c>
      <c r="L516" s="51">
        <f>+VLOOKUP(E516,'Bán ra 2022'!$I$2:$M$1171,5,0)</f>
        <v>2263464</v>
      </c>
      <c r="M516" s="51">
        <f t="shared" si="8"/>
        <v>0</v>
      </c>
    </row>
    <row r="517" spans="1:13" hidden="1">
      <c r="A517" s="44">
        <v>510019</v>
      </c>
      <c r="B517" t="s">
        <v>10</v>
      </c>
      <c r="C517" t="s">
        <v>11</v>
      </c>
      <c r="D517" t="s">
        <v>2660</v>
      </c>
      <c r="E517" s="49">
        <v>11522</v>
      </c>
      <c r="F517" t="s">
        <v>2661</v>
      </c>
      <c r="G517" s="43">
        <v>3771252</v>
      </c>
      <c r="H517" s="7">
        <v>44663</v>
      </c>
      <c r="I517" s="7">
        <v>44697</v>
      </c>
      <c r="J517" s="7">
        <v>44698</v>
      </c>
      <c r="K517" s="7">
        <v>44705</v>
      </c>
      <c r="L517" s="51">
        <f>+VLOOKUP(E517,'Bán ra 2022'!$I$2:$M$1171,5,0)</f>
        <v>3771252</v>
      </c>
      <c r="M517" s="51">
        <f t="shared" si="8"/>
        <v>0</v>
      </c>
    </row>
    <row r="518" spans="1:13" hidden="1">
      <c r="A518" s="44">
        <v>510019</v>
      </c>
      <c r="B518" t="s">
        <v>10</v>
      </c>
      <c r="C518" t="s">
        <v>11</v>
      </c>
      <c r="D518" t="s">
        <v>2662</v>
      </c>
      <c r="E518" s="49">
        <v>11495</v>
      </c>
      <c r="F518" t="s">
        <v>2663</v>
      </c>
      <c r="G518" s="43">
        <v>1385478</v>
      </c>
      <c r="H518" s="7">
        <v>44670</v>
      </c>
      <c r="I518" s="7">
        <v>44697</v>
      </c>
      <c r="J518" s="7">
        <v>44705</v>
      </c>
      <c r="K518" s="7">
        <v>44705</v>
      </c>
      <c r="L518" s="51">
        <f>+VLOOKUP(E518,'Bán ra 2022'!$I$2:$M$1171,5,0)</f>
        <v>1385478</v>
      </c>
      <c r="M518" s="51">
        <f t="shared" si="8"/>
        <v>0</v>
      </c>
    </row>
    <row r="519" spans="1:13" hidden="1">
      <c r="A519" s="44">
        <v>510020</v>
      </c>
      <c r="B519" t="s">
        <v>10</v>
      </c>
      <c r="C519" t="s">
        <v>11</v>
      </c>
      <c r="D519" t="s">
        <v>2664</v>
      </c>
      <c r="E519" s="49">
        <v>11531</v>
      </c>
      <c r="F519" t="s">
        <v>2665</v>
      </c>
      <c r="G519" s="43">
        <v>1199426</v>
      </c>
      <c r="H519" s="7">
        <v>44667</v>
      </c>
      <c r="I519" s="7">
        <v>44697</v>
      </c>
      <c r="J519" s="7">
        <v>44702</v>
      </c>
      <c r="K519" s="7">
        <v>44705</v>
      </c>
      <c r="L519" s="51">
        <f>+VLOOKUP(E519,'Bán ra 2022'!$I$2:$M$1171,5,0)</f>
        <v>1199426</v>
      </c>
      <c r="M519" s="51">
        <f t="shared" si="8"/>
        <v>0</v>
      </c>
    </row>
    <row r="520" spans="1:13" hidden="1">
      <c r="A520" s="44">
        <v>510021</v>
      </c>
      <c r="B520" t="s">
        <v>10</v>
      </c>
      <c r="C520" t="s">
        <v>11</v>
      </c>
      <c r="D520" t="s">
        <v>2666</v>
      </c>
      <c r="E520" s="49">
        <v>11544</v>
      </c>
      <c r="F520" t="s">
        <v>2667</v>
      </c>
      <c r="G520" s="43">
        <v>341496</v>
      </c>
      <c r="H520" s="7">
        <v>44660</v>
      </c>
      <c r="I520" s="7">
        <v>44697</v>
      </c>
      <c r="J520" s="7">
        <v>44695</v>
      </c>
      <c r="K520" s="7">
        <v>44705</v>
      </c>
      <c r="L520" s="51">
        <f>+VLOOKUP(E520,'Bán ra 2022'!$I$2:$M$1171,5,0)</f>
        <v>341496</v>
      </c>
      <c r="M520" s="51">
        <f t="shared" si="8"/>
        <v>0</v>
      </c>
    </row>
    <row r="521" spans="1:13" hidden="1">
      <c r="A521" s="44">
        <v>510021</v>
      </c>
      <c r="B521" t="s">
        <v>10</v>
      </c>
      <c r="C521" t="s">
        <v>11</v>
      </c>
      <c r="D521" t="s">
        <v>2668</v>
      </c>
      <c r="E521" s="49">
        <v>11532</v>
      </c>
      <c r="F521" t="s">
        <v>2669</v>
      </c>
      <c r="G521" s="43">
        <v>2315628</v>
      </c>
      <c r="H521" s="7">
        <v>44667</v>
      </c>
      <c r="I521" s="7">
        <v>44697</v>
      </c>
      <c r="J521" s="7">
        <v>44702</v>
      </c>
      <c r="K521" s="7">
        <v>44705</v>
      </c>
      <c r="L521" s="51">
        <f>+VLOOKUP(E521,'Bán ra 2022'!$I$2:$M$1171,5,0)</f>
        <v>2315628</v>
      </c>
      <c r="M521" s="51">
        <f t="shared" si="8"/>
        <v>0</v>
      </c>
    </row>
    <row r="522" spans="1:13" hidden="1">
      <c r="A522" s="44">
        <v>510022</v>
      </c>
      <c r="B522" t="s">
        <v>10</v>
      </c>
      <c r="C522" t="s">
        <v>11</v>
      </c>
      <c r="D522" t="s">
        <v>2670</v>
      </c>
      <c r="E522" s="49">
        <v>11513</v>
      </c>
      <c r="F522" t="s">
        <v>2671</v>
      </c>
      <c r="G522" s="43">
        <v>4699901</v>
      </c>
      <c r="H522" s="7">
        <v>44670</v>
      </c>
      <c r="I522" s="7">
        <v>44698</v>
      </c>
      <c r="J522" s="7">
        <v>44705</v>
      </c>
      <c r="K522" s="7">
        <v>44705</v>
      </c>
      <c r="L522" s="51">
        <f>+VLOOKUP(E522,'Bán ra 2022'!$I$2:$M$1171,5,0)</f>
        <v>4699901</v>
      </c>
      <c r="M522" s="51">
        <f t="shared" si="8"/>
        <v>0</v>
      </c>
    </row>
    <row r="523" spans="1:13" hidden="1">
      <c r="A523" s="44">
        <v>510022</v>
      </c>
      <c r="B523" t="s">
        <v>10</v>
      </c>
      <c r="C523" t="s">
        <v>11</v>
      </c>
      <c r="D523" t="s">
        <v>2672</v>
      </c>
      <c r="E523" s="49">
        <v>11533</v>
      </c>
      <c r="F523" t="s">
        <v>2673</v>
      </c>
      <c r="G523" s="43">
        <v>1586110</v>
      </c>
      <c r="H523" s="7">
        <v>44667</v>
      </c>
      <c r="I523" s="7">
        <v>44698</v>
      </c>
      <c r="J523" s="7">
        <v>44702</v>
      </c>
      <c r="K523" s="7">
        <v>44705</v>
      </c>
      <c r="L523" s="51">
        <f>+VLOOKUP(E523,'Bán ra 2022'!$I$2:$M$1171,5,0)</f>
        <v>1586110</v>
      </c>
      <c r="M523" s="51">
        <f t="shared" si="8"/>
        <v>0</v>
      </c>
    </row>
    <row r="524" spans="1:13" hidden="1">
      <c r="A524" s="44">
        <v>510022</v>
      </c>
      <c r="B524" t="s">
        <v>10</v>
      </c>
      <c r="C524" t="s">
        <v>11</v>
      </c>
      <c r="D524" t="s">
        <v>2674</v>
      </c>
      <c r="E524" s="49">
        <v>11548</v>
      </c>
      <c r="F524" t="s">
        <v>2675</v>
      </c>
      <c r="G524" s="43">
        <v>2571826</v>
      </c>
      <c r="H524" s="7">
        <v>44656</v>
      </c>
      <c r="I524" s="7">
        <v>44698</v>
      </c>
      <c r="J524" s="7">
        <v>44691</v>
      </c>
      <c r="K524" s="7">
        <v>44705</v>
      </c>
      <c r="L524" s="51">
        <f>+VLOOKUP(E524,'Bán ra 2022'!$I$2:$M$1171,5,0)</f>
        <v>2571826</v>
      </c>
      <c r="M524" s="51">
        <f t="shared" si="8"/>
        <v>0</v>
      </c>
    </row>
    <row r="525" spans="1:13" hidden="1">
      <c r="A525" s="44">
        <v>510024</v>
      </c>
      <c r="B525" t="s">
        <v>10</v>
      </c>
      <c r="C525" t="s">
        <v>11</v>
      </c>
      <c r="D525" t="s">
        <v>2676</v>
      </c>
      <c r="E525" s="49">
        <v>11542</v>
      </c>
      <c r="F525" t="s">
        <v>2677</v>
      </c>
      <c r="G525" s="43">
        <v>1586110</v>
      </c>
      <c r="H525" s="7">
        <v>44663</v>
      </c>
      <c r="I525" s="7">
        <v>44696</v>
      </c>
      <c r="J525" s="7">
        <v>44698</v>
      </c>
      <c r="K525" s="7">
        <v>44705</v>
      </c>
      <c r="L525" s="51">
        <f>+VLOOKUP(E525,'Bán ra 2022'!$I$2:$M$1171,5,0)</f>
        <v>1586110</v>
      </c>
      <c r="M525" s="51">
        <f t="shared" si="8"/>
        <v>0</v>
      </c>
    </row>
    <row r="526" spans="1:13" hidden="1">
      <c r="A526" s="44">
        <v>510024</v>
      </c>
      <c r="B526" t="s">
        <v>10</v>
      </c>
      <c r="C526" t="s">
        <v>11</v>
      </c>
      <c r="D526" t="s">
        <v>2678</v>
      </c>
      <c r="E526" s="49">
        <v>11558</v>
      </c>
      <c r="F526" t="s">
        <v>2679</v>
      </c>
      <c r="G526" s="43">
        <v>1525100</v>
      </c>
      <c r="H526" s="7">
        <v>44654</v>
      </c>
      <c r="I526" s="7">
        <v>44696</v>
      </c>
      <c r="J526" s="7">
        <v>44689</v>
      </c>
      <c r="K526" s="7">
        <v>44705</v>
      </c>
      <c r="L526" s="51">
        <f>+VLOOKUP(E526,'Bán ra 2022'!$I$2:$M$1171,5,0)</f>
        <v>1525100</v>
      </c>
      <c r="M526" s="51">
        <f t="shared" si="8"/>
        <v>0</v>
      </c>
    </row>
    <row r="527" spans="1:13" hidden="1">
      <c r="A527" s="44">
        <v>510024</v>
      </c>
      <c r="B527" t="s">
        <v>10</v>
      </c>
      <c r="C527" t="s">
        <v>11</v>
      </c>
      <c r="D527" t="s">
        <v>2680</v>
      </c>
      <c r="E527" s="49">
        <v>11547</v>
      </c>
      <c r="F527" t="s">
        <v>2681</v>
      </c>
      <c r="G527" s="43">
        <v>1825878</v>
      </c>
      <c r="H527" s="7">
        <v>44661</v>
      </c>
      <c r="I527" s="7">
        <v>44698</v>
      </c>
      <c r="J527" s="7">
        <v>44696</v>
      </c>
      <c r="K527" s="7">
        <v>44705</v>
      </c>
      <c r="L527" s="51">
        <f>+VLOOKUP(E527,'Bán ra 2022'!$I$2:$M$1171,5,0)</f>
        <v>1825878</v>
      </c>
      <c r="M527" s="51">
        <f t="shared" si="8"/>
        <v>0</v>
      </c>
    </row>
    <row r="528" spans="1:13" hidden="1">
      <c r="A528" s="44">
        <v>510025</v>
      </c>
      <c r="B528" t="s">
        <v>10</v>
      </c>
      <c r="C528" t="s">
        <v>11</v>
      </c>
      <c r="D528" t="s">
        <v>2682</v>
      </c>
      <c r="E528" s="49">
        <v>11553</v>
      </c>
      <c r="F528" t="s">
        <v>2683</v>
      </c>
      <c r="G528" s="43">
        <v>5143651</v>
      </c>
      <c r="H528" s="7">
        <v>44656</v>
      </c>
      <c r="I528" s="7">
        <v>44698</v>
      </c>
      <c r="J528" s="7">
        <v>44691</v>
      </c>
      <c r="K528" s="7">
        <v>44705</v>
      </c>
      <c r="L528" s="51">
        <f>+VLOOKUP(E528,'Bán ra 2022'!$I$2:$M$1171,5,0)</f>
        <v>5143651</v>
      </c>
      <c r="M528" s="51">
        <f t="shared" si="8"/>
        <v>0</v>
      </c>
    </row>
    <row r="529" spans="1:13" hidden="1">
      <c r="A529" s="44">
        <v>510025</v>
      </c>
      <c r="B529" t="s">
        <v>10</v>
      </c>
      <c r="C529" t="s">
        <v>11</v>
      </c>
      <c r="D529" t="s">
        <v>2684</v>
      </c>
      <c r="E529" s="49">
        <v>11550</v>
      </c>
      <c r="F529" t="s">
        <v>2685</v>
      </c>
      <c r="G529" s="43">
        <v>5357362</v>
      </c>
      <c r="H529" s="7">
        <v>44657</v>
      </c>
      <c r="I529" s="7">
        <v>44698</v>
      </c>
      <c r="J529" s="7">
        <v>44692</v>
      </c>
      <c r="K529" s="7">
        <v>44705</v>
      </c>
      <c r="L529" s="51">
        <f>+VLOOKUP(E529,'Bán ra 2022'!$I$2:$M$1171,5,0)</f>
        <v>5357362</v>
      </c>
      <c r="M529" s="51">
        <f t="shared" si="8"/>
        <v>0</v>
      </c>
    </row>
    <row r="530" spans="1:13" hidden="1">
      <c r="A530" s="44">
        <v>510025</v>
      </c>
      <c r="B530" t="s">
        <v>10</v>
      </c>
      <c r="C530" t="s">
        <v>11</v>
      </c>
      <c r="D530" t="s">
        <v>2686</v>
      </c>
      <c r="E530" s="49">
        <v>11541</v>
      </c>
      <c r="F530" t="s">
        <v>2687</v>
      </c>
      <c r="G530" s="43">
        <v>13705228</v>
      </c>
      <c r="H530" s="7">
        <v>44659</v>
      </c>
      <c r="I530" s="7">
        <v>44698</v>
      </c>
      <c r="J530" s="7">
        <v>44694</v>
      </c>
      <c r="K530" s="7">
        <v>44705</v>
      </c>
      <c r="L530" s="51">
        <f>+VLOOKUP(E530,'Bán ra 2022'!$I$2:$M$1171,5,0)</f>
        <v>13705228</v>
      </c>
      <c r="M530" s="51">
        <f t="shared" si="8"/>
        <v>0</v>
      </c>
    </row>
    <row r="531" spans="1:13" hidden="1">
      <c r="A531" s="44">
        <v>510026</v>
      </c>
      <c r="B531" t="s">
        <v>10</v>
      </c>
      <c r="C531" t="s">
        <v>11</v>
      </c>
      <c r="D531" t="s">
        <v>2688</v>
      </c>
      <c r="E531" s="49">
        <v>11563</v>
      </c>
      <c r="F531" t="s">
        <v>2689</v>
      </c>
      <c r="G531" s="43">
        <v>4255945</v>
      </c>
      <c r="H531" s="7">
        <v>44660</v>
      </c>
      <c r="I531" s="7">
        <v>44699</v>
      </c>
      <c r="J531" s="7">
        <v>44695</v>
      </c>
      <c r="K531" s="7">
        <v>44705</v>
      </c>
      <c r="L531" s="51">
        <f>+VLOOKUP(E531,'Bán ra 2022'!$I$2:$M$1171,5,0)</f>
        <v>4255945</v>
      </c>
      <c r="M531" s="51">
        <f t="shared" si="8"/>
        <v>0</v>
      </c>
    </row>
    <row r="532" spans="1:13" hidden="1">
      <c r="A532" s="44">
        <v>510026</v>
      </c>
      <c r="B532" t="s">
        <v>10</v>
      </c>
      <c r="C532" t="s">
        <v>11</v>
      </c>
      <c r="D532" t="s">
        <v>2690</v>
      </c>
      <c r="E532" s="49">
        <v>11560</v>
      </c>
      <c r="F532" t="s">
        <v>2691</v>
      </c>
      <c r="G532" s="43">
        <v>4237002</v>
      </c>
      <c r="H532" s="7">
        <v>44653</v>
      </c>
      <c r="I532" s="7">
        <v>44699</v>
      </c>
      <c r="J532" s="7">
        <v>44688</v>
      </c>
      <c r="K532" s="7">
        <v>44705</v>
      </c>
      <c r="L532" s="51">
        <f>+VLOOKUP(E532,'Bán ra 2022'!$I$2:$M$1171,5,0)</f>
        <v>4237002</v>
      </c>
      <c r="M532" s="51">
        <f t="shared" si="8"/>
        <v>0</v>
      </c>
    </row>
    <row r="533" spans="1:13" hidden="1">
      <c r="A533" s="44">
        <v>510027</v>
      </c>
      <c r="B533" t="s">
        <v>10</v>
      </c>
      <c r="C533" t="s">
        <v>11</v>
      </c>
      <c r="D533" t="s">
        <v>2692</v>
      </c>
      <c r="E533" s="49">
        <v>11534</v>
      </c>
      <c r="F533" t="s">
        <v>2693</v>
      </c>
      <c r="G533" s="43">
        <v>2785536</v>
      </c>
      <c r="H533" s="7">
        <v>44667</v>
      </c>
      <c r="I533" s="7">
        <v>44696</v>
      </c>
      <c r="J533" s="7">
        <v>44702</v>
      </c>
      <c r="K533" s="7">
        <v>44705</v>
      </c>
      <c r="L533" s="51">
        <f>+VLOOKUP(E533,'Bán ra 2022'!$I$2:$M$1171,5,0)</f>
        <v>2785536</v>
      </c>
      <c r="M533" s="51">
        <f t="shared" si="8"/>
        <v>0</v>
      </c>
    </row>
    <row r="534" spans="1:13" hidden="1">
      <c r="A534" s="44">
        <v>510027</v>
      </c>
      <c r="B534" t="s">
        <v>10</v>
      </c>
      <c r="C534" t="s">
        <v>11</v>
      </c>
      <c r="D534" t="s">
        <v>2694</v>
      </c>
      <c r="E534" s="49">
        <v>11540</v>
      </c>
      <c r="F534" t="s">
        <v>2695</v>
      </c>
      <c r="G534" s="43">
        <v>4005104</v>
      </c>
      <c r="H534" s="7">
        <v>44660</v>
      </c>
      <c r="I534" s="7">
        <v>44696</v>
      </c>
      <c r="J534" s="7">
        <v>44695</v>
      </c>
      <c r="K534" s="7">
        <v>44705</v>
      </c>
      <c r="L534" s="51">
        <f>+VLOOKUP(E534,'Bán ra 2022'!$I$2:$M$1171,5,0)</f>
        <v>4005104</v>
      </c>
      <c r="M534" s="51">
        <f t="shared" si="8"/>
        <v>0</v>
      </c>
    </row>
    <row r="535" spans="1:13" hidden="1">
      <c r="A535" s="44">
        <v>510028</v>
      </c>
      <c r="B535" t="s">
        <v>10</v>
      </c>
      <c r="C535" t="s">
        <v>11</v>
      </c>
      <c r="D535" t="s">
        <v>2696</v>
      </c>
      <c r="E535" s="49">
        <v>11539</v>
      </c>
      <c r="F535" t="s">
        <v>2697</v>
      </c>
      <c r="G535" s="43">
        <v>3771252</v>
      </c>
      <c r="H535" s="7">
        <v>44660</v>
      </c>
      <c r="I535" s="7">
        <v>44699</v>
      </c>
      <c r="J535" s="7">
        <v>44695</v>
      </c>
      <c r="K535" s="7">
        <v>44705</v>
      </c>
      <c r="L535" s="51">
        <f>+VLOOKUP(E535,'Bán ra 2022'!$I$2:$M$1171,5,0)</f>
        <v>3771252</v>
      </c>
      <c r="M535" s="51">
        <f t="shared" si="8"/>
        <v>0</v>
      </c>
    </row>
    <row r="536" spans="1:13" hidden="1">
      <c r="A536" s="44">
        <v>510028</v>
      </c>
      <c r="B536" t="s">
        <v>10</v>
      </c>
      <c r="C536" t="s">
        <v>11</v>
      </c>
      <c r="D536" t="s">
        <v>2698</v>
      </c>
      <c r="E536" s="49">
        <v>11535</v>
      </c>
      <c r="F536" t="s">
        <v>2699</v>
      </c>
      <c r="G536" s="43">
        <v>3159886</v>
      </c>
      <c r="H536" s="7">
        <v>44667</v>
      </c>
      <c r="I536" s="7">
        <v>44699</v>
      </c>
      <c r="J536" s="7">
        <v>44702</v>
      </c>
      <c r="K536" s="7">
        <v>44705</v>
      </c>
      <c r="L536" s="51">
        <f>+VLOOKUP(E536,'Bán ra 2022'!$I$2:$M$1171,5,0)</f>
        <v>3159886</v>
      </c>
      <c r="M536" s="51">
        <f t="shared" si="8"/>
        <v>0</v>
      </c>
    </row>
    <row r="537" spans="1:13" hidden="1">
      <c r="A537" s="44">
        <v>520090</v>
      </c>
      <c r="B537" t="s">
        <v>10</v>
      </c>
      <c r="C537" t="s">
        <v>11</v>
      </c>
      <c r="D537" t="s">
        <v>2700</v>
      </c>
      <c r="E537" s="49">
        <v>11562</v>
      </c>
      <c r="F537" t="s">
        <v>2701</v>
      </c>
      <c r="G537" s="43">
        <v>3915421</v>
      </c>
      <c r="H537" s="7">
        <v>44660</v>
      </c>
      <c r="I537" s="7">
        <v>44696</v>
      </c>
      <c r="J537" s="7">
        <v>44695</v>
      </c>
      <c r="K537" s="7">
        <v>44705</v>
      </c>
      <c r="L537" s="51">
        <f>+VLOOKUP(E537,'Bán ra 2022'!$I$2:$M$1171,5,0)</f>
        <v>3915421</v>
      </c>
      <c r="M537" s="51">
        <f t="shared" si="8"/>
        <v>0</v>
      </c>
    </row>
    <row r="538" spans="1:13" hidden="1">
      <c r="A538" s="44">
        <v>510010</v>
      </c>
      <c r="B538" t="s">
        <v>10</v>
      </c>
      <c r="C538" t="s">
        <v>11</v>
      </c>
      <c r="D538" t="s">
        <v>2702</v>
      </c>
      <c r="E538" s="49">
        <v>11524</v>
      </c>
      <c r="F538" t="s">
        <v>2703</v>
      </c>
      <c r="G538" s="43">
        <v>11237530</v>
      </c>
      <c r="H538" s="7">
        <v>44673</v>
      </c>
      <c r="I538" s="7">
        <v>44703</v>
      </c>
      <c r="J538" s="7">
        <v>44700</v>
      </c>
      <c r="K538" s="7">
        <v>44722</v>
      </c>
      <c r="L538" s="51">
        <f>+VLOOKUP(E538,'Bán ra 2022'!$I$2:$M$1171,5,0)</f>
        <v>11237530</v>
      </c>
      <c r="M538" s="51">
        <f t="shared" si="8"/>
        <v>0</v>
      </c>
    </row>
    <row r="539" spans="1:13" hidden="1">
      <c r="A539" s="44">
        <v>510010</v>
      </c>
      <c r="B539" t="s">
        <v>10</v>
      </c>
      <c r="C539" t="s">
        <v>11</v>
      </c>
      <c r="D539" t="s">
        <v>2704</v>
      </c>
      <c r="E539" s="49">
        <v>11493</v>
      </c>
      <c r="F539" t="s">
        <v>2705</v>
      </c>
      <c r="G539" s="43">
        <v>11482214</v>
      </c>
      <c r="H539" s="7">
        <v>44677</v>
      </c>
      <c r="I539" s="7">
        <v>44703</v>
      </c>
      <c r="J539" s="7">
        <v>44708</v>
      </c>
      <c r="K539" s="7">
        <v>44722</v>
      </c>
      <c r="L539" s="51">
        <f>+VLOOKUP(E539,'Bán ra 2022'!$I$2:$M$1171,5,0)</f>
        <v>11482214</v>
      </c>
      <c r="M539" s="51">
        <f t="shared" si="8"/>
        <v>0</v>
      </c>
    </row>
    <row r="540" spans="1:13" hidden="1">
      <c r="A540" s="44">
        <v>510010</v>
      </c>
      <c r="B540" t="s">
        <v>10</v>
      </c>
      <c r="C540" t="s">
        <v>11</v>
      </c>
      <c r="D540" t="s">
        <v>2706</v>
      </c>
      <c r="E540" s="49">
        <v>11480</v>
      </c>
      <c r="F540" t="s">
        <v>2707</v>
      </c>
      <c r="G540" s="43">
        <v>1939216</v>
      </c>
      <c r="H540" s="7">
        <v>44686</v>
      </c>
      <c r="I540" s="7">
        <v>44686</v>
      </c>
      <c r="J540" s="7">
        <v>44712</v>
      </c>
      <c r="K540" s="7">
        <v>44722</v>
      </c>
      <c r="L540" s="51">
        <f>+VLOOKUP(E540,'Bán ra 2022'!$I$2:$M$1171,5,0)</f>
        <v>1939216</v>
      </c>
      <c r="M540" s="51">
        <f t="shared" si="8"/>
        <v>0</v>
      </c>
    </row>
    <row r="541" spans="1:13" hidden="1">
      <c r="A541" s="44">
        <v>510011</v>
      </c>
      <c r="B541" t="s">
        <v>10</v>
      </c>
      <c r="C541" t="s">
        <v>11</v>
      </c>
      <c r="D541" t="s">
        <v>2708</v>
      </c>
      <c r="E541" s="49">
        <v>11484</v>
      </c>
      <c r="F541" t="s">
        <v>2709</v>
      </c>
      <c r="G541" s="43">
        <v>6646349</v>
      </c>
      <c r="H541" s="7">
        <v>44653</v>
      </c>
      <c r="I541" s="7">
        <v>44701</v>
      </c>
      <c r="J541" s="7">
        <v>44715</v>
      </c>
      <c r="K541" s="7">
        <v>44722</v>
      </c>
      <c r="L541" s="51">
        <f>+VLOOKUP(E541,'Bán ra 2022'!$I$2:$M$1171,5,0)</f>
        <v>6646349</v>
      </c>
      <c r="M541" s="51">
        <f t="shared" si="8"/>
        <v>0</v>
      </c>
    </row>
    <row r="542" spans="1:13" hidden="1">
      <c r="A542" s="44">
        <v>510011</v>
      </c>
      <c r="B542" t="s">
        <v>10</v>
      </c>
      <c r="C542" t="s">
        <v>11</v>
      </c>
      <c r="D542" t="s">
        <v>2710</v>
      </c>
      <c r="E542" s="49">
        <v>11552</v>
      </c>
      <c r="F542" t="s">
        <v>2711</v>
      </c>
      <c r="G542" s="43">
        <v>1414748</v>
      </c>
      <c r="H542" s="7">
        <v>44684</v>
      </c>
      <c r="I542" s="7">
        <v>44719</v>
      </c>
      <c r="J542" s="7">
        <v>44688</v>
      </c>
      <c r="K542" s="7">
        <v>44722</v>
      </c>
      <c r="L542" s="51">
        <f>+VLOOKUP(E542,'Bán ra 2022'!$I$2:$M$1171,5,0)</f>
        <v>1414748</v>
      </c>
      <c r="M542" s="51">
        <f t="shared" si="8"/>
        <v>0</v>
      </c>
    </row>
    <row r="543" spans="1:13" hidden="1">
      <c r="A543" s="44">
        <v>510011</v>
      </c>
      <c r="B543" t="s">
        <v>10</v>
      </c>
      <c r="C543" t="s">
        <v>11</v>
      </c>
      <c r="D543" t="s">
        <v>2712</v>
      </c>
      <c r="E543" s="49">
        <v>15108</v>
      </c>
      <c r="F543" t="s">
        <v>2713</v>
      </c>
      <c r="G543" s="43">
        <v>1083931</v>
      </c>
      <c r="H543" s="7">
        <v>44673</v>
      </c>
      <c r="I543" s="7">
        <v>44699</v>
      </c>
      <c r="J543" s="7">
        <v>44719</v>
      </c>
      <c r="K543" s="7">
        <v>44722</v>
      </c>
      <c r="L543" s="51">
        <f>+VLOOKUP(E543,'Bán ra 2022'!$I$2:$M$1171,5,0)</f>
        <v>1083931</v>
      </c>
      <c r="M543" s="51">
        <f t="shared" si="8"/>
        <v>0</v>
      </c>
    </row>
    <row r="544" spans="1:13" hidden="1">
      <c r="A544" s="44">
        <v>510011</v>
      </c>
      <c r="B544" t="s">
        <v>10</v>
      </c>
      <c r="C544" t="s">
        <v>11</v>
      </c>
      <c r="D544" t="s">
        <v>2714</v>
      </c>
      <c r="E544" s="49">
        <v>11499</v>
      </c>
      <c r="F544" t="s">
        <v>2715</v>
      </c>
      <c r="G544" s="43">
        <v>17384306</v>
      </c>
      <c r="H544" s="7">
        <v>44681</v>
      </c>
      <c r="I544" s="7">
        <v>44699</v>
      </c>
      <c r="J544" s="7">
        <v>44708</v>
      </c>
      <c r="K544" s="7">
        <v>44722</v>
      </c>
      <c r="L544" s="51">
        <f>+VLOOKUP(E544,'Bán ra 2022'!$I$2:$M$1171,5,0)</f>
        <v>17384306</v>
      </c>
      <c r="M544" s="51">
        <f t="shared" si="8"/>
        <v>0</v>
      </c>
    </row>
    <row r="545" spans="1:13" hidden="1">
      <c r="A545" s="44">
        <v>510011</v>
      </c>
      <c r="B545" t="s">
        <v>10</v>
      </c>
      <c r="C545" t="s">
        <v>11</v>
      </c>
      <c r="D545" t="s">
        <v>2716</v>
      </c>
      <c r="E545" s="49">
        <v>11485</v>
      </c>
      <c r="F545" t="s">
        <v>2717</v>
      </c>
      <c r="G545" s="43">
        <v>7196558</v>
      </c>
      <c r="H545" s="7">
        <v>44582</v>
      </c>
      <c r="I545" s="7">
        <v>44703</v>
      </c>
      <c r="J545" s="7">
        <v>44716</v>
      </c>
      <c r="K545" s="7">
        <v>44722</v>
      </c>
      <c r="L545" s="51">
        <f>+VLOOKUP(E545,'Bán ra 2022'!$I$2:$M$1171,5,0)</f>
        <v>7196558</v>
      </c>
      <c r="M545" s="51">
        <f t="shared" si="8"/>
        <v>0</v>
      </c>
    </row>
    <row r="546" spans="1:13" hidden="1">
      <c r="A546" s="44">
        <v>510012</v>
      </c>
      <c r="B546" t="s">
        <v>10</v>
      </c>
      <c r="C546" t="s">
        <v>11</v>
      </c>
      <c r="D546" t="s">
        <v>2718</v>
      </c>
      <c r="E546" s="49">
        <v>11500</v>
      </c>
      <c r="F546" t="s">
        <v>2719</v>
      </c>
      <c r="G546" s="43">
        <v>21136831</v>
      </c>
      <c r="H546" s="7">
        <v>44679</v>
      </c>
      <c r="I546" s="7">
        <v>44698</v>
      </c>
      <c r="J546" s="7">
        <v>44707</v>
      </c>
      <c r="K546" s="7">
        <v>44722</v>
      </c>
      <c r="L546" s="51">
        <f>+VLOOKUP(E546,'Bán ra 2022'!$I$2:$M$1171,5,0)</f>
        <v>21136831</v>
      </c>
      <c r="M546" s="51">
        <f t="shared" si="8"/>
        <v>0</v>
      </c>
    </row>
    <row r="547" spans="1:13" hidden="1">
      <c r="A547" s="44">
        <v>510012</v>
      </c>
      <c r="B547" t="s">
        <v>10</v>
      </c>
      <c r="C547" t="s">
        <v>11</v>
      </c>
      <c r="D547" t="s">
        <v>2720</v>
      </c>
      <c r="E547" s="49">
        <v>11487</v>
      </c>
      <c r="F547" t="s">
        <v>2721</v>
      </c>
      <c r="G547" s="43">
        <v>16152199</v>
      </c>
      <c r="H547" s="7">
        <v>44663</v>
      </c>
      <c r="I547" s="7">
        <v>44703</v>
      </c>
      <c r="J547" s="7">
        <v>44714</v>
      </c>
      <c r="K547" s="7">
        <v>44722</v>
      </c>
      <c r="L547" s="51">
        <f>+VLOOKUP(E547,'Bán ra 2022'!$I$2:$M$1171,5,0)</f>
        <v>16152199</v>
      </c>
      <c r="M547" s="51">
        <f t="shared" si="8"/>
        <v>0</v>
      </c>
    </row>
    <row r="548" spans="1:13" hidden="1">
      <c r="A548" s="44">
        <v>510012</v>
      </c>
      <c r="B548" t="s">
        <v>10</v>
      </c>
      <c r="C548" t="s">
        <v>11</v>
      </c>
      <c r="D548" t="s">
        <v>2722</v>
      </c>
      <c r="E548" s="49">
        <v>11521</v>
      </c>
      <c r="F548" t="s">
        <v>2723</v>
      </c>
      <c r="G548" s="43">
        <v>6555432</v>
      </c>
      <c r="H548" s="7">
        <v>44700</v>
      </c>
      <c r="I548" s="7">
        <v>44706</v>
      </c>
      <c r="J548" s="7">
        <v>44698</v>
      </c>
      <c r="K548" s="7">
        <v>44722</v>
      </c>
      <c r="L548" s="51">
        <f>+VLOOKUP(E548,'Bán ra 2022'!$I$2:$M$1171,5,0)</f>
        <v>6555432</v>
      </c>
      <c r="M548" s="51">
        <f t="shared" si="8"/>
        <v>0</v>
      </c>
    </row>
    <row r="549" spans="1:13" hidden="1">
      <c r="A549" s="44">
        <v>510013</v>
      </c>
      <c r="B549" t="s">
        <v>10</v>
      </c>
      <c r="C549" t="s">
        <v>11</v>
      </c>
      <c r="D549" t="s">
        <v>2724</v>
      </c>
      <c r="E549" s="49">
        <v>11933</v>
      </c>
      <c r="F549" t="s">
        <v>2725</v>
      </c>
      <c r="G549" s="43">
        <v>6736792</v>
      </c>
      <c r="H549" s="7">
        <v>44655</v>
      </c>
      <c r="I549" s="7">
        <v>44703</v>
      </c>
      <c r="J549" s="7">
        <v>44712</v>
      </c>
      <c r="K549" s="7">
        <v>44722</v>
      </c>
      <c r="L549" s="51">
        <f>+VLOOKUP(E549,'Bán ra 2022'!$I$2:$M$1171,5,0)</f>
        <v>6736792</v>
      </c>
      <c r="M549" s="51">
        <f t="shared" si="8"/>
        <v>0</v>
      </c>
    </row>
    <row r="550" spans="1:13" hidden="1">
      <c r="A550" s="44">
        <v>510013</v>
      </c>
      <c r="B550" t="s">
        <v>10</v>
      </c>
      <c r="C550" t="s">
        <v>11</v>
      </c>
      <c r="D550" t="s">
        <v>2726</v>
      </c>
      <c r="E550" s="49">
        <v>11559</v>
      </c>
      <c r="F550" t="s">
        <v>2727</v>
      </c>
      <c r="G550" s="43">
        <v>3326162</v>
      </c>
      <c r="H550" s="7">
        <v>44674</v>
      </c>
      <c r="I550" s="7">
        <v>44713</v>
      </c>
      <c r="J550" s="7">
        <v>44690</v>
      </c>
      <c r="K550" s="7">
        <v>44722</v>
      </c>
      <c r="L550" s="51">
        <f>+VLOOKUP(E550,'Bán ra 2022'!$I$2:$M$1171,5,0)</f>
        <v>3326162</v>
      </c>
      <c r="M550" s="51">
        <f t="shared" si="8"/>
        <v>0</v>
      </c>
    </row>
    <row r="551" spans="1:13" hidden="1">
      <c r="A551" s="44">
        <v>510014</v>
      </c>
      <c r="B551" t="s">
        <v>10</v>
      </c>
      <c r="C551" t="s">
        <v>11</v>
      </c>
      <c r="D551" t="s">
        <v>2728</v>
      </c>
      <c r="E551" s="49">
        <v>11570</v>
      </c>
      <c r="F551" t="s">
        <v>2729</v>
      </c>
      <c r="G551" s="43">
        <v>505267</v>
      </c>
      <c r="H551" s="7">
        <v>44701</v>
      </c>
      <c r="I551" s="7">
        <v>44711</v>
      </c>
      <c r="J551" s="7">
        <v>44701</v>
      </c>
      <c r="K551" s="7">
        <v>44722</v>
      </c>
      <c r="L551" s="51">
        <f>+VLOOKUP(E551,'Bán ra 2022'!$I$2:$M$1171,5,0)</f>
        <v>505267</v>
      </c>
      <c r="M551" s="51">
        <f t="shared" si="8"/>
        <v>0</v>
      </c>
    </row>
    <row r="552" spans="1:13" hidden="1">
      <c r="A552" s="44">
        <v>510015</v>
      </c>
      <c r="B552" t="s">
        <v>10</v>
      </c>
      <c r="C552" t="s">
        <v>11</v>
      </c>
      <c r="D552" t="s">
        <v>2730</v>
      </c>
      <c r="E552" s="49">
        <v>11519</v>
      </c>
      <c r="F552" t="s">
        <v>2731</v>
      </c>
      <c r="G552" s="43">
        <v>6133180</v>
      </c>
      <c r="H552" s="7">
        <v>44687</v>
      </c>
      <c r="I552" s="7">
        <v>44717</v>
      </c>
      <c r="J552" s="7">
        <v>44712</v>
      </c>
      <c r="K552" s="7">
        <v>44722</v>
      </c>
      <c r="L552" s="51">
        <f>+VLOOKUP(E552,'Bán ra 2022'!$I$2:$M$1171,5,0)</f>
        <v>6133180</v>
      </c>
      <c r="M552" s="51">
        <f t="shared" si="8"/>
        <v>0</v>
      </c>
    </row>
    <row r="553" spans="1:13" hidden="1">
      <c r="A553" s="44">
        <v>510015</v>
      </c>
      <c r="B553" t="s">
        <v>10</v>
      </c>
      <c r="C553" t="s">
        <v>11</v>
      </c>
      <c r="D553" t="s">
        <v>2732</v>
      </c>
      <c r="E553" s="49">
        <v>15086</v>
      </c>
      <c r="F553" t="s">
        <v>2733</v>
      </c>
      <c r="G553" s="43">
        <v>6170105</v>
      </c>
      <c r="H553" s="7">
        <v>44687</v>
      </c>
      <c r="I553" s="7">
        <v>44717</v>
      </c>
      <c r="J553" s="7">
        <v>44722</v>
      </c>
      <c r="K553" s="7">
        <v>44722</v>
      </c>
      <c r="L553" s="51">
        <f>+VLOOKUP(E553,'Bán ra 2022'!$I$2:$M$1171,5,0)</f>
        <v>6170105</v>
      </c>
      <c r="M553" s="51">
        <f t="shared" si="8"/>
        <v>0</v>
      </c>
    </row>
    <row r="554" spans="1:13" hidden="1">
      <c r="A554" s="44">
        <v>510015</v>
      </c>
      <c r="B554" t="s">
        <v>10</v>
      </c>
      <c r="C554" t="s">
        <v>11</v>
      </c>
      <c r="D554" t="s">
        <v>2734</v>
      </c>
      <c r="E554" s="49">
        <v>15085</v>
      </c>
      <c r="F554" t="s">
        <v>2735</v>
      </c>
      <c r="G554" s="43">
        <v>569160</v>
      </c>
      <c r="H554" s="7">
        <v>44687</v>
      </c>
      <c r="I554" s="7">
        <v>44719</v>
      </c>
      <c r="J554" s="7">
        <v>44722</v>
      </c>
      <c r="K554" s="7">
        <v>44722</v>
      </c>
      <c r="L554" s="51">
        <f>+VLOOKUP(E554,'Bán ra 2022'!$I$2:$M$1171,5,0)</f>
        <v>569160</v>
      </c>
      <c r="M554" s="51">
        <f t="shared" si="8"/>
        <v>0</v>
      </c>
    </row>
    <row r="555" spans="1:13" hidden="1">
      <c r="A555" s="44">
        <v>510015</v>
      </c>
      <c r="B555" t="s">
        <v>10</v>
      </c>
      <c r="C555" t="s">
        <v>11</v>
      </c>
      <c r="D555" t="s">
        <v>2736</v>
      </c>
      <c r="E555" s="49">
        <v>15087</v>
      </c>
      <c r="F555" t="s">
        <v>2737</v>
      </c>
      <c r="G555" s="43">
        <v>1515802</v>
      </c>
      <c r="H555" s="7">
        <v>44714</v>
      </c>
      <c r="I555" s="7">
        <v>44718</v>
      </c>
      <c r="J555" s="7">
        <v>44722</v>
      </c>
      <c r="K555" s="7">
        <v>44722</v>
      </c>
      <c r="L555" s="51">
        <f>+VLOOKUP(E555,'Bán ra 2022'!$I$2:$M$1171,5,0)</f>
        <v>1515802</v>
      </c>
      <c r="M555" s="51">
        <f t="shared" si="8"/>
        <v>0</v>
      </c>
    </row>
    <row r="556" spans="1:13" hidden="1">
      <c r="A556" s="44">
        <v>510016</v>
      </c>
      <c r="B556" t="s">
        <v>10</v>
      </c>
      <c r="C556" t="s">
        <v>11</v>
      </c>
      <c r="D556" t="s">
        <v>2738</v>
      </c>
      <c r="E556" s="49">
        <v>11515</v>
      </c>
      <c r="F556" t="s">
        <v>2739</v>
      </c>
      <c r="G556" s="43">
        <v>588060</v>
      </c>
      <c r="H556" s="7">
        <v>44676</v>
      </c>
      <c r="I556" s="7">
        <v>44698</v>
      </c>
      <c r="J556" s="7">
        <v>44715</v>
      </c>
      <c r="K556" s="7">
        <v>44722</v>
      </c>
      <c r="L556" s="51">
        <f>+VLOOKUP(E556,'Bán ra 2022'!$I$2:$M$1171,5,0)</f>
        <v>588060</v>
      </c>
      <c r="M556" s="51">
        <f t="shared" si="8"/>
        <v>0</v>
      </c>
    </row>
    <row r="557" spans="1:13" hidden="1">
      <c r="A557" s="44">
        <v>510016</v>
      </c>
      <c r="B557" t="s">
        <v>10</v>
      </c>
      <c r="C557" t="s">
        <v>11</v>
      </c>
      <c r="D557" t="s">
        <v>2740</v>
      </c>
      <c r="E557" s="49">
        <v>11502</v>
      </c>
      <c r="F557" t="s">
        <v>2741</v>
      </c>
      <c r="G557" s="43">
        <v>2785536</v>
      </c>
      <c r="H557" s="7">
        <v>44683</v>
      </c>
      <c r="I557" s="7">
        <v>44698</v>
      </c>
      <c r="J557" s="7">
        <v>44711</v>
      </c>
      <c r="K557" s="7">
        <v>44722</v>
      </c>
      <c r="L557" s="51">
        <f>+VLOOKUP(E557,'Bán ra 2022'!$I$2:$M$1171,5,0)</f>
        <v>2785536</v>
      </c>
      <c r="M557" s="51">
        <f t="shared" si="8"/>
        <v>0</v>
      </c>
    </row>
    <row r="558" spans="1:13" hidden="1">
      <c r="A558" s="44">
        <v>510016</v>
      </c>
      <c r="B558" t="s">
        <v>10</v>
      </c>
      <c r="C558" t="s">
        <v>11</v>
      </c>
      <c r="D558" t="s">
        <v>2742</v>
      </c>
      <c r="E558" s="49">
        <v>11494</v>
      </c>
      <c r="F558" t="s">
        <v>2743</v>
      </c>
      <c r="G558" s="43">
        <v>10119352</v>
      </c>
      <c r="H558" s="7">
        <v>44674</v>
      </c>
      <c r="I558" s="7">
        <v>44703</v>
      </c>
      <c r="J558" s="7">
        <v>44718</v>
      </c>
      <c r="K558" s="7">
        <v>44722</v>
      </c>
      <c r="L558" s="51">
        <f>+VLOOKUP(E558,'Bán ra 2022'!$I$2:$M$1171,5,0)</f>
        <v>10119352</v>
      </c>
      <c r="M558" s="51">
        <f t="shared" si="8"/>
        <v>0</v>
      </c>
    </row>
    <row r="559" spans="1:13" hidden="1">
      <c r="A559" s="44">
        <v>510016</v>
      </c>
      <c r="B559" t="s">
        <v>10</v>
      </c>
      <c r="C559" t="s">
        <v>11</v>
      </c>
      <c r="D559" t="s">
        <v>2744</v>
      </c>
      <c r="E559" s="49">
        <v>11511</v>
      </c>
      <c r="F559" t="s">
        <v>2745</v>
      </c>
      <c r="G559" s="43">
        <v>4301338</v>
      </c>
      <c r="H559" s="7">
        <v>44697</v>
      </c>
      <c r="I559" s="7">
        <v>44699</v>
      </c>
      <c r="J559" s="7">
        <v>44709</v>
      </c>
      <c r="K559" s="7">
        <v>44722</v>
      </c>
      <c r="L559" s="51">
        <f>+VLOOKUP(E559,'Bán ra 2022'!$I$2:$M$1171,5,0)</f>
        <v>4301338</v>
      </c>
      <c r="M559" s="51">
        <f t="shared" si="8"/>
        <v>0</v>
      </c>
    </row>
    <row r="560" spans="1:13" hidden="1">
      <c r="A560" s="44">
        <v>510017</v>
      </c>
      <c r="B560" t="s">
        <v>10</v>
      </c>
      <c r="C560" t="s">
        <v>11</v>
      </c>
      <c r="D560" t="s">
        <v>2746</v>
      </c>
      <c r="E560" s="49">
        <v>11512</v>
      </c>
      <c r="F560" t="s">
        <v>2747</v>
      </c>
      <c r="G560" s="43">
        <v>2596676</v>
      </c>
      <c r="H560" s="7">
        <v>44674</v>
      </c>
      <c r="I560" s="7">
        <v>44698</v>
      </c>
      <c r="J560" s="7">
        <v>44706</v>
      </c>
      <c r="K560" s="7">
        <v>44722</v>
      </c>
      <c r="L560" s="51">
        <f>+VLOOKUP(E560,'Bán ra 2022'!$I$2:$M$1171,5,0)</f>
        <v>2596676</v>
      </c>
      <c r="M560" s="51">
        <f t="shared" si="8"/>
        <v>0</v>
      </c>
    </row>
    <row r="561" spans="1:13" hidden="1">
      <c r="A561" s="44">
        <v>510017</v>
      </c>
      <c r="B561" t="s">
        <v>10</v>
      </c>
      <c r="C561" t="s">
        <v>11</v>
      </c>
      <c r="D561" t="s">
        <v>2748</v>
      </c>
      <c r="E561" s="49">
        <v>11507</v>
      </c>
      <c r="F561" t="s">
        <v>2749</v>
      </c>
      <c r="G561" s="43">
        <v>3350754</v>
      </c>
      <c r="H561" s="7">
        <v>44678</v>
      </c>
      <c r="I561" s="7">
        <v>44696</v>
      </c>
      <c r="J561" s="7">
        <v>44709</v>
      </c>
      <c r="K561" s="7">
        <v>44722</v>
      </c>
      <c r="L561" s="51">
        <f>+VLOOKUP(E561,'Bán ra 2022'!$I$2:$M$1171,5,0)</f>
        <v>3350754</v>
      </c>
      <c r="M561" s="51">
        <f t="shared" si="8"/>
        <v>0</v>
      </c>
    </row>
    <row r="562" spans="1:13" hidden="1">
      <c r="A562" s="44">
        <v>510017</v>
      </c>
      <c r="B562" t="s">
        <v>10</v>
      </c>
      <c r="C562" t="s">
        <v>11</v>
      </c>
      <c r="D562" t="s">
        <v>2750</v>
      </c>
      <c r="E562" s="49">
        <v>11516</v>
      </c>
      <c r="F562" t="s">
        <v>2751</v>
      </c>
      <c r="G562" s="43">
        <v>2785536</v>
      </c>
      <c r="H562" s="7">
        <v>44682</v>
      </c>
      <c r="I562" s="7">
        <v>44696</v>
      </c>
      <c r="J562" s="7">
        <v>44713</v>
      </c>
      <c r="K562" s="7">
        <v>44722</v>
      </c>
      <c r="L562" s="51">
        <f>+VLOOKUP(E562,'Bán ra 2022'!$I$2:$M$1171,5,0)</f>
        <v>2785536</v>
      </c>
      <c r="M562" s="51">
        <f t="shared" si="8"/>
        <v>0</v>
      </c>
    </row>
    <row r="563" spans="1:13" hidden="1">
      <c r="A563" s="44">
        <v>510017</v>
      </c>
      <c r="B563" t="s">
        <v>10</v>
      </c>
      <c r="C563" t="s">
        <v>11</v>
      </c>
      <c r="D563" t="s">
        <v>2752</v>
      </c>
      <c r="E563" s="49">
        <v>11492</v>
      </c>
      <c r="F563" t="s">
        <v>2753</v>
      </c>
      <c r="G563" s="43">
        <v>2398853</v>
      </c>
      <c r="H563" s="7">
        <v>44671</v>
      </c>
      <c r="I563" s="7">
        <v>44712</v>
      </c>
      <c r="J563" s="7">
        <v>44717</v>
      </c>
      <c r="K563" s="7">
        <v>44722</v>
      </c>
      <c r="L563" s="51">
        <f>+VLOOKUP(E563,'Bán ra 2022'!$I$2:$M$1171,5,0)</f>
        <v>2398853</v>
      </c>
      <c r="M563" s="51">
        <f t="shared" si="8"/>
        <v>0</v>
      </c>
    </row>
    <row r="564" spans="1:13" hidden="1">
      <c r="A564" s="44">
        <v>510018</v>
      </c>
      <c r="B564" t="s">
        <v>10</v>
      </c>
      <c r="C564" t="s">
        <v>11</v>
      </c>
      <c r="D564" t="s">
        <v>2754</v>
      </c>
      <c r="E564" s="49">
        <v>11482</v>
      </c>
      <c r="F564" t="s">
        <v>2755</v>
      </c>
      <c r="G564" s="43">
        <v>2571826</v>
      </c>
      <c r="H564" s="7">
        <v>44686</v>
      </c>
      <c r="I564" s="7">
        <v>44718</v>
      </c>
      <c r="J564" s="7">
        <v>44712</v>
      </c>
      <c r="K564" s="7">
        <v>44722</v>
      </c>
      <c r="L564" s="51">
        <f>+VLOOKUP(E564,'Bán ra 2022'!$I$2:$M$1171,5,0)</f>
        <v>2571826</v>
      </c>
      <c r="M564" s="51">
        <f t="shared" si="8"/>
        <v>0</v>
      </c>
    </row>
    <row r="565" spans="1:13" hidden="1">
      <c r="A565" s="44">
        <v>510018</v>
      </c>
      <c r="B565" t="s">
        <v>10</v>
      </c>
      <c r="C565" t="s">
        <v>11</v>
      </c>
      <c r="D565" t="s">
        <v>2756</v>
      </c>
      <c r="E565" s="49">
        <v>15121</v>
      </c>
      <c r="F565" t="s">
        <v>2757</v>
      </c>
      <c r="G565" s="43">
        <v>2571826</v>
      </c>
      <c r="H565" s="7">
        <v>44683</v>
      </c>
      <c r="I565" s="7">
        <v>44718</v>
      </c>
      <c r="J565" s="7">
        <v>44721</v>
      </c>
      <c r="K565" s="7">
        <v>44722</v>
      </c>
      <c r="L565" s="51">
        <f>+VLOOKUP(E565,'Bán ra 2022'!$I$2:$M$1171,5,0)</f>
        <v>2571826</v>
      </c>
      <c r="M565" s="51">
        <f t="shared" si="8"/>
        <v>0</v>
      </c>
    </row>
    <row r="566" spans="1:13" hidden="1">
      <c r="A566" s="44">
        <v>510018</v>
      </c>
      <c r="B566" t="s">
        <v>10</v>
      </c>
      <c r="C566" t="s">
        <v>11</v>
      </c>
      <c r="D566" t="s">
        <v>2758</v>
      </c>
      <c r="E566" s="49">
        <v>15107</v>
      </c>
      <c r="F566" t="s">
        <v>2759</v>
      </c>
      <c r="G566" s="43">
        <v>2940818</v>
      </c>
      <c r="H566" s="7">
        <v>44713</v>
      </c>
      <c r="I566" s="7">
        <v>44718</v>
      </c>
      <c r="J566" s="7">
        <v>44718</v>
      </c>
      <c r="K566" s="7">
        <v>44722</v>
      </c>
      <c r="L566" s="51">
        <f>+VLOOKUP(E566,'Bán ra 2022'!$I$2:$M$1171,5,0)</f>
        <v>2940818</v>
      </c>
      <c r="M566" s="51">
        <f t="shared" si="8"/>
        <v>0</v>
      </c>
    </row>
    <row r="567" spans="1:13" hidden="1">
      <c r="A567" s="44">
        <v>510018</v>
      </c>
      <c r="B567" t="s">
        <v>10</v>
      </c>
      <c r="C567" t="s">
        <v>11</v>
      </c>
      <c r="D567" t="s">
        <v>2760</v>
      </c>
      <c r="E567" s="49">
        <v>11481</v>
      </c>
      <c r="F567" t="s">
        <v>2761</v>
      </c>
      <c r="G567" s="43">
        <v>12137710</v>
      </c>
      <c r="H567" s="7">
        <v>44672</v>
      </c>
      <c r="I567" s="7">
        <v>44697</v>
      </c>
      <c r="J567" s="7">
        <v>44712</v>
      </c>
      <c r="K567" s="7">
        <v>44722</v>
      </c>
      <c r="L567" s="51">
        <f>+VLOOKUP(E567,'Bán ra 2022'!$I$2:$M$1171,5,0)</f>
        <v>12137710</v>
      </c>
      <c r="M567" s="51">
        <f t="shared" si="8"/>
        <v>0</v>
      </c>
    </row>
    <row r="568" spans="1:13" hidden="1">
      <c r="A568" s="44">
        <v>510018</v>
      </c>
      <c r="B568" t="s">
        <v>10</v>
      </c>
      <c r="C568" t="s">
        <v>11</v>
      </c>
      <c r="D568" t="s">
        <v>2762</v>
      </c>
      <c r="E568" s="49">
        <v>11498</v>
      </c>
      <c r="F568" t="s">
        <v>2763</v>
      </c>
      <c r="G568" s="43">
        <v>541966</v>
      </c>
      <c r="H568" s="7">
        <v>44672</v>
      </c>
      <c r="I568" s="7">
        <v>44697</v>
      </c>
      <c r="J568" s="7">
        <v>44707</v>
      </c>
      <c r="K568" s="7">
        <v>44722</v>
      </c>
      <c r="L568" s="51">
        <f>+VLOOKUP(E568,'Bán ra 2022'!$I$2:$M$1171,5,0)</f>
        <v>541966</v>
      </c>
      <c r="M568" s="51">
        <f t="shared" si="8"/>
        <v>0</v>
      </c>
    </row>
    <row r="569" spans="1:13" hidden="1">
      <c r="A569" s="44">
        <v>510018</v>
      </c>
      <c r="B569" t="s">
        <v>10</v>
      </c>
      <c r="C569" t="s">
        <v>11</v>
      </c>
      <c r="D569" t="s">
        <v>2764</v>
      </c>
      <c r="E569" s="49">
        <v>11497</v>
      </c>
      <c r="F569" t="s">
        <v>2765</v>
      </c>
      <c r="G569" s="43">
        <v>3598279</v>
      </c>
      <c r="H569" s="7">
        <v>44701</v>
      </c>
      <c r="I569" s="7">
        <v>44707</v>
      </c>
      <c r="J569" s="7">
        <v>44707</v>
      </c>
      <c r="K569" s="7">
        <v>44722</v>
      </c>
      <c r="L569" s="51">
        <f>+VLOOKUP(E569,'Bán ra 2022'!$I$2:$M$1171,5,0)</f>
        <v>3598279</v>
      </c>
      <c r="M569" s="51">
        <f t="shared" si="8"/>
        <v>0</v>
      </c>
    </row>
    <row r="570" spans="1:13" hidden="1">
      <c r="A570" s="44">
        <v>510019</v>
      </c>
      <c r="B570" t="s">
        <v>10</v>
      </c>
      <c r="C570" t="s">
        <v>11</v>
      </c>
      <c r="D570" t="s">
        <v>2766</v>
      </c>
      <c r="E570" s="49">
        <v>11483</v>
      </c>
      <c r="F570" t="s">
        <v>2767</v>
      </c>
      <c r="G570" s="43">
        <v>5357362</v>
      </c>
      <c r="H570" s="7">
        <v>44686</v>
      </c>
      <c r="I570" s="7">
        <v>44718</v>
      </c>
      <c r="J570" s="7">
        <v>44712</v>
      </c>
      <c r="K570" s="7">
        <v>44722</v>
      </c>
      <c r="L570" s="51">
        <f>+VLOOKUP(E570,'Bán ra 2022'!$I$2:$M$1171,5,0)</f>
        <v>5357362</v>
      </c>
      <c r="M570" s="51">
        <f t="shared" si="8"/>
        <v>0</v>
      </c>
    </row>
    <row r="571" spans="1:13" hidden="1">
      <c r="A571" s="44">
        <v>510019</v>
      </c>
      <c r="B571" t="s">
        <v>10</v>
      </c>
      <c r="C571" t="s">
        <v>11</v>
      </c>
      <c r="D571" t="s">
        <v>2768</v>
      </c>
      <c r="E571" s="49">
        <v>15106</v>
      </c>
      <c r="F571" t="s">
        <v>2769</v>
      </c>
      <c r="G571" s="43">
        <v>1199426</v>
      </c>
      <c r="H571" s="7">
        <v>44678</v>
      </c>
      <c r="I571" s="7">
        <v>44701</v>
      </c>
      <c r="J571" s="7">
        <v>44721</v>
      </c>
      <c r="K571" s="7">
        <v>44722</v>
      </c>
      <c r="L571" s="51">
        <f>+VLOOKUP(E571,'Bán ra 2022'!$I$2:$M$1171,5,0)</f>
        <v>1199426</v>
      </c>
      <c r="M571" s="51">
        <f t="shared" si="8"/>
        <v>0</v>
      </c>
    </row>
    <row r="572" spans="1:13" hidden="1">
      <c r="A572" s="44">
        <v>510020</v>
      </c>
      <c r="B572" t="s">
        <v>10</v>
      </c>
      <c r="C572" t="s">
        <v>11</v>
      </c>
      <c r="D572" t="s">
        <v>2770</v>
      </c>
      <c r="E572" s="49">
        <v>11517</v>
      </c>
      <c r="F572" t="s">
        <v>2771</v>
      </c>
      <c r="G572" s="43">
        <v>3771252</v>
      </c>
      <c r="H572" s="7">
        <v>44681</v>
      </c>
      <c r="I572" s="7">
        <v>44697</v>
      </c>
      <c r="J572" s="7">
        <v>44712</v>
      </c>
      <c r="K572" s="7">
        <v>44722</v>
      </c>
      <c r="L572" s="51">
        <f>+VLOOKUP(E572,'Bán ra 2022'!$I$2:$M$1171,5,0)</f>
        <v>3771252</v>
      </c>
      <c r="M572" s="51">
        <f t="shared" si="8"/>
        <v>0</v>
      </c>
    </row>
    <row r="573" spans="1:13" hidden="1">
      <c r="A573" s="44">
        <v>510020</v>
      </c>
      <c r="B573" t="s">
        <v>10</v>
      </c>
      <c r="C573" t="s">
        <v>11</v>
      </c>
      <c r="D573" t="s">
        <v>2772</v>
      </c>
      <c r="E573" s="49">
        <v>11491</v>
      </c>
      <c r="F573" t="s">
        <v>2773</v>
      </c>
      <c r="G573" s="43">
        <v>5101164</v>
      </c>
      <c r="H573" s="7">
        <v>44676</v>
      </c>
      <c r="I573" s="7">
        <v>44704</v>
      </c>
      <c r="J573" s="7">
        <v>44716</v>
      </c>
      <c r="K573" s="7">
        <v>44722</v>
      </c>
      <c r="L573" s="51">
        <f>+VLOOKUP(E573,'Bán ra 2022'!$I$2:$M$1171,5,0)</f>
        <v>5101164</v>
      </c>
      <c r="M573" s="51">
        <f t="shared" si="8"/>
        <v>0</v>
      </c>
    </row>
    <row r="574" spans="1:13" hidden="1">
      <c r="A574" s="44">
        <v>510021</v>
      </c>
      <c r="B574" t="s">
        <v>10</v>
      </c>
      <c r="C574" t="s">
        <v>11</v>
      </c>
      <c r="D574" t="s">
        <v>2774</v>
      </c>
      <c r="E574" s="49">
        <v>11490</v>
      </c>
      <c r="F574" t="s">
        <v>2775</v>
      </c>
      <c r="G574" s="43">
        <v>1397250</v>
      </c>
      <c r="H574" s="7">
        <v>44679</v>
      </c>
      <c r="I574" s="7">
        <v>44697</v>
      </c>
      <c r="J574" s="7">
        <v>44718</v>
      </c>
      <c r="K574" s="7">
        <v>44722</v>
      </c>
      <c r="L574" s="51">
        <f>+VLOOKUP(E574,'Bán ra 2022'!$I$2:$M$1171,5,0)</f>
        <v>1397250</v>
      </c>
      <c r="M574" s="51">
        <f t="shared" si="8"/>
        <v>0</v>
      </c>
    </row>
    <row r="575" spans="1:13" hidden="1">
      <c r="A575" s="44">
        <v>510021</v>
      </c>
      <c r="B575" t="s">
        <v>10</v>
      </c>
      <c r="C575" t="s">
        <v>11</v>
      </c>
      <c r="D575" t="s">
        <v>2776</v>
      </c>
      <c r="E575" s="49">
        <v>11518</v>
      </c>
      <c r="F575" t="s">
        <v>2777</v>
      </c>
      <c r="G575" s="43">
        <v>1586110</v>
      </c>
      <c r="H575" s="7">
        <v>44678</v>
      </c>
      <c r="I575" s="7">
        <v>44693</v>
      </c>
      <c r="J575" s="7">
        <v>44714</v>
      </c>
      <c r="K575" s="7">
        <v>44722</v>
      </c>
      <c r="L575" s="51">
        <f>+VLOOKUP(E575,'Bán ra 2022'!$I$2:$M$1171,5,0)</f>
        <v>1586110</v>
      </c>
      <c r="M575" s="51">
        <f t="shared" si="8"/>
        <v>0</v>
      </c>
    </row>
    <row r="576" spans="1:13" hidden="1">
      <c r="A576" s="44">
        <v>510022</v>
      </c>
      <c r="B576" t="s">
        <v>10</v>
      </c>
      <c r="C576" t="s">
        <v>11</v>
      </c>
      <c r="D576" t="s">
        <v>2778</v>
      </c>
      <c r="E576" s="49">
        <v>11520</v>
      </c>
      <c r="F576" t="s">
        <v>2779</v>
      </c>
      <c r="G576" s="43">
        <v>1586110</v>
      </c>
      <c r="H576" s="7">
        <v>44673</v>
      </c>
      <c r="I576" s="7">
        <v>44698</v>
      </c>
      <c r="J576" s="7">
        <v>44712</v>
      </c>
      <c r="K576" s="7">
        <v>44722</v>
      </c>
      <c r="L576" s="51">
        <f>+VLOOKUP(E576,'Bán ra 2022'!$I$2:$M$1171,5,0)</f>
        <v>1586110</v>
      </c>
      <c r="M576" s="51">
        <f t="shared" si="8"/>
        <v>0</v>
      </c>
    </row>
    <row r="577" spans="1:13" hidden="1">
      <c r="A577" s="44">
        <v>510022</v>
      </c>
      <c r="B577" t="s">
        <v>10</v>
      </c>
      <c r="C577" t="s">
        <v>11</v>
      </c>
      <c r="D577" t="s">
        <v>2780</v>
      </c>
      <c r="E577" s="49">
        <v>11508</v>
      </c>
      <c r="F577" t="s">
        <v>2781</v>
      </c>
      <c r="G577" s="43">
        <v>1199426</v>
      </c>
      <c r="H577" s="7">
        <v>44659</v>
      </c>
      <c r="I577" s="7">
        <v>44703</v>
      </c>
      <c r="J577" s="7">
        <v>44708</v>
      </c>
      <c r="K577" s="7">
        <v>44722</v>
      </c>
      <c r="L577" s="51">
        <f>+VLOOKUP(E577,'Bán ra 2022'!$I$2:$M$1171,5,0)</f>
        <v>1199426</v>
      </c>
      <c r="M577" s="51">
        <f t="shared" si="8"/>
        <v>0</v>
      </c>
    </row>
    <row r="578" spans="1:13" hidden="1">
      <c r="A578" s="44">
        <v>510022</v>
      </c>
      <c r="B578" t="s">
        <v>10</v>
      </c>
      <c r="C578" t="s">
        <v>11</v>
      </c>
      <c r="D578" t="s">
        <v>2782</v>
      </c>
      <c r="E578" s="49">
        <v>11543</v>
      </c>
      <c r="F578" t="s">
        <v>2783</v>
      </c>
      <c r="G578" s="43">
        <v>5792764</v>
      </c>
      <c r="H578" s="7">
        <v>44698</v>
      </c>
      <c r="I578" s="7">
        <v>44710</v>
      </c>
      <c r="J578" s="7">
        <v>44694</v>
      </c>
      <c r="K578" s="7">
        <v>44722</v>
      </c>
      <c r="L578" s="51">
        <f>+VLOOKUP(E578,'Bán ra 2022'!$I$2:$M$1171,5,0)</f>
        <v>5792764</v>
      </c>
      <c r="M578" s="51">
        <f t="shared" si="8"/>
        <v>0</v>
      </c>
    </row>
    <row r="579" spans="1:13" hidden="1">
      <c r="A579" s="44">
        <v>510024</v>
      </c>
      <c r="B579" t="s">
        <v>10</v>
      </c>
      <c r="C579" t="s">
        <v>11</v>
      </c>
      <c r="D579" t="s">
        <v>2784</v>
      </c>
      <c r="E579" s="49">
        <v>11503</v>
      </c>
      <c r="F579" t="s">
        <v>2785</v>
      </c>
      <c r="G579" s="43">
        <v>5613451</v>
      </c>
      <c r="H579" s="7">
        <v>44674</v>
      </c>
      <c r="I579" s="7">
        <v>44696</v>
      </c>
      <c r="J579" s="7">
        <v>44712</v>
      </c>
      <c r="K579" s="7">
        <v>44722</v>
      </c>
      <c r="L579" s="51">
        <f>+VLOOKUP(E579,'Bán ra 2022'!$I$2:$M$1171,5,0)</f>
        <v>5613451</v>
      </c>
      <c r="M579" s="51">
        <f t="shared" ref="M579:M642" si="9">+L579-G579</f>
        <v>0</v>
      </c>
    </row>
    <row r="580" spans="1:13" hidden="1">
      <c r="A580" s="44">
        <v>510024</v>
      </c>
      <c r="B580" t="s">
        <v>10</v>
      </c>
      <c r="C580" t="s">
        <v>11</v>
      </c>
      <c r="D580" t="s">
        <v>2786</v>
      </c>
      <c r="E580" s="49">
        <v>11509</v>
      </c>
      <c r="F580" t="s">
        <v>2787</v>
      </c>
      <c r="G580" s="43">
        <v>2571826</v>
      </c>
      <c r="H580" s="7">
        <v>44695</v>
      </c>
      <c r="I580" s="7">
        <v>44699</v>
      </c>
      <c r="J580" s="7">
        <v>44709</v>
      </c>
      <c r="K580" s="7">
        <v>44722</v>
      </c>
      <c r="L580" s="51">
        <f>+VLOOKUP(E580,'Bán ra 2022'!$I$2:$M$1171,5,0)</f>
        <v>2571826</v>
      </c>
      <c r="M580" s="51">
        <f t="shared" si="9"/>
        <v>0</v>
      </c>
    </row>
    <row r="581" spans="1:13" hidden="1">
      <c r="A581" s="44">
        <v>510025</v>
      </c>
      <c r="B581" t="s">
        <v>10</v>
      </c>
      <c r="C581" t="s">
        <v>11</v>
      </c>
      <c r="D581" t="s">
        <v>2788</v>
      </c>
      <c r="E581" s="49">
        <v>11514</v>
      </c>
      <c r="F581" t="s">
        <v>2789</v>
      </c>
      <c r="G581" s="43">
        <v>5143651</v>
      </c>
      <c r="H581" s="7">
        <v>44673</v>
      </c>
      <c r="I581" s="7">
        <v>44698</v>
      </c>
      <c r="J581" s="7">
        <v>44706</v>
      </c>
      <c r="K581" s="7">
        <v>44722</v>
      </c>
      <c r="L581" s="51">
        <f>+VLOOKUP(E581,'Bán ra 2022'!$I$2:$M$1171,5,0)</f>
        <v>5143651</v>
      </c>
      <c r="M581" s="51">
        <f t="shared" si="9"/>
        <v>0</v>
      </c>
    </row>
    <row r="582" spans="1:13" hidden="1">
      <c r="A582" s="44">
        <v>510025</v>
      </c>
      <c r="B582" t="s">
        <v>10</v>
      </c>
      <c r="C582" t="s">
        <v>11</v>
      </c>
      <c r="D582" t="s">
        <v>2790</v>
      </c>
      <c r="E582" s="49">
        <v>11504</v>
      </c>
      <c r="F582" t="s">
        <v>2791</v>
      </c>
      <c r="G582" s="43">
        <v>5777475</v>
      </c>
      <c r="H582" s="7">
        <v>44682</v>
      </c>
      <c r="I582" s="7">
        <v>44698</v>
      </c>
      <c r="J582" s="7">
        <v>44708</v>
      </c>
      <c r="K582" s="7">
        <v>44722</v>
      </c>
      <c r="L582" s="51">
        <f>+VLOOKUP(E582,'Bán ra 2022'!$I$2:$M$1171,5,0)</f>
        <v>5777475</v>
      </c>
      <c r="M582" s="51">
        <f t="shared" si="9"/>
        <v>0</v>
      </c>
    </row>
    <row r="583" spans="1:13" hidden="1">
      <c r="A583" s="44">
        <v>510025</v>
      </c>
      <c r="B583" t="s">
        <v>10</v>
      </c>
      <c r="C583" t="s">
        <v>11</v>
      </c>
      <c r="D583" t="s">
        <v>2792</v>
      </c>
      <c r="E583" s="49">
        <v>11489</v>
      </c>
      <c r="F583" t="s">
        <v>2793</v>
      </c>
      <c r="G583" s="43">
        <v>379376</v>
      </c>
      <c r="H583" s="7">
        <v>44680</v>
      </c>
      <c r="I583" s="7">
        <v>44701</v>
      </c>
      <c r="J583" s="7">
        <v>44717</v>
      </c>
      <c r="K583" s="7">
        <v>44722</v>
      </c>
      <c r="L583" s="51">
        <f>+VLOOKUP(E583,'Bán ra 2022'!$I$2:$M$1171,5,0)</f>
        <v>379376</v>
      </c>
      <c r="M583" s="51">
        <f t="shared" si="9"/>
        <v>0</v>
      </c>
    </row>
    <row r="584" spans="1:13" hidden="1">
      <c r="A584" s="44">
        <v>510026</v>
      </c>
      <c r="B584" t="s">
        <v>10</v>
      </c>
      <c r="C584" t="s">
        <v>11</v>
      </c>
      <c r="D584" t="s">
        <v>2794</v>
      </c>
      <c r="E584" s="49">
        <v>11592</v>
      </c>
      <c r="F584" t="s">
        <v>2795</v>
      </c>
      <c r="G584" s="43">
        <v>2398853</v>
      </c>
      <c r="H584" s="7">
        <v>44671</v>
      </c>
      <c r="I584" s="7">
        <v>44699</v>
      </c>
      <c r="J584" s="7">
        <v>44713</v>
      </c>
      <c r="K584" s="7">
        <v>44722</v>
      </c>
      <c r="L584" s="51">
        <f>+VLOOKUP(E584,'Bán ra 2022'!$I$2:$M$1171,5,0)</f>
        <v>2398853</v>
      </c>
      <c r="M584" s="51">
        <f t="shared" si="9"/>
        <v>0</v>
      </c>
    </row>
    <row r="585" spans="1:13" hidden="1">
      <c r="A585" s="44">
        <v>510026</v>
      </c>
      <c r="B585" t="s">
        <v>10</v>
      </c>
      <c r="C585" t="s">
        <v>11</v>
      </c>
      <c r="D585" t="s">
        <v>2796</v>
      </c>
      <c r="E585" s="49">
        <v>11564</v>
      </c>
      <c r="F585" t="s">
        <v>2797</v>
      </c>
      <c r="G585" s="43">
        <v>2398853</v>
      </c>
      <c r="H585" s="7">
        <v>44698</v>
      </c>
      <c r="I585" s="7">
        <v>44701</v>
      </c>
      <c r="J585" s="7">
        <v>44706</v>
      </c>
      <c r="K585" s="7">
        <v>44722</v>
      </c>
      <c r="L585" s="51">
        <f>+VLOOKUP(E585,'Bán ra 2022'!$I$2:$M$1171,5,0)</f>
        <v>2398853</v>
      </c>
      <c r="M585" s="51">
        <f t="shared" si="9"/>
        <v>0</v>
      </c>
    </row>
    <row r="586" spans="1:13" hidden="1">
      <c r="A586" s="44">
        <v>510027</v>
      </c>
      <c r="B586" t="s">
        <v>10</v>
      </c>
      <c r="C586" t="s">
        <v>11</v>
      </c>
      <c r="D586" t="s">
        <v>2798</v>
      </c>
      <c r="E586" s="49">
        <v>11505</v>
      </c>
      <c r="F586" t="s">
        <v>2799</v>
      </c>
      <c r="G586" s="43">
        <v>7098754</v>
      </c>
      <c r="H586" s="7">
        <v>44680</v>
      </c>
      <c r="I586" s="7">
        <v>44698</v>
      </c>
      <c r="J586" s="7">
        <v>44711</v>
      </c>
      <c r="K586" s="7">
        <v>44722</v>
      </c>
      <c r="L586" s="51">
        <f>+VLOOKUP(E586,'Bán ra 2022'!$I$2:$M$1171,5,0)</f>
        <v>7098754</v>
      </c>
      <c r="M586" s="51">
        <f t="shared" si="9"/>
        <v>0</v>
      </c>
    </row>
    <row r="587" spans="1:13" hidden="1">
      <c r="A587" s="44">
        <v>510027</v>
      </c>
      <c r="B587" t="s">
        <v>10</v>
      </c>
      <c r="C587" t="s">
        <v>11</v>
      </c>
      <c r="D587" t="s">
        <v>2800</v>
      </c>
      <c r="E587" s="49">
        <v>11488</v>
      </c>
      <c r="F587" t="s">
        <v>2801</v>
      </c>
      <c r="G587" s="43">
        <v>1225530</v>
      </c>
      <c r="H587" s="7">
        <v>44706</v>
      </c>
      <c r="I587" s="7">
        <v>44712</v>
      </c>
      <c r="J587" s="7">
        <v>44715</v>
      </c>
      <c r="K587" s="7">
        <v>44722</v>
      </c>
      <c r="L587" s="51">
        <f>+VLOOKUP(E587,'Bán ra 2022'!$I$2:$M$1171,5,0)</f>
        <v>1225530</v>
      </c>
      <c r="M587" s="51">
        <f t="shared" si="9"/>
        <v>0</v>
      </c>
    </row>
    <row r="588" spans="1:13" hidden="1">
      <c r="A588" s="44">
        <v>510028</v>
      </c>
      <c r="B588" t="s">
        <v>10</v>
      </c>
      <c r="C588" t="s">
        <v>11</v>
      </c>
      <c r="D588" t="s">
        <v>2802</v>
      </c>
      <c r="E588" s="49">
        <v>11506</v>
      </c>
      <c r="F588" t="s">
        <v>2803</v>
      </c>
      <c r="G588" s="43">
        <v>3583652</v>
      </c>
      <c r="H588" s="7">
        <v>44649</v>
      </c>
      <c r="I588" s="7">
        <v>44703</v>
      </c>
      <c r="J588" s="7">
        <v>44709</v>
      </c>
      <c r="K588" s="7">
        <v>44722</v>
      </c>
      <c r="L588" s="51">
        <f>+VLOOKUP(E588,'Bán ra 2022'!$I$2:$M$1171,5,0)</f>
        <v>3583652</v>
      </c>
      <c r="M588" s="51">
        <f t="shared" si="9"/>
        <v>0</v>
      </c>
    </row>
    <row r="589" spans="1:13" hidden="1">
      <c r="A589" s="44">
        <v>510028</v>
      </c>
      <c r="B589" t="s">
        <v>10</v>
      </c>
      <c r="C589" t="s">
        <v>11</v>
      </c>
      <c r="D589" t="s">
        <v>2804</v>
      </c>
      <c r="E589" s="49">
        <v>11555</v>
      </c>
      <c r="F589" t="s">
        <v>2805</v>
      </c>
      <c r="G589" s="43">
        <v>4541422</v>
      </c>
      <c r="H589" s="7">
        <v>44701</v>
      </c>
      <c r="I589" s="7">
        <v>44710</v>
      </c>
      <c r="J589" s="7">
        <v>44684</v>
      </c>
      <c r="K589" s="7">
        <v>44722</v>
      </c>
      <c r="L589" s="51">
        <f>+VLOOKUP(E589,'Bán ra 2022'!$I$2:$M$1171,5,0)</f>
        <v>4541422</v>
      </c>
      <c r="M589" s="51">
        <f t="shared" si="9"/>
        <v>0</v>
      </c>
    </row>
    <row r="590" spans="1:13" hidden="1">
      <c r="A590" s="44">
        <v>510029</v>
      </c>
      <c r="B590" t="s">
        <v>10</v>
      </c>
      <c r="C590" t="s">
        <v>11</v>
      </c>
      <c r="D590" t="s">
        <v>2806</v>
      </c>
      <c r="E590" s="49">
        <v>11486</v>
      </c>
      <c r="F590" t="s">
        <v>2807</v>
      </c>
      <c r="G590" s="43">
        <v>270983</v>
      </c>
      <c r="H590" s="7">
        <v>44659</v>
      </c>
      <c r="I590" s="7">
        <v>44717</v>
      </c>
      <c r="J590" s="7">
        <v>44714</v>
      </c>
      <c r="K590" s="7">
        <v>44722</v>
      </c>
      <c r="L590" s="51">
        <f>+VLOOKUP(E590,'Bán ra 2022'!$I$2:$M$1171,5,0)</f>
        <v>270983</v>
      </c>
      <c r="M590" s="51">
        <f t="shared" si="9"/>
        <v>0</v>
      </c>
    </row>
    <row r="591" spans="1:13" hidden="1">
      <c r="A591" s="44">
        <v>520090</v>
      </c>
      <c r="B591" t="s">
        <v>10</v>
      </c>
      <c r="C591" t="s">
        <v>11</v>
      </c>
      <c r="D591" t="s">
        <v>2808</v>
      </c>
      <c r="E591" s="49">
        <v>11593</v>
      </c>
      <c r="F591" t="s">
        <v>2809</v>
      </c>
      <c r="G591" s="43">
        <v>3661859</v>
      </c>
      <c r="H591" s="7">
        <v>44680</v>
      </c>
      <c r="I591" s="7">
        <v>44712</v>
      </c>
      <c r="J591" s="7">
        <v>44714</v>
      </c>
      <c r="K591" s="7">
        <v>44722</v>
      </c>
      <c r="L591" s="51">
        <f>+VLOOKUP(E591,'Bán ra 2022'!$I$2:$M$1171,5,0)</f>
        <v>3661859</v>
      </c>
      <c r="M591" s="51">
        <f t="shared" si="9"/>
        <v>0</v>
      </c>
    </row>
    <row r="592" spans="1:13" hidden="1">
      <c r="A592" s="44">
        <v>510010</v>
      </c>
      <c r="B592" t="s">
        <v>10</v>
      </c>
      <c r="C592" t="s">
        <v>11</v>
      </c>
      <c r="D592" t="s">
        <v>2810</v>
      </c>
      <c r="E592" s="49">
        <v>15147</v>
      </c>
      <c r="F592" t="s">
        <v>2811</v>
      </c>
      <c r="G592" s="43">
        <v>11744525</v>
      </c>
      <c r="H592" s="7">
        <v>44699</v>
      </c>
      <c r="I592" s="7">
        <v>44721</v>
      </c>
      <c r="J592" s="7">
        <v>44734</v>
      </c>
      <c r="K592" s="7">
        <v>44736</v>
      </c>
      <c r="L592" s="51">
        <f>+VLOOKUP(E592,'Bán ra 2022'!$I$2:$M$1171,5,0)</f>
        <v>11744525</v>
      </c>
      <c r="M592" s="51">
        <f t="shared" si="9"/>
        <v>0</v>
      </c>
    </row>
    <row r="593" spans="1:13" hidden="1">
      <c r="A593" s="44">
        <v>510010</v>
      </c>
      <c r="B593" t="s">
        <v>10</v>
      </c>
      <c r="C593" t="s">
        <v>11</v>
      </c>
      <c r="D593" t="s">
        <v>2812</v>
      </c>
      <c r="E593" s="49">
        <v>15109</v>
      </c>
      <c r="F593" t="s">
        <v>2813</v>
      </c>
      <c r="G593" s="43">
        <v>20637526</v>
      </c>
      <c r="H593" s="7">
        <v>44686</v>
      </c>
      <c r="I593" s="7">
        <v>44721</v>
      </c>
      <c r="J593" s="7">
        <v>44721</v>
      </c>
      <c r="K593" s="7">
        <v>44736</v>
      </c>
      <c r="L593" s="51">
        <f>+VLOOKUP(E593,'Bán ra 2022'!$I$2:$M$1171,5,0)</f>
        <v>20637526</v>
      </c>
      <c r="M593" s="51">
        <f t="shared" si="9"/>
        <v>0</v>
      </c>
    </row>
    <row r="594" spans="1:13" hidden="1">
      <c r="A594" s="44">
        <v>510010</v>
      </c>
      <c r="B594" t="s">
        <v>10</v>
      </c>
      <c r="C594" t="s">
        <v>11</v>
      </c>
      <c r="D594" t="s">
        <v>2814</v>
      </c>
      <c r="E594" s="49">
        <v>15097</v>
      </c>
      <c r="F594" t="s">
        <v>2815</v>
      </c>
      <c r="G594" s="43">
        <v>14510826</v>
      </c>
      <c r="H594" s="7">
        <v>44692</v>
      </c>
      <c r="I594" s="7">
        <v>44721</v>
      </c>
      <c r="J594" s="7">
        <v>44727</v>
      </c>
      <c r="K594" s="7">
        <v>44736</v>
      </c>
      <c r="L594" s="51">
        <f>+VLOOKUP(E594,'Bán ra 2022'!$I$2:$M$1171,5,0)</f>
        <v>14510826</v>
      </c>
      <c r="M594" s="51">
        <f t="shared" si="9"/>
        <v>0</v>
      </c>
    </row>
    <row r="595" spans="1:13" hidden="1">
      <c r="A595" s="44">
        <v>510012</v>
      </c>
      <c r="B595" t="s">
        <v>10</v>
      </c>
      <c r="C595" t="s">
        <v>11</v>
      </c>
      <c r="D595" t="s">
        <v>2816</v>
      </c>
      <c r="E595" s="49">
        <v>15100</v>
      </c>
      <c r="F595" t="s">
        <v>2817</v>
      </c>
      <c r="G595" s="43">
        <v>9072648</v>
      </c>
      <c r="H595" s="7">
        <v>44691</v>
      </c>
      <c r="I595" s="7">
        <v>44718</v>
      </c>
      <c r="J595" s="7">
        <v>44726</v>
      </c>
      <c r="K595" s="7">
        <v>44736</v>
      </c>
      <c r="L595" s="51">
        <f>+VLOOKUP(E595,'Bán ra 2022'!$I$2:$M$1171,5,0)</f>
        <v>9072648</v>
      </c>
      <c r="M595" s="51">
        <f t="shared" si="9"/>
        <v>0</v>
      </c>
    </row>
    <row r="596" spans="1:13" hidden="1">
      <c r="A596" s="44">
        <v>510012</v>
      </c>
      <c r="B596" t="s">
        <v>10</v>
      </c>
      <c r="C596" t="s">
        <v>11</v>
      </c>
      <c r="D596" t="s">
        <v>2818</v>
      </c>
      <c r="E596" s="49">
        <v>15101</v>
      </c>
      <c r="F596" t="s">
        <v>2819</v>
      </c>
      <c r="G596" s="43">
        <v>7624832</v>
      </c>
      <c r="H596" s="7">
        <v>44691</v>
      </c>
      <c r="I596" s="7">
        <v>44720</v>
      </c>
      <c r="J596" s="7">
        <v>44726</v>
      </c>
      <c r="K596" s="7">
        <v>44736</v>
      </c>
      <c r="L596" s="51">
        <f>+VLOOKUP(E596,'Bán ra 2022'!$I$2:$M$1171,5,0)</f>
        <v>7624832</v>
      </c>
      <c r="M596" s="51">
        <f t="shared" si="9"/>
        <v>0</v>
      </c>
    </row>
    <row r="597" spans="1:13" hidden="1">
      <c r="A597" s="44">
        <v>510012</v>
      </c>
      <c r="B597" t="s">
        <v>10</v>
      </c>
      <c r="C597" t="s">
        <v>11</v>
      </c>
      <c r="D597" t="s">
        <v>2820</v>
      </c>
      <c r="E597" s="49">
        <v>15150</v>
      </c>
      <c r="F597" t="s">
        <v>2821</v>
      </c>
      <c r="G597" s="43">
        <v>7583242</v>
      </c>
      <c r="H597" s="7">
        <v>44699</v>
      </c>
      <c r="I597" s="7">
        <v>44718</v>
      </c>
      <c r="J597" s="7">
        <v>44734</v>
      </c>
      <c r="K597" s="7">
        <v>44736</v>
      </c>
      <c r="L597" s="51">
        <f>+VLOOKUP(E597,'Bán ra 2022'!$I$2:$M$1171,5,0)</f>
        <v>7583242</v>
      </c>
      <c r="M597" s="51">
        <f t="shared" si="9"/>
        <v>0</v>
      </c>
    </row>
    <row r="598" spans="1:13" hidden="1">
      <c r="A598" s="44">
        <v>510013</v>
      </c>
      <c r="B598" t="s">
        <v>10</v>
      </c>
      <c r="C598" t="s">
        <v>11</v>
      </c>
      <c r="D598" t="s">
        <v>2822</v>
      </c>
      <c r="E598" s="49">
        <v>15128</v>
      </c>
      <c r="F598" t="s">
        <v>2823</v>
      </c>
      <c r="G598" s="43">
        <v>3598279</v>
      </c>
      <c r="H598" s="7">
        <v>44701</v>
      </c>
      <c r="I598" s="7">
        <v>44720</v>
      </c>
      <c r="J598" s="7">
        <v>44736</v>
      </c>
      <c r="K598" s="7">
        <v>44736</v>
      </c>
      <c r="L598" s="51">
        <f>+VLOOKUP(E598,'Bán ra 2022'!$I$2:$M$1171,5,0)</f>
        <v>3598279</v>
      </c>
      <c r="M598" s="51">
        <f t="shared" si="9"/>
        <v>0</v>
      </c>
    </row>
    <row r="599" spans="1:13" hidden="1">
      <c r="A599" s="44">
        <v>510013</v>
      </c>
      <c r="B599" t="s">
        <v>10</v>
      </c>
      <c r="C599" t="s">
        <v>11</v>
      </c>
      <c r="D599" t="s">
        <v>2824</v>
      </c>
      <c r="E599" s="49">
        <v>15125</v>
      </c>
      <c r="F599" t="s">
        <v>2825</v>
      </c>
      <c r="G599" s="43">
        <v>4140245</v>
      </c>
      <c r="H599" s="7">
        <v>44686</v>
      </c>
      <c r="I599" s="7">
        <v>44720</v>
      </c>
      <c r="J599" s="7">
        <v>44721</v>
      </c>
      <c r="K599" s="7">
        <v>44736</v>
      </c>
      <c r="L599" s="51">
        <f>+VLOOKUP(E599,'Bán ra 2022'!$I$2:$M$1171,5,0)</f>
        <v>4140245</v>
      </c>
      <c r="M599" s="51">
        <f t="shared" si="9"/>
        <v>0</v>
      </c>
    </row>
    <row r="600" spans="1:13" hidden="1">
      <c r="A600" s="44">
        <v>510013</v>
      </c>
      <c r="B600" t="s">
        <v>10</v>
      </c>
      <c r="C600" t="s">
        <v>11</v>
      </c>
      <c r="D600" t="s">
        <v>2826</v>
      </c>
      <c r="E600" s="49">
        <v>15131</v>
      </c>
      <c r="F600" t="s">
        <v>2827</v>
      </c>
      <c r="G600" s="43">
        <v>13021398</v>
      </c>
      <c r="H600" s="7">
        <v>44693</v>
      </c>
      <c r="I600" s="7">
        <v>44722</v>
      </c>
      <c r="J600" s="7">
        <v>44728</v>
      </c>
      <c r="K600" s="7">
        <v>44736</v>
      </c>
      <c r="L600" s="51">
        <f>+VLOOKUP(E600,'Bán ra 2022'!$I$2:$M$1171,5,0)</f>
        <v>13021398</v>
      </c>
      <c r="M600" s="51">
        <f t="shared" si="9"/>
        <v>0</v>
      </c>
    </row>
    <row r="601" spans="1:13" hidden="1">
      <c r="A601" s="44">
        <v>510014</v>
      </c>
      <c r="B601" t="s">
        <v>10</v>
      </c>
      <c r="C601" t="s">
        <v>11</v>
      </c>
      <c r="D601" t="s">
        <v>2828</v>
      </c>
      <c r="E601" s="49">
        <v>15130</v>
      </c>
      <c r="F601" t="s">
        <v>2829</v>
      </c>
      <c r="G601" s="43">
        <v>1199426</v>
      </c>
      <c r="H601" s="7">
        <v>44694</v>
      </c>
      <c r="I601" s="7">
        <v>44719</v>
      </c>
      <c r="J601" s="7">
        <v>44729</v>
      </c>
      <c r="K601" s="7">
        <v>44736</v>
      </c>
      <c r="L601" s="51">
        <f>+VLOOKUP(E601,'Bán ra 2022'!$I$2:$M$1171,5,0)</f>
        <v>1199426</v>
      </c>
      <c r="M601" s="51">
        <f t="shared" si="9"/>
        <v>0</v>
      </c>
    </row>
    <row r="602" spans="1:13" hidden="1">
      <c r="A602" s="44">
        <v>510015</v>
      </c>
      <c r="B602" t="s">
        <v>10</v>
      </c>
      <c r="C602" t="s">
        <v>11</v>
      </c>
      <c r="D602" t="s">
        <v>2830</v>
      </c>
      <c r="E602" s="49">
        <v>13609</v>
      </c>
      <c r="F602" t="s">
        <v>2831</v>
      </c>
      <c r="G602" s="43">
        <v>3796103</v>
      </c>
      <c r="H602" s="7">
        <v>44694</v>
      </c>
      <c r="I602" s="7">
        <v>44719</v>
      </c>
      <c r="J602" s="7">
        <v>44729</v>
      </c>
      <c r="K602" s="7">
        <v>44736</v>
      </c>
      <c r="L602" s="51">
        <f>+VLOOKUP(E602,'Bán ra 2022'!$I$2:$M$1171,5,0)</f>
        <v>3796103</v>
      </c>
      <c r="M602" s="51">
        <f t="shared" si="9"/>
        <v>0</v>
      </c>
    </row>
    <row r="603" spans="1:13" hidden="1">
      <c r="A603" s="44">
        <v>510015</v>
      </c>
      <c r="B603" t="s">
        <v>10</v>
      </c>
      <c r="C603" t="s">
        <v>11</v>
      </c>
      <c r="D603" t="s">
        <v>2832</v>
      </c>
      <c r="E603" s="49">
        <v>13731</v>
      </c>
      <c r="F603" t="s">
        <v>2833</v>
      </c>
      <c r="G603" s="43">
        <v>2186050</v>
      </c>
      <c r="H603" s="7">
        <v>44698</v>
      </c>
      <c r="I603" s="7">
        <v>44717</v>
      </c>
      <c r="J603" s="7">
        <v>44733</v>
      </c>
      <c r="K603" s="7">
        <v>44736</v>
      </c>
      <c r="L603" s="51">
        <f>+VLOOKUP(E603,'Bán ra 2022'!$I$2:$M$1171,5,0)</f>
        <v>2186050</v>
      </c>
      <c r="M603" s="51">
        <f t="shared" si="9"/>
        <v>0</v>
      </c>
    </row>
    <row r="604" spans="1:13" hidden="1">
      <c r="A604" s="44">
        <v>510015</v>
      </c>
      <c r="B604" t="s">
        <v>10</v>
      </c>
      <c r="C604" t="s">
        <v>11</v>
      </c>
      <c r="D604" t="s">
        <v>2834</v>
      </c>
      <c r="E604" s="49">
        <v>15151</v>
      </c>
      <c r="F604" t="s">
        <v>2835</v>
      </c>
      <c r="G604" s="43">
        <v>2398853</v>
      </c>
      <c r="H604" s="7">
        <v>44701</v>
      </c>
      <c r="I604" s="7">
        <v>44717</v>
      </c>
      <c r="J604" s="7">
        <v>44736</v>
      </c>
      <c r="K604" s="7">
        <v>44736</v>
      </c>
      <c r="L604" s="51">
        <f>+VLOOKUP(E604,'Bán ra 2022'!$I$2:$M$1171,5,0)</f>
        <v>2398853</v>
      </c>
      <c r="M604" s="51">
        <f t="shared" si="9"/>
        <v>0</v>
      </c>
    </row>
    <row r="605" spans="1:13" hidden="1">
      <c r="A605" s="44">
        <v>510015</v>
      </c>
      <c r="B605" t="s">
        <v>10</v>
      </c>
      <c r="C605" t="s">
        <v>11</v>
      </c>
      <c r="D605" t="s">
        <v>2836</v>
      </c>
      <c r="E605" s="49">
        <v>13736</v>
      </c>
      <c r="F605" t="s">
        <v>2837</v>
      </c>
      <c r="G605" s="43">
        <v>2785536</v>
      </c>
      <c r="H605" s="7">
        <v>44698</v>
      </c>
      <c r="I605" s="7">
        <v>44717</v>
      </c>
      <c r="J605" s="7">
        <v>44733</v>
      </c>
      <c r="K605" s="7">
        <v>44736</v>
      </c>
      <c r="L605" s="51">
        <f>+VLOOKUP(E605,'Bán ra 2022'!$I$2:$M$1171,5,0)</f>
        <v>2785536</v>
      </c>
      <c r="M605" s="51">
        <f t="shared" si="9"/>
        <v>0</v>
      </c>
    </row>
    <row r="606" spans="1:13" hidden="1">
      <c r="A606" s="44">
        <v>510015</v>
      </c>
      <c r="B606" t="s">
        <v>10</v>
      </c>
      <c r="C606" t="s">
        <v>11</v>
      </c>
      <c r="D606" t="s">
        <v>2838</v>
      </c>
      <c r="E606" s="49">
        <v>15104</v>
      </c>
      <c r="F606" t="s">
        <v>2839</v>
      </c>
      <c r="G606" s="43">
        <v>1586110</v>
      </c>
      <c r="H606" s="7">
        <v>44691</v>
      </c>
      <c r="I606" s="7">
        <v>44717</v>
      </c>
      <c r="J606" s="7">
        <v>44726</v>
      </c>
      <c r="K606" s="7">
        <v>44736</v>
      </c>
      <c r="L606" s="51">
        <f>+VLOOKUP(E606,'Bán ra 2022'!$I$2:$M$1171,5,0)</f>
        <v>1586110</v>
      </c>
      <c r="M606" s="51">
        <f t="shared" si="9"/>
        <v>0</v>
      </c>
    </row>
    <row r="607" spans="1:13" hidden="1">
      <c r="A607" s="44">
        <v>510016</v>
      </c>
      <c r="B607" t="s">
        <v>10</v>
      </c>
      <c r="C607" t="s">
        <v>11</v>
      </c>
      <c r="D607" t="s">
        <v>2840</v>
      </c>
      <c r="E607" s="49">
        <v>15094</v>
      </c>
      <c r="F607" t="s">
        <v>2841</v>
      </c>
      <c r="G607" s="43">
        <v>4714481</v>
      </c>
      <c r="H607" s="7">
        <v>44688</v>
      </c>
      <c r="I607" s="7">
        <v>44719</v>
      </c>
      <c r="J607" s="7">
        <v>44723</v>
      </c>
      <c r="K607" s="7">
        <v>44736</v>
      </c>
      <c r="L607" s="51">
        <f>+VLOOKUP(E607,'Bán ra 2022'!$I$2:$M$1171,5,0)</f>
        <v>4714481</v>
      </c>
      <c r="M607" s="51">
        <f t="shared" si="9"/>
        <v>0</v>
      </c>
    </row>
    <row r="608" spans="1:13" hidden="1">
      <c r="A608" s="44">
        <v>510016</v>
      </c>
      <c r="B608" t="s">
        <v>10</v>
      </c>
      <c r="C608" t="s">
        <v>11</v>
      </c>
      <c r="D608" t="s">
        <v>2842</v>
      </c>
      <c r="E608" s="49">
        <v>15103</v>
      </c>
      <c r="F608" t="s">
        <v>2843</v>
      </c>
      <c r="G608" s="43">
        <v>1586110</v>
      </c>
      <c r="H608" s="7">
        <v>44695</v>
      </c>
      <c r="I608" s="7">
        <v>44719</v>
      </c>
      <c r="J608" s="7">
        <v>44730</v>
      </c>
      <c r="K608" s="7">
        <v>44736</v>
      </c>
      <c r="L608" s="51">
        <f>+VLOOKUP(E608,'Bán ra 2022'!$I$2:$M$1171,5,0)</f>
        <v>1586110</v>
      </c>
      <c r="M608" s="51">
        <f t="shared" si="9"/>
        <v>0</v>
      </c>
    </row>
    <row r="609" spans="1:13" hidden="1">
      <c r="A609" s="44">
        <v>510016</v>
      </c>
      <c r="B609" t="s">
        <v>10</v>
      </c>
      <c r="C609" t="s">
        <v>11</v>
      </c>
      <c r="D609" t="s">
        <v>2844</v>
      </c>
      <c r="E609" s="49">
        <v>15180</v>
      </c>
      <c r="F609" t="s">
        <v>2845</v>
      </c>
      <c r="G609" s="43">
        <v>3878973</v>
      </c>
      <c r="H609" s="7">
        <v>44659</v>
      </c>
      <c r="I609" s="7">
        <v>44732</v>
      </c>
      <c r="J609" s="7">
        <v>44694</v>
      </c>
      <c r="K609" s="7">
        <v>44736</v>
      </c>
      <c r="L609" s="51">
        <f>+VLOOKUP(E609,'Bán ra 2022'!$I$2:$M$1171,5,0)</f>
        <v>3878973</v>
      </c>
      <c r="M609" s="51">
        <f t="shared" si="9"/>
        <v>0</v>
      </c>
    </row>
    <row r="610" spans="1:13" hidden="1">
      <c r="A610" s="44">
        <v>510017</v>
      </c>
      <c r="B610" t="s">
        <v>10</v>
      </c>
      <c r="C610" t="s">
        <v>11</v>
      </c>
      <c r="D610" t="s">
        <v>2846</v>
      </c>
      <c r="E610" s="49">
        <v>15084</v>
      </c>
      <c r="F610" t="s">
        <v>2847</v>
      </c>
      <c r="G610" s="43">
        <v>2680219</v>
      </c>
      <c r="H610" s="7">
        <v>44688</v>
      </c>
      <c r="I610" s="7">
        <v>44717</v>
      </c>
      <c r="J610" s="7">
        <v>44723</v>
      </c>
      <c r="K610" s="7">
        <v>44736</v>
      </c>
      <c r="L610" s="51">
        <f>+VLOOKUP(E610,'Bán ra 2022'!$I$2:$M$1171,5,0)</f>
        <v>2680219</v>
      </c>
      <c r="M610" s="51">
        <f t="shared" si="9"/>
        <v>0</v>
      </c>
    </row>
    <row r="611" spans="1:13" hidden="1">
      <c r="A611" s="44">
        <v>510017</v>
      </c>
      <c r="B611" t="s">
        <v>10</v>
      </c>
      <c r="C611" t="s">
        <v>11</v>
      </c>
      <c r="D611" t="s">
        <v>2848</v>
      </c>
      <c r="E611" s="49">
        <v>13732</v>
      </c>
      <c r="F611" t="s">
        <v>2849</v>
      </c>
      <c r="G611" s="43">
        <v>3493869</v>
      </c>
      <c r="H611" s="7">
        <v>44699</v>
      </c>
      <c r="I611" s="7">
        <v>44717</v>
      </c>
      <c r="J611" s="7">
        <v>44734</v>
      </c>
      <c r="K611" s="7">
        <v>44736</v>
      </c>
      <c r="L611" s="51">
        <f>+VLOOKUP(E611,'Bán ra 2022'!$I$2:$M$1171,5,0)</f>
        <v>3493869</v>
      </c>
      <c r="M611" s="51">
        <f t="shared" si="9"/>
        <v>0</v>
      </c>
    </row>
    <row r="612" spans="1:13" hidden="1">
      <c r="A612" s="44">
        <v>510017</v>
      </c>
      <c r="B612" t="s">
        <v>10</v>
      </c>
      <c r="C612" t="s">
        <v>11</v>
      </c>
      <c r="D612" t="s">
        <v>2850</v>
      </c>
      <c r="E612" s="49">
        <v>13729</v>
      </c>
      <c r="F612" t="s">
        <v>2851</v>
      </c>
      <c r="G612" s="43">
        <v>1640306</v>
      </c>
      <c r="H612" s="7">
        <v>44699</v>
      </c>
      <c r="I612" s="7">
        <v>44717</v>
      </c>
      <c r="J612" s="7">
        <v>44734</v>
      </c>
      <c r="K612" s="7">
        <v>44736</v>
      </c>
      <c r="L612" s="51">
        <f>+VLOOKUP(E612,'Bán ra 2022'!$I$2:$M$1171,5,0)</f>
        <v>1640306</v>
      </c>
      <c r="M612" s="51">
        <f t="shared" si="9"/>
        <v>0</v>
      </c>
    </row>
    <row r="613" spans="1:13" hidden="1">
      <c r="A613" s="44">
        <v>510017</v>
      </c>
      <c r="B613" t="s">
        <v>10</v>
      </c>
      <c r="C613" t="s">
        <v>11</v>
      </c>
      <c r="D613" t="s">
        <v>2852</v>
      </c>
      <c r="E613" s="49">
        <v>15105</v>
      </c>
      <c r="F613" t="s">
        <v>2853</v>
      </c>
      <c r="G613" s="43">
        <v>2936308</v>
      </c>
      <c r="H613" s="7">
        <v>44692</v>
      </c>
      <c r="I613" s="7">
        <v>44717</v>
      </c>
      <c r="J613" s="7">
        <v>44727</v>
      </c>
      <c r="K613" s="7">
        <v>44736</v>
      </c>
      <c r="L613" s="51">
        <f>+VLOOKUP(E613,'Bán ra 2022'!$I$2:$M$1171,5,0)</f>
        <v>2936308</v>
      </c>
      <c r="M613" s="51">
        <f t="shared" si="9"/>
        <v>0</v>
      </c>
    </row>
    <row r="614" spans="1:13" hidden="1">
      <c r="A614" s="44">
        <v>510018</v>
      </c>
      <c r="B614" t="s">
        <v>10</v>
      </c>
      <c r="C614" t="s">
        <v>11</v>
      </c>
      <c r="D614" t="s">
        <v>2854</v>
      </c>
      <c r="E614" s="49">
        <v>15098</v>
      </c>
      <c r="F614" t="s">
        <v>2855</v>
      </c>
      <c r="G614" s="43">
        <v>2398853</v>
      </c>
      <c r="H614" s="7">
        <v>44691</v>
      </c>
      <c r="I614" s="7">
        <v>44718</v>
      </c>
      <c r="J614" s="7">
        <v>44726</v>
      </c>
      <c r="K614" s="7">
        <v>44736</v>
      </c>
      <c r="L614" s="51">
        <f>+VLOOKUP(E614,'Bán ra 2022'!$I$2:$M$1171,5,0)</f>
        <v>2398853</v>
      </c>
      <c r="M614" s="51">
        <f t="shared" si="9"/>
        <v>0</v>
      </c>
    </row>
    <row r="615" spans="1:13" hidden="1">
      <c r="A615" s="44">
        <v>510018</v>
      </c>
      <c r="B615" t="s">
        <v>10</v>
      </c>
      <c r="C615" t="s">
        <v>11</v>
      </c>
      <c r="D615" t="s">
        <v>2856</v>
      </c>
      <c r="E615" s="49">
        <v>13740</v>
      </c>
      <c r="F615" t="s">
        <v>2857</v>
      </c>
      <c r="G615" s="43">
        <v>1968278</v>
      </c>
      <c r="H615" s="7">
        <v>44698</v>
      </c>
      <c r="I615" s="7">
        <v>44718</v>
      </c>
      <c r="J615" s="7">
        <v>44733</v>
      </c>
      <c r="K615" s="7">
        <v>44736</v>
      </c>
      <c r="L615" s="51">
        <f>+VLOOKUP(E615,'Bán ra 2022'!$I$2:$M$1171,5,0)</f>
        <v>1968278</v>
      </c>
      <c r="M615" s="51">
        <f t="shared" si="9"/>
        <v>0</v>
      </c>
    </row>
    <row r="616" spans="1:13" hidden="1">
      <c r="A616" s="44">
        <v>510018</v>
      </c>
      <c r="B616" t="s">
        <v>10</v>
      </c>
      <c r="C616" t="s">
        <v>11</v>
      </c>
      <c r="D616" t="s">
        <v>2858</v>
      </c>
      <c r="E616" s="49">
        <v>13737</v>
      </c>
      <c r="F616" t="s">
        <v>2859</v>
      </c>
      <c r="G616" s="43">
        <v>2398853</v>
      </c>
      <c r="H616" s="7">
        <v>44698</v>
      </c>
      <c r="I616" s="7">
        <v>44718</v>
      </c>
      <c r="J616" s="7">
        <v>44733</v>
      </c>
      <c r="K616" s="7">
        <v>44736</v>
      </c>
      <c r="L616" s="51">
        <f>+VLOOKUP(E616,'Bán ra 2022'!$I$2:$M$1171,5,0)</f>
        <v>2398853</v>
      </c>
      <c r="M616" s="51">
        <f t="shared" si="9"/>
        <v>0</v>
      </c>
    </row>
    <row r="617" spans="1:13" hidden="1">
      <c r="A617" s="44">
        <v>510019</v>
      </c>
      <c r="B617" t="s">
        <v>10</v>
      </c>
      <c r="C617" t="s">
        <v>11</v>
      </c>
      <c r="D617" t="s">
        <v>2860</v>
      </c>
      <c r="E617" s="49">
        <v>15149</v>
      </c>
      <c r="F617" t="s">
        <v>2861</v>
      </c>
      <c r="G617" s="43">
        <v>227664</v>
      </c>
      <c r="H617" s="7">
        <v>44695</v>
      </c>
      <c r="I617" s="7">
        <v>44718</v>
      </c>
      <c r="J617" s="7">
        <v>44730</v>
      </c>
      <c r="K617" s="7">
        <v>44736</v>
      </c>
      <c r="L617" s="51">
        <f>+VLOOKUP(E617,'Bán ra 2022'!$I$2:$M$1171,5,0)</f>
        <v>227664</v>
      </c>
      <c r="M617" s="51">
        <f t="shared" si="9"/>
        <v>0</v>
      </c>
    </row>
    <row r="618" spans="1:13" hidden="1">
      <c r="A618" s="44">
        <v>510019</v>
      </c>
      <c r="B618" t="s">
        <v>10</v>
      </c>
      <c r="C618" t="s">
        <v>11</v>
      </c>
      <c r="D618" t="s">
        <v>2862</v>
      </c>
      <c r="E618" s="49">
        <v>15148</v>
      </c>
      <c r="F618" t="s">
        <v>2863</v>
      </c>
      <c r="G618" s="43">
        <v>2186050</v>
      </c>
      <c r="H618" s="7">
        <v>44695</v>
      </c>
      <c r="I618" s="7">
        <v>44718</v>
      </c>
      <c r="J618" s="7">
        <v>44730</v>
      </c>
      <c r="K618" s="7">
        <v>44736</v>
      </c>
      <c r="L618" s="51">
        <f>+VLOOKUP(E618,'Bán ra 2022'!$I$2:$M$1171,5,0)</f>
        <v>2186050</v>
      </c>
      <c r="M618" s="51">
        <f t="shared" si="9"/>
        <v>0</v>
      </c>
    </row>
    <row r="619" spans="1:13" hidden="1">
      <c r="A619" s="44">
        <v>510019</v>
      </c>
      <c r="B619" t="s">
        <v>10</v>
      </c>
      <c r="C619" t="s">
        <v>11</v>
      </c>
      <c r="D619" t="s">
        <v>2864</v>
      </c>
      <c r="E619" s="49">
        <v>15099</v>
      </c>
      <c r="F619" t="s">
        <v>2865</v>
      </c>
      <c r="G619" s="43">
        <v>3056519</v>
      </c>
      <c r="H619" s="7">
        <v>44691</v>
      </c>
      <c r="I619" s="7">
        <v>44718</v>
      </c>
      <c r="J619" s="7">
        <v>44726</v>
      </c>
      <c r="K619" s="7">
        <v>44736</v>
      </c>
      <c r="L619" s="51">
        <f>+VLOOKUP(E619,'Bán ra 2022'!$I$2:$M$1171,5,0)</f>
        <v>3056519</v>
      </c>
      <c r="M619" s="51">
        <f t="shared" si="9"/>
        <v>0</v>
      </c>
    </row>
    <row r="620" spans="1:13" hidden="1">
      <c r="A620" s="44">
        <v>510019</v>
      </c>
      <c r="B620" t="s">
        <v>10</v>
      </c>
      <c r="C620" t="s">
        <v>11</v>
      </c>
      <c r="D620" t="s">
        <v>2866</v>
      </c>
      <c r="E620" s="49">
        <v>15096</v>
      </c>
      <c r="F620" t="s">
        <v>2867</v>
      </c>
      <c r="G620" s="43">
        <v>3771252</v>
      </c>
      <c r="H620" s="7">
        <v>44690</v>
      </c>
      <c r="I620" s="7">
        <v>44718</v>
      </c>
      <c r="J620" s="7">
        <v>44725</v>
      </c>
      <c r="K620" s="7">
        <v>44736</v>
      </c>
      <c r="L620" s="51">
        <f>+VLOOKUP(E620,'Bán ra 2022'!$I$2:$M$1171,5,0)</f>
        <v>3771252</v>
      </c>
      <c r="M620" s="51">
        <f t="shared" si="9"/>
        <v>0</v>
      </c>
    </row>
    <row r="621" spans="1:13" hidden="1">
      <c r="A621" s="44">
        <v>510019</v>
      </c>
      <c r="B621" t="s">
        <v>10</v>
      </c>
      <c r="C621" t="s">
        <v>11</v>
      </c>
      <c r="D621" t="s">
        <v>2868</v>
      </c>
      <c r="E621" s="49">
        <v>13739</v>
      </c>
      <c r="F621" t="s">
        <v>2869</v>
      </c>
      <c r="G621" s="43">
        <v>1968278</v>
      </c>
      <c r="H621" s="7">
        <v>44698</v>
      </c>
      <c r="I621" s="7">
        <v>44718</v>
      </c>
      <c r="J621" s="7">
        <v>44733</v>
      </c>
      <c r="K621" s="7">
        <v>44736</v>
      </c>
      <c r="L621" s="51">
        <f>+VLOOKUP(E621,'Bán ra 2022'!$I$2:$M$1171,5,0)</f>
        <v>1968278</v>
      </c>
      <c r="M621" s="51">
        <f t="shared" si="9"/>
        <v>0</v>
      </c>
    </row>
    <row r="622" spans="1:13" hidden="1">
      <c r="A622" s="44">
        <v>510020</v>
      </c>
      <c r="B622" t="s">
        <v>10</v>
      </c>
      <c r="C622" t="s">
        <v>11</v>
      </c>
      <c r="D622" t="s">
        <v>2870</v>
      </c>
      <c r="E622" s="49">
        <v>15102</v>
      </c>
      <c r="F622" t="s">
        <v>2871</v>
      </c>
      <c r="G622" s="43">
        <v>2626022</v>
      </c>
      <c r="H622" s="7">
        <v>44691</v>
      </c>
      <c r="I622" s="7">
        <v>44721</v>
      </c>
      <c r="J622" s="7">
        <v>44726</v>
      </c>
      <c r="K622" s="7">
        <v>44736</v>
      </c>
      <c r="L622" s="51">
        <f>+VLOOKUP(E622,'Bán ra 2022'!$I$2:$M$1171,5,0)</f>
        <v>2626022</v>
      </c>
      <c r="M622" s="51">
        <f t="shared" si="9"/>
        <v>0</v>
      </c>
    </row>
    <row r="623" spans="1:13" hidden="1">
      <c r="A623" s="44">
        <v>510020</v>
      </c>
      <c r="B623" t="s">
        <v>10</v>
      </c>
      <c r="C623" t="s">
        <v>11</v>
      </c>
      <c r="D623" t="s">
        <v>2872</v>
      </c>
      <c r="E623" s="49">
        <v>15083</v>
      </c>
      <c r="F623" t="s">
        <v>2873</v>
      </c>
      <c r="G623" s="43">
        <v>1199426</v>
      </c>
      <c r="H623" s="7">
        <v>44688</v>
      </c>
      <c r="I623" s="7">
        <v>44721</v>
      </c>
      <c r="J623" s="7">
        <v>44723</v>
      </c>
      <c r="K623" s="7">
        <v>44736</v>
      </c>
      <c r="L623" s="51">
        <f>+VLOOKUP(E623,'Bán ra 2022'!$I$2:$M$1171,5,0)</f>
        <v>1199426</v>
      </c>
      <c r="M623" s="51">
        <f t="shared" si="9"/>
        <v>0</v>
      </c>
    </row>
    <row r="624" spans="1:13" hidden="1">
      <c r="A624" s="44">
        <v>510020</v>
      </c>
      <c r="B624" t="s">
        <v>10</v>
      </c>
      <c r="C624" t="s">
        <v>11</v>
      </c>
      <c r="D624" t="s">
        <v>2874</v>
      </c>
      <c r="E624" s="49">
        <v>15082</v>
      </c>
      <c r="F624" t="s">
        <v>2875</v>
      </c>
      <c r="G624" s="43">
        <v>1199426</v>
      </c>
      <c r="H624" s="7">
        <v>44688</v>
      </c>
      <c r="I624" s="7">
        <v>44721</v>
      </c>
      <c r="J624" s="7">
        <v>44723</v>
      </c>
      <c r="K624" s="7">
        <v>44736</v>
      </c>
      <c r="L624" s="51">
        <f>+VLOOKUP(E624,'Bán ra 2022'!$I$2:$M$1171,5,0)</f>
        <v>1199426</v>
      </c>
      <c r="M624" s="51">
        <f t="shared" si="9"/>
        <v>0</v>
      </c>
    </row>
    <row r="625" spans="1:13" hidden="1">
      <c r="A625" s="44">
        <v>510020</v>
      </c>
      <c r="B625" t="s">
        <v>10</v>
      </c>
      <c r="C625" t="s">
        <v>11</v>
      </c>
      <c r="D625" t="s">
        <v>2876</v>
      </c>
      <c r="E625" s="49">
        <v>13607</v>
      </c>
      <c r="F625" t="s">
        <v>2877</v>
      </c>
      <c r="G625" s="43">
        <v>4658623</v>
      </c>
      <c r="H625" s="7">
        <v>44695</v>
      </c>
      <c r="I625" s="7">
        <v>44721</v>
      </c>
      <c r="J625" s="7">
        <v>44730</v>
      </c>
      <c r="K625" s="7">
        <v>44736</v>
      </c>
      <c r="L625" s="51">
        <f>+VLOOKUP(E625,'Bán ra 2022'!$I$2:$M$1171,5,0)</f>
        <v>4658623</v>
      </c>
      <c r="M625" s="51">
        <f t="shared" si="9"/>
        <v>0</v>
      </c>
    </row>
    <row r="626" spans="1:13" hidden="1">
      <c r="A626" s="44">
        <v>510021</v>
      </c>
      <c r="B626" t="s">
        <v>10</v>
      </c>
      <c r="C626" t="s">
        <v>11</v>
      </c>
      <c r="D626" t="s">
        <v>2878</v>
      </c>
      <c r="E626" s="49">
        <v>13733</v>
      </c>
      <c r="F626" t="s">
        <v>2879</v>
      </c>
      <c r="G626" s="43">
        <v>2329312</v>
      </c>
      <c r="H626" s="7">
        <v>44701</v>
      </c>
      <c r="I626" s="7">
        <v>44719</v>
      </c>
      <c r="J626" s="7">
        <v>44736</v>
      </c>
      <c r="K626" s="7">
        <v>44736</v>
      </c>
      <c r="L626" s="51">
        <f>+VLOOKUP(E626,'Bán ra 2022'!$I$2:$M$1171,5,0)</f>
        <v>2329312</v>
      </c>
      <c r="M626" s="51">
        <f t="shared" si="9"/>
        <v>0</v>
      </c>
    </row>
    <row r="627" spans="1:13" hidden="1">
      <c r="A627" s="44">
        <v>510021</v>
      </c>
      <c r="B627" t="s">
        <v>10</v>
      </c>
      <c r="C627" t="s">
        <v>11</v>
      </c>
      <c r="D627" t="s">
        <v>2880</v>
      </c>
      <c r="E627" s="49">
        <v>13603</v>
      </c>
      <c r="F627" t="s">
        <v>2881</v>
      </c>
      <c r="G627" s="43">
        <v>569160</v>
      </c>
      <c r="H627" s="7">
        <v>44695</v>
      </c>
      <c r="I627" s="7">
        <v>44719</v>
      </c>
      <c r="J627" s="7">
        <v>44730</v>
      </c>
      <c r="K627" s="7">
        <v>44736</v>
      </c>
      <c r="L627" s="51">
        <f>+VLOOKUP(E627,'Bán ra 2022'!$I$2:$M$1171,5,0)</f>
        <v>569160</v>
      </c>
      <c r="M627" s="51">
        <f t="shared" si="9"/>
        <v>0</v>
      </c>
    </row>
    <row r="628" spans="1:13" hidden="1">
      <c r="A628" s="44">
        <v>510022</v>
      </c>
      <c r="B628" t="s">
        <v>10</v>
      </c>
      <c r="C628" t="s">
        <v>11</v>
      </c>
      <c r="D628" t="s">
        <v>2882</v>
      </c>
      <c r="E628" s="49">
        <v>15120</v>
      </c>
      <c r="F628" t="s">
        <v>2883</v>
      </c>
      <c r="G628" s="43">
        <v>2118420</v>
      </c>
      <c r="H628" s="7">
        <v>44691</v>
      </c>
      <c r="I628" s="7">
        <v>44721</v>
      </c>
      <c r="J628" s="7">
        <v>44726</v>
      </c>
      <c r="K628" s="7">
        <v>44736</v>
      </c>
      <c r="L628" s="51">
        <f>+VLOOKUP(E628,'Bán ra 2022'!$I$2:$M$1171,5,0)</f>
        <v>2118420</v>
      </c>
      <c r="M628" s="51">
        <f t="shared" si="9"/>
        <v>0</v>
      </c>
    </row>
    <row r="629" spans="1:13" hidden="1">
      <c r="A629" s="44">
        <v>510022</v>
      </c>
      <c r="B629" t="s">
        <v>10</v>
      </c>
      <c r="C629" t="s">
        <v>11</v>
      </c>
      <c r="D629" t="s">
        <v>2884</v>
      </c>
      <c r="E629" s="49">
        <v>13606</v>
      </c>
      <c r="F629" t="s">
        <v>2885</v>
      </c>
      <c r="G629" s="43">
        <v>1397250</v>
      </c>
      <c r="H629" s="7">
        <v>44694</v>
      </c>
      <c r="I629" s="7">
        <v>44722</v>
      </c>
      <c r="J629" s="7">
        <v>44729</v>
      </c>
      <c r="K629" s="7">
        <v>44736</v>
      </c>
      <c r="L629" s="51">
        <f>+VLOOKUP(E629,'Bán ra 2022'!$I$2:$M$1171,5,0)</f>
        <v>1397250</v>
      </c>
      <c r="M629" s="51">
        <f t="shared" si="9"/>
        <v>0</v>
      </c>
    </row>
    <row r="630" spans="1:13" hidden="1">
      <c r="A630" s="44">
        <v>510022</v>
      </c>
      <c r="B630" t="s">
        <v>10</v>
      </c>
      <c r="C630" t="s">
        <v>11</v>
      </c>
      <c r="D630" t="s">
        <v>2886</v>
      </c>
      <c r="E630" s="49">
        <v>13728</v>
      </c>
      <c r="F630" t="s">
        <v>2887</v>
      </c>
      <c r="G630" s="43">
        <v>2785536</v>
      </c>
      <c r="H630" s="7">
        <v>44698</v>
      </c>
      <c r="I630" s="7">
        <v>44721</v>
      </c>
      <c r="J630" s="7">
        <v>44733</v>
      </c>
      <c r="K630" s="7">
        <v>44736</v>
      </c>
      <c r="L630" s="51">
        <f>+VLOOKUP(E630,'Bán ra 2022'!$I$2:$M$1171,5,0)</f>
        <v>2785536</v>
      </c>
      <c r="M630" s="51">
        <f t="shared" si="9"/>
        <v>0</v>
      </c>
    </row>
    <row r="631" spans="1:13" hidden="1">
      <c r="A631" s="44">
        <v>510022</v>
      </c>
      <c r="B631" t="s">
        <v>10</v>
      </c>
      <c r="C631" t="s">
        <v>11</v>
      </c>
      <c r="D631" t="s">
        <v>2888</v>
      </c>
      <c r="E631" s="49">
        <v>15088</v>
      </c>
      <c r="F631" t="s">
        <v>2889</v>
      </c>
      <c r="G631" s="43">
        <v>1741392</v>
      </c>
      <c r="H631" s="7">
        <v>44687</v>
      </c>
      <c r="I631" s="7">
        <v>44721</v>
      </c>
      <c r="J631" s="7">
        <v>44722</v>
      </c>
      <c r="K631" s="7">
        <v>44736</v>
      </c>
      <c r="L631" s="51">
        <f>+VLOOKUP(E631,'Bán ra 2022'!$I$2:$M$1171,5,0)</f>
        <v>1741392</v>
      </c>
      <c r="M631" s="51">
        <f t="shared" si="9"/>
        <v>0</v>
      </c>
    </row>
    <row r="632" spans="1:13" hidden="1">
      <c r="A632" s="44">
        <v>510023</v>
      </c>
      <c r="B632" t="s">
        <v>10</v>
      </c>
      <c r="C632" t="s">
        <v>11</v>
      </c>
      <c r="D632" t="s">
        <v>2890</v>
      </c>
      <c r="E632" s="49">
        <v>13735</v>
      </c>
      <c r="F632" t="s">
        <v>2891</v>
      </c>
      <c r="G632" s="43">
        <v>1397250</v>
      </c>
      <c r="H632" s="7">
        <v>44700</v>
      </c>
      <c r="I632" s="7">
        <v>44721</v>
      </c>
      <c r="J632" s="7">
        <v>44735</v>
      </c>
      <c r="K632" s="7">
        <v>44736</v>
      </c>
      <c r="L632" s="51">
        <f>+VLOOKUP(E632,'Bán ra 2022'!$I$2:$M$1171,5,0)</f>
        <v>1397250</v>
      </c>
      <c r="M632" s="51">
        <f t="shared" si="9"/>
        <v>0</v>
      </c>
    </row>
    <row r="633" spans="1:13" hidden="1">
      <c r="A633" s="44">
        <v>510024</v>
      </c>
      <c r="B633" t="s">
        <v>10</v>
      </c>
      <c r="C633" t="s">
        <v>11</v>
      </c>
      <c r="D633" t="s">
        <v>2892</v>
      </c>
      <c r="E633" s="49">
        <v>13602</v>
      </c>
      <c r="F633" t="s">
        <v>2893</v>
      </c>
      <c r="G633" s="43">
        <v>1586110</v>
      </c>
      <c r="H633" s="7">
        <v>44699</v>
      </c>
      <c r="I633" s="7">
        <v>44719</v>
      </c>
      <c r="J633" s="7">
        <v>44734</v>
      </c>
      <c r="K633" s="7">
        <v>44736</v>
      </c>
      <c r="L633" s="51">
        <f>+VLOOKUP(E633,'Bán ra 2022'!$I$2:$M$1171,5,0)</f>
        <v>1586110</v>
      </c>
      <c r="M633" s="51">
        <f t="shared" si="9"/>
        <v>0</v>
      </c>
    </row>
    <row r="634" spans="1:13" hidden="1">
      <c r="A634" s="44">
        <v>510024</v>
      </c>
      <c r="B634" t="s">
        <v>10</v>
      </c>
      <c r="C634" t="s">
        <v>11</v>
      </c>
      <c r="D634" t="s">
        <v>2894</v>
      </c>
      <c r="E634" s="49">
        <v>15095</v>
      </c>
      <c r="F634" t="s">
        <v>2895</v>
      </c>
      <c r="G634" s="43">
        <v>1505643</v>
      </c>
      <c r="H634" s="7">
        <v>44695</v>
      </c>
      <c r="I634" s="7">
        <v>44721</v>
      </c>
      <c r="J634" s="7">
        <v>44730</v>
      </c>
      <c r="K634" s="7">
        <v>44736</v>
      </c>
      <c r="L634" s="51">
        <f>+VLOOKUP(E634,'Bán ra 2022'!$I$2:$M$1171,5,0)</f>
        <v>1505643</v>
      </c>
      <c r="M634" s="51">
        <f t="shared" si="9"/>
        <v>0</v>
      </c>
    </row>
    <row r="635" spans="1:13" hidden="1">
      <c r="A635" s="44">
        <v>510024</v>
      </c>
      <c r="B635" t="s">
        <v>10</v>
      </c>
      <c r="C635" t="s">
        <v>11</v>
      </c>
      <c r="D635" t="s">
        <v>2896</v>
      </c>
      <c r="E635" s="49">
        <v>15089</v>
      </c>
      <c r="F635" t="s">
        <v>2897</v>
      </c>
      <c r="G635" s="43">
        <v>3771252</v>
      </c>
      <c r="H635" s="7">
        <v>44690</v>
      </c>
      <c r="I635" s="7">
        <v>44719</v>
      </c>
      <c r="J635" s="7">
        <v>44725</v>
      </c>
      <c r="K635" s="7">
        <v>44736</v>
      </c>
      <c r="L635" s="51">
        <f>+VLOOKUP(E635,'Bán ra 2022'!$I$2:$M$1171,5,0)</f>
        <v>3771252</v>
      </c>
      <c r="M635" s="51">
        <f t="shared" si="9"/>
        <v>0</v>
      </c>
    </row>
    <row r="636" spans="1:13" hidden="1">
      <c r="A636" s="44">
        <v>510025</v>
      </c>
      <c r="B636" t="s">
        <v>10</v>
      </c>
      <c r="C636" t="s">
        <v>11</v>
      </c>
      <c r="D636" t="s">
        <v>2898</v>
      </c>
      <c r="E636" s="49">
        <v>13734</v>
      </c>
      <c r="F636" t="s">
        <v>2899</v>
      </c>
      <c r="G636" s="43">
        <v>6558149</v>
      </c>
      <c r="H636" s="7">
        <v>44699</v>
      </c>
      <c r="I636" s="7">
        <v>44720</v>
      </c>
      <c r="J636" s="7">
        <v>44734</v>
      </c>
      <c r="K636" s="7">
        <v>44736</v>
      </c>
      <c r="L636" s="51">
        <f>+VLOOKUP(E636,'Bán ra 2022'!$I$2:$M$1171,5,0)</f>
        <v>6558149</v>
      </c>
      <c r="M636" s="51">
        <f t="shared" si="9"/>
        <v>0</v>
      </c>
    </row>
    <row r="637" spans="1:13" hidden="1">
      <c r="A637" s="44">
        <v>510025</v>
      </c>
      <c r="B637" t="s">
        <v>10</v>
      </c>
      <c r="C637" t="s">
        <v>11</v>
      </c>
      <c r="D637" t="s">
        <v>2900</v>
      </c>
      <c r="E637" s="49">
        <v>13605</v>
      </c>
      <c r="F637" t="s">
        <v>2901</v>
      </c>
      <c r="G637" s="43">
        <v>1362016</v>
      </c>
      <c r="H637" s="7">
        <v>44695</v>
      </c>
      <c r="I637" s="7">
        <v>44720</v>
      </c>
      <c r="J637" s="7">
        <v>44730</v>
      </c>
      <c r="K637" s="7">
        <v>44736</v>
      </c>
      <c r="L637" s="51">
        <f>+VLOOKUP(E637,'Bán ra 2022'!$I$2:$M$1171,5,0)</f>
        <v>1362016</v>
      </c>
      <c r="M637" s="51">
        <f t="shared" si="9"/>
        <v>0</v>
      </c>
    </row>
    <row r="638" spans="1:13" hidden="1">
      <c r="A638" s="44">
        <v>510025</v>
      </c>
      <c r="B638" t="s">
        <v>10</v>
      </c>
      <c r="C638" t="s">
        <v>11</v>
      </c>
      <c r="D638" t="s">
        <v>2902</v>
      </c>
      <c r="E638" s="49">
        <v>15090</v>
      </c>
      <c r="F638" t="s">
        <v>2903</v>
      </c>
      <c r="G638" s="43">
        <v>1880140</v>
      </c>
      <c r="H638" s="7">
        <v>44687</v>
      </c>
      <c r="I638" s="7">
        <v>44720</v>
      </c>
      <c r="J638" s="7">
        <v>44722</v>
      </c>
      <c r="K638" s="7">
        <v>44736</v>
      </c>
      <c r="L638" s="51">
        <f>+VLOOKUP(E638,'Bán ra 2022'!$I$2:$M$1171,5,0)</f>
        <v>1880140</v>
      </c>
      <c r="M638" s="51">
        <f t="shared" si="9"/>
        <v>0</v>
      </c>
    </row>
    <row r="639" spans="1:13" hidden="1">
      <c r="A639" s="44">
        <v>510025</v>
      </c>
      <c r="B639" t="s">
        <v>10</v>
      </c>
      <c r="C639" t="s">
        <v>11</v>
      </c>
      <c r="D639" t="s">
        <v>2904</v>
      </c>
      <c r="E639" s="49">
        <v>15092</v>
      </c>
      <c r="F639" t="s">
        <v>2905</v>
      </c>
      <c r="G639" s="43">
        <v>17232134</v>
      </c>
      <c r="H639" s="7">
        <v>44687</v>
      </c>
      <c r="I639" s="7">
        <v>44720</v>
      </c>
      <c r="J639" s="7">
        <v>44722</v>
      </c>
      <c r="K639" s="7">
        <v>44736</v>
      </c>
      <c r="L639" s="51">
        <f>+VLOOKUP(E639,'Bán ra 2022'!$I$2:$M$1171,5,0)</f>
        <v>17232134</v>
      </c>
      <c r="M639" s="51">
        <f t="shared" si="9"/>
        <v>0</v>
      </c>
    </row>
    <row r="640" spans="1:13" hidden="1">
      <c r="A640" s="44">
        <v>510025</v>
      </c>
      <c r="B640" t="s">
        <v>10</v>
      </c>
      <c r="C640" t="s">
        <v>11</v>
      </c>
      <c r="D640" t="s">
        <v>2906</v>
      </c>
      <c r="E640" s="49">
        <v>15091</v>
      </c>
      <c r="F640" t="s">
        <v>2907</v>
      </c>
      <c r="G640" s="43">
        <v>2680219</v>
      </c>
      <c r="H640" s="7">
        <v>44687</v>
      </c>
      <c r="I640" s="7">
        <v>44720</v>
      </c>
      <c r="J640" s="7">
        <v>44722</v>
      </c>
      <c r="K640" s="7">
        <v>44736</v>
      </c>
      <c r="L640" s="51">
        <f>+VLOOKUP(E640,'Bán ra 2022'!$I$2:$M$1171,5,0)</f>
        <v>2680219</v>
      </c>
      <c r="M640" s="51">
        <f t="shared" si="9"/>
        <v>0</v>
      </c>
    </row>
    <row r="641" spans="1:13" hidden="1">
      <c r="A641" s="44">
        <v>510026</v>
      </c>
      <c r="B641" t="s">
        <v>10</v>
      </c>
      <c r="C641" t="s">
        <v>11</v>
      </c>
      <c r="D641" t="s">
        <v>2908</v>
      </c>
      <c r="E641" s="49">
        <v>15127</v>
      </c>
      <c r="F641" t="s">
        <v>2909</v>
      </c>
      <c r="G641" s="43">
        <v>1397250</v>
      </c>
      <c r="H641" s="7">
        <v>44697</v>
      </c>
      <c r="I641" s="7">
        <v>44721</v>
      </c>
      <c r="J641" s="7">
        <v>44732</v>
      </c>
      <c r="K641" s="7">
        <v>44736</v>
      </c>
      <c r="L641" s="51">
        <f>+VLOOKUP(E641,'Bán ra 2022'!$I$2:$M$1171,5,0)</f>
        <v>1397250</v>
      </c>
      <c r="M641" s="51">
        <f t="shared" si="9"/>
        <v>0</v>
      </c>
    </row>
    <row r="642" spans="1:13" hidden="1">
      <c r="A642" s="44">
        <v>510026</v>
      </c>
      <c r="B642" t="s">
        <v>10</v>
      </c>
      <c r="C642" t="s">
        <v>11</v>
      </c>
      <c r="D642" t="s">
        <v>2910</v>
      </c>
      <c r="E642" s="49">
        <v>15126</v>
      </c>
      <c r="F642" t="s">
        <v>2911</v>
      </c>
      <c r="G642" s="43">
        <v>8918062</v>
      </c>
      <c r="H642" s="7">
        <v>44690</v>
      </c>
      <c r="I642" s="7">
        <v>44719</v>
      </c>
      <c r="J642" s="7">
        <v>44725</v>
      </c>
      <c r="K642" s="7">
        <v>44736</v>
      </c>
      <c r="L642" s="51">
        <f>+VLOOKUP(E642,'Bán ra 2022'!$I$2:$M$1171,5,0)</f>
        <v>8918062</v>
      </c>
      <c r="M642" s="51">
        <f t="shared" si="9"/>
        <v>0</v>
      </c>
    </row>
    <row r="643" spans="1:13" hidden="1">
      <c r="A643" s="44">
        <v>510027</v>
      </c>
      <c r="B643" t="s">
        <v>10</v>
      </c>
      <c r="C643" t="s">
        <v>11</v>
      </c>
      <c r="D643" t="s">
        <v>2912</v>
      </c>
      <c r="E643" s="49">
        <v>15179</v>
      </c>
      <c r="F643" t="s">
        <v>2913</v>
      </c>
      <c r="G643" s="43">
        <v>2798528</v>
      </c>
      <c r="H643" s="7">
        <v>44695</v>
      </c>
      <c r="I643" s="7">
        <v>44722</v>
      </c>
      <c r="J643" s="7">
        <v>44730</v>
      </c>
      <c r="K643" s="7">
        <v>44736</v>
      </c>
      <c r="L643" s="51">
        <f>+VLOOKUP(E643,'Bán ra 2022'!$I$2:$M$1171,5,0)</f>
        <v>2798528</v>
      </c>
      <c r="M643" s="51">
        <f t="shared" ref="M643:M706" si="10">+L643-G643</f>
        <v>0</v>
      </c>
    </row>
    <row r="644" spans="1:13" hidden="1">
      <c r="A644" s="44">
        <v>510027</v>
      </c>
      <c r="B644" t="s">
        <v>10</v>
      </c>
      <c r="C644" t="s">
        <v>11</v>
      </c>
      <c r="D644" t="s">
        <v>2914</v>
      </c>
      <c r="E644" s="49">
        <v>15093</v>
      </c>
      <c r="F644" t="s">
        <v>2915</v>
      </c>
      <c r="G644" s="43">
        <v>2398853</v>
      </c>
      <c r="H644" s="7">
        <v>44690</v>
      </c>
      <c r="I644" s="7">
        <v>44720</v>
      </c>
      <c r="J644" s="7">
        <v>44725</v>
      </c>
      <c r="K644" s="7">
        <v>44736</v>
      </c>
      <c r="L644" s="51">
        <f>+VLOOKUP(E644,'Bán ra 2022'!$I$2:$M$1171,5,0)</f>
        <v>2398853</v>
      </c>
      <c r="M644" s="51">
        <f t="shared" si="10"/>
        <v>0</v>
      </c>
    </row>
    <row r="645" spans="1:13" hidden="1">
      <c r="A645" s="44">
        <v>510028</v>
      </c>
      <c r="B645" t="s">
        <v>10</v>
      </c>
      <c r="C645" t="s">
        <v>11</v>
      </c>
      <c r="D645" t="s">
        <v>2916</v>
      </c>
      <c r="E645" s="49">
        <v>15110</v>
      </c>
      <c r="F645" t="s">
        <v>2917</v>
      </c>
      <c r="G645" s="43">
        <v>14456610</v>
      </c>
      <c r="H645" s="7">
        <v>44688</v>
      </c>
      <c r="I645" s="7">
        <v>44722</v>
      </c>
      <c r="J645" s="7">
        <v>44723</v>
      </c>
      <c r="K645" s="7">
        <v>44736</v>
      </c>
      <c r="L645" s="51">
        <f>+VLOOKUP(E645,'Bán ra 2022'!$I$2:$M$1171,5,0)</f>
        <v>14456610</v>
      </c>
      <c r="M645" s="51">
        <f t="shared" si="10"/>
        <v>0</v>
      </c>
    </row>
    <row r="646" spans="1:13" hidden="1">
      <c r="A646" s="44">
        <v>510029</v>
      </c>
      <c r="B646" t="s">
        <v>10</v>
      </c>
      <c r="C646" t="s">
        <v>11</v>
      </c>
      <c r="D646" t="s">
        <v>2918</v>
      </c>
      <c r="E646" s="49">
        <v>15178</v>
      </c>
      <c r="F646" t="s">
        <v>2919</v>
      </c>
      <c r="G646" s="43">
        <v>7210847</v>
      </c>
      <c r="H646" s="7">
        <v>44693</v>
      </c>
      <c r="I646" s="7">
        <v>44724</v>
      </c>
      <c r="J646" s="7">
        <v>44728</v>
      </c>
      <c r="K646" s="7">
        <v>44736</v>
      </c>
      <c r="L646" s="51">
        <f>+VLOOKUP(E646,'Bán ra 2022'!$I$2:$M$1171,5,0)</f>
        <v>7210847</v>
      </c>
      <c r="M646" s="51">
        <f t="shared" si="10"/>
        <v>0</v>
      </c>
    </row>
    <row r="647" spans="1:13" hidden="1">
      <c r="A647" s="44">
        <v>520090</v>
      </c>
      <c r="B647" t="s">
        <v>10</v>
      </c>
      <c r="C647" t="s">
        <v>11</v>
      </c>
      <c r="D647" t="s">
        <v>2920</v>
      </c>
      <c r="E647" s="49">
        <v>15132</v>
      </c>
      <c r="F647" t="s">
        <v>2921</v>
      </c>
      <c r="G647" s="43">
        <v>4157935</v>
      </c>
      <c r="H647" s="7">
        <v>44692</v>
      </c>
      <c r="I647" s="7">
        <v>44717</v>
      </c>
      <c r="J647" s="7">
        <v>44727</v>
      </c>
      <c r="K647" s="7">
        <v>44736</v>
      </c>
      <c r="L647" s="51">
        <f>+VLOOKUP(E647,'Bán ra 2022'!$I$2:$M$1171,5,0)</f>
        <v>4157935</v>
      </c>
      <c r="M647" s="51">
        <f t="shared" si="10"/>
        <v>0</v>
      </c>
    </row>
    <row r="648" spans="1:13" hidden="1">
      <c r="A648" s="44">
        <v>510010</v>
      </c>
      <c r="B648" t="s">
        <v>10</v>
      </c>
      <c r="C648" t="s">
        <v>11</v>
      </c>
      <c r="D648" t="s">
        <v>2922</v>
      </c>
      <c r="E648" s="49">
        <v>18222</v>
      </c>
      <c r="F648" t="s">
        <v>2923</v>
      </c>
      <c r="G648" s="43">
        <v>3598279</v>
      </c>
      <c r="H648" s="7">
        <v>44714</v>
      </c>
      <c r="I648" s="7">
        <v>44741</v>
      </c>
      <c r="J648" s="7">
        <v>44749</v>
      </c>
      <c r="K648" s="7">
        <v>44753</v>
      </c>
      <c r="L648" s="51">
        <f>+VLOOKUP(E648,'Bán ra 2022'!$I$2:$M$1171,5,0)</f>
        <v>3598279</v>
      </c>
      <c r="M648" s="51">
        <f t="shared" si="10"/>
        <v>0</v>
      </c>
    </row>
    <row r="649" spans="1:13" hidden="1">
      <c r="A649" s="44">
        <v>510010</v>
      </c>
      <c r="B649" t="s">
        <v>10</v>
      </c>
      <c r="C649" t="s">
        <v>11</v>
      </c>
      <c r="D649" t="s">
        <v>2924</v>
      </c>
      <c r="E649" s="49">
        <v>18221</v>
      </c>
      <c r="F649" t="s">
        <v>2925</v>
      </c>
      <c r="G649" s="43">
        <v>3772159</v>
      </c>
      <c r="H649" s="7">
        <v>44714</v>
      </c>
      <c r="I649" s="7">
        <v>44741</v>
      </c>
      <c r="J649" s="7">
        <v>44749</v>
      </c>
      <c r="K649" s="7">
        <v>44753</v>
      </c>
      <c r="L649" s="51">
        <f>+VLOOKUP(E649,'Bán ra 2022'!$I$2:$M$1171,5,0)</f>
        <v>3772159</v>
      </c>
      <c r="M649" s="51">
        <f t="shared" si="10"/>
        <v>0</v>
      </c>
    </row>
    <row r="650" spans="1:13" hidden="1">
      <c r="A650" s="44">
        <v>510012</v>
      </c>
      <c r="B650" t="s">
        <v>10</v>
      </c>
      <c r="C650" t="s">
        <v>11</v>
      </c>
      <c r="D650" t="s">
        <v>2926</v>
      </c>
      <c r="E650" s="49">
        <v>18249</v>
      </c>
      <c r="F650" t="s">
        <v>2927</v>
      </c>
      <c r="G650" s="43">
        <v>7583242</v>
      </c>
      <c r="H650" s="7">
        <v>44705</v>
      </c>
      <c r="I650" s="7">
        <v>44743</v>
      </c>
      <c r="J650" s="7">
        <v>44740</v>
      </c>
      <c r="K650" s="7">
        <v>44753</v>
      </c>
      <c r="L650" s="51">
        <f>+VLOOKUP(E650,'Bán ra 2022'!$I$2:$M$1171,5,0)</f>
        <v>7583242</v>
      </c>
      <c r="M650" s="51">
        <f t="shared" si="10"/>
        <v>0</v>
      </c>
    </row>
    <row r="651" spans="1:13" hidden="1">
      <c r="A651" s="44">
        <v>510012</v>
      </c>
      <c r="B651" t="s">
        <v>10</v>
      </c>
      <c r="C651" t="s">
        <v>11</v>
      </c>
      <c r="D651" t="s">
        <v>2928</v>
      </c>
      <c r="E651" s="49">
        <v>18245</v>
      </c>
      <c r="F651" t="s">
        <v>2929</v>
      </c>
      <c r="G651" s="43">
        <v>1968278</v>
      </c>
      <c r="H651" s="7">
        <v>44705</v>
      </c>
      <c r="I651" s="7">
        <v>44743</v>
      </c>
      <c r="J651" s="7">
        <v>44740</v>
      </c>
      <c r="K651" s="7">
        <v>44753</v>
      </c>
      <c r="L651" s="51">
        <f>+VLOOKUP(E651,'Bán ra 2022'!$I$2:$M$1171,5,0)</f>
        <v>1968278</v>
      </c>
      <c r="M651" s="51">
        <f t="shared" si="10"/>
        <v>0</v>
      </c>
    </row>
    <row r="652" spans="1:13" hidden="1">
      <c r="A652" s="44">
        <v>510014</v>
      </c>
      <c r="B652" t="s">
        <v>10</v>
      </c>
      <c r="C652" t="s">
        <v>11</v>
      </c>
      <c r="D652" t="s">
        <v>2930</v>
      </c>
      <c r="E652" s="49">
        <v>19075</v>
      </c>
      <c r="F652" t="s">
        <v>2931</v>
      </c>
      <c r="G652" s="43">
        <v>303160</v>
      </c>
      <c r="H652" s="7">
        <v>44692</v>
      </c>
      <c r="I652" s="7">
        <v>44749</v>
      </c>
      <c r="J652" s="7">
        <v>44727</v>
      </c>
      <c r="K652" s="7">
        <v>44753</v>
      </c>
      <c r="L652" s="51">
        <f>+VLOOKUP(E652,'Bán ra 2022'!$I$2:$M$1171,5,0)</f>
        <v>303160</v>
      </c>
      <c r="M652" s="51">
        <f t="shared" si="10"/>
        <v>0</v>
      </c>
    </row>
    <row r="653" spans="1:13" hidden="1">
      <c r="A653" s="44">
        <v>510014</v>
      </c>
      <c r="B653" t="s">
        <v>10</v>
      </c>
      <c r="C653" t="s">
        <v>11</v>
      </c>
      <c r="D653" t="s">
        <v>2932</v>
      </c>
      <c r="E653" s="49">
        <v>15129</v>
      </c>
      <c r="F653" t="s">
        <v>2933</v>
      </c>
      <c r="G653" s="43">
        <v>496800</v>
      </c>
      <c r="H653" s="7">
        <v>44692</v>
      </c>
      <c r="I653" s="7">
        <v>44749</v>
      </c>
      <c r="J653" s="7">
        <v>44727</v>
      </c>
      <c r="K653" s="7">
        <v>44753</v>
      </c>
      <c r="L653" s="51">
        <f>+VLOOKUP(E653,'Bán ra 2022'!$I$2:$M$1171,5,0)</f>
        <v>496800</v>
      </c>
      <c r="M653" s="51">
        <f t="shared" si="10"/>
        <v>0</v>
      </c>
    </row>
    <row r="654" spans="1:13" hidden="1">
      <c r="A654" s="44">
        <v>510015</v>
      </c>
      <c r="B654" t="s">
        <v>10</v>
      </c>
      <c r="C654" t="s">
        <v>11</v>
      </c>
      <c r="D654" t="s">
        <v>2934</v>
      </c>
      <c r="E654" s="49">
        <v>18169</v>
      </c>
      <c r="F654" t="s">
        <v>2935</v>
      </c>
      <c r="G654" s="43">
        <v>1397250</v>
      </c>
      <c r="H654" s="7">
        <v>44712</v>
      </c>
      <c r="I654" s="7">
        <v>44749</v>
      </c>
      <c r="J654" s="7">
        <v>44747</v>
      </c>
      <c r="K654" s="7">
        <v>44753</v>
      </c>
      <c r="L654" s="51">
        <f>+VLOOKUP(E654,'Bán ra 2022'!$I$2:$M$1171,5,0)</f>
        <v>1397250</v>
      </c>
      <c r="M654" s="51">
        <f t="shared" si="10"/>
        <v>0</v>
      </c>
    </row>
    <row r="655" spans="1:13" hidden="1">
      <c r="A655" s="44">
        <v>510015</v>
      </c>
      <c r="B655" t="s">
        <v>10</v>
      </c>
      <c r="C655" t="s">
        <v>11</v>
      </c>
      <c r="D655" t="s">
        <v>2936</v>
      </c>
      <c r="E655" s="49">
        <v>15166</v>
      </c>
      <c r="F655" t="s">
        <v>2937</v>
      </c>
      <c r="G655" s="43">
        <v>2398853</v>
      </c>
      <c r="H655" s="7">
        <v>44705</v>
      </c>
      <c r="I655" s="7">
        <v>44717</v>
      </c>
      <c r="J655" s="7">
        <v>44740</v>
      </c>
      <c r="K655" s="7">
        <v>44753</v>
      </c>
      <c r="L655" s="51">
        <f>+VLOOKUP(E655,'Bán ra 2022'!$I$2:$M$1171,5,0)</f>
        <v>2398853</v>
      </c>
      <c r="M655" s="51">
        <f t="shared" si="10"/>
        <v>0</v>
      </c>
    </row>
    <row r="656" spans="1:13" hidden="1">
      <c r="A656" s="44">
        <v>510015</v>
      </c>
      <c r="B656" t="s">
        <v>10</v>
      </c>
      <c r="C656" t="s">
        <v>11</v>
      </c>
      <c r="D656" t="s">
        <v>2938</v>
      </c>
      <c r="E656" s="49">
        <v>18173</v>
      </c>
      <c r="F656" t="s">
        <v>2939</v>
      </c>
      <c r="G656" s="43">
        <v>4155162</v>
      </c>
      <c r="H656" s="7">
        <v>44712</v>
      </c>
      <c r="I656" s="7">
        <v>44745</v>
      </c>
      <c r="J656" s="7">
        <v>44747</v>
      </c>
      <c r="K656" s="7">
        <v>44753</v>
      </c>
      <c r="L656" s="51">
        <f>+VLOOKUP(E656,'Bán ra 2022'!$I$2:$M$1171,5,0)</f>
        <v>4155162</v>
      </c>
      <c r="M656" s="51">
        <f t="shared" si="10"/>
        <v>0</v>
      </c>
    </row>
    <row r="657" spans="1:13" hidden="1">
      <c r="A657" s="44">
        <v>510016</v>
      </c>
      <c r="B657" t="s">
        <v>10</v>
      </c>
      <c r="C657" t="s">
        <v>11</v>
      </c>
      <c r="D657" t="s">
        <v>2940</v>
      </c>
      <c r="E657" s="49">
        <v>18167</v>
      </c>
      <c r="F657" t="s">
        <v>2941</v>
      </c>
      <c r="G657" s="43">
        <v>3101911</v>
      </c>
      <c r="H657" s="7">
        <v>44716</v>
      </c>
      <c r="I657" s="7">
        <v>44749</v>
      </c>
      <c r="J657" s="7">
        <v>44751</v>
      </c>
      <c r="K657" s="7">
        <v>44753</v>
      </c>
      <c r="L657" s="51">
        <f>+VLOOKUP(E657,'Bán ra 2022'!$I$2:$M$1171,5,0)</f>
        <v>3101911</v>
      </c>
      <c r="M657" s="51">
        <f t="shared" si="10"/>
        <v>0</v>
      </c>
    </row>
    <row r="658" spans="1:13" hidden="1">
      <c r="A658" s="44">
        <v>510016</v>
      </c>
      <c r="B658" t="s">
        <v>10</v>
      </c>
      <c r="C658" t="s">
        <v>11</v>
      </c>
      <c r="D658" t="s">
        <v>2942</v>
      </c>
      <c r="E658" s="49">
        <v>18244</v>
      </c>
      <c r="F658" t="s">
        <v>2943</v>
      </c>
      <c r="G658" s="43">
        <v>3984962</v>
      </c>
      <c r="H658" s="7">
        <v>44711</v>
      </c>
      <c r="I658" s="7">
        <v>44747</v>
      </c>
      <c r="J658" s="7">
        <v>44746</v>
      </c>
      <c r="K658" s="7">
        <v>44753</v>
      </c>
      <c r="L658" s="51">
        <f>+VLOOKUP(E658,'Bán ra 2022'!$I$2:$M$1171,5,0)</f>
        <v>3984962</v>
      </c>
      <c r="M658" s="51">
        <f t="shared" si="10"/>
        <v>0</v>
      </c>
    </row>
    <row r="659" spans="1:13" hidden="1">
      <c r="A659" s="44">
        <v>510016</v>
      </c>
      <c r="B659" t="s">
        <v>10</v>
      </c>
      <c r="C659" t="s">
        <v>11</v>
      </c>
      <c r="D659" t="s">
        <v>2944</v>
      </c>
      <c r="E659" s="49">
        <v>18168</v>
      </c>
      <c r="F659" t="s">
        <v>2945</v>
      </c>
      <c r="G659" s="43">
        <v>1968284</v>
      </c>
      <c r="H659" s="7">
        <v>44716</v>
      </c>
      <c r="I659" s="7">
        <v>44747</v>
      </c>
      <c r="J659" s="7">
        <v>44751</v>
      </c>
      <c r="K659" s="7">
        <v>44753</v>
      </c>
      <c r="L659" s="51">
        <f>+VLOOKUP(E659,'Bán ra 2022'!$I$2:$M$1171,5,0)</f>
        <v>1968284</v>
      </c>
      <c r="M659" s="51">
        <f t="shared" si="10"/>
        <v>0</v>
      </c>
    </row>
    <row r="660" spans="1:13" hidden="1">
      <c r="A660" s="44">
        <v>510016</v>
      </c>
      <c r="B660" t="s">
        <v>10</v>
      </c>
      <c r="C660" t="s">
        <v>11</v>
      </c>
      <c r="D660" t="s">
        <v>2946</v>
      </c>
      <c r="E660" s="49">
        <v>15165</v>
      </c>
      <c r="F660" t="s">
        <v>2947</v>
      </c>
      <c r="G660" s="43">
        <v>2398853</v>
      </c>
      <c r="H660" s="7">
        <v>44709</v>
      </c>
      <c r="I660" s="7">
        <v>44719</v>
      </c>
      <c r="J660" s="7">
        <v>44744</v>
      </c>
      <c r="K660" s="7">
        <v>44753</v>
      </c>
      <c r="L660" s="51">
        <f>+VLOOKUP(E660,'Bán ra 2022'!$I$2:$M$1171,5,0)</f>
        <v>2398853</v>
      </c>
      <c r="M660" s="51">
        <f t="shared" si="10"/>
        <v>0</v>
      </c>
    </row>
    <row r="661" spans="1:13" hidden="1">
      <c r="A661" s="44">
        <v>510017</v>
      </c>
      <c r="B661" t="s">
        <v>10</v>
      </c>
      <c r="C661" t="s">
        <v>11</v>
      </c>
      <c r="D661" t="s">
        <v>2948</v>
      </c>
      <c r="E661" s="49">
        <v>15164</v>
      </c>
      <c r="F661" t="s">
        <v>2949</v>
      </c>
      <c r="G661" s="43">
        <v>2398853</v>
      </c>
      <c r="H661" s="7">
        <v>44706</v>
      </c>
      <c r="I661" s="7">
        <v>44717</v>
      </c>
      <c r="J661" s="7">
        <v>44741</v>
      </c>
      <c r="K661" s="7">
        <v>44753</v>
      </c>
      <c r="L661" s="51">
        <f>+VLOOKUP(E661,'Bán ra 2022'!$I$2:$M$1171,5,0)</f>
        <v>2398853</v>
      </c>
      <c r="M661" s="51">
        <f t="shared" si="10"/>
        <v>0</v>
      </c>
    </row>
    <row r="662" spans="1:13" hidden="1">
      <c r="A662" s="44">
        <v>510017</v>
      </c>
      <c r="B662" t="s">
        <v>10</v>
      </c>
      <c r="C662" t="s">
        <v>11</v>
      </c>
      <c r="D662" t="s">
        <v>2950</v>
      </c>
      <c r="E662" s="49">
        <v>18179</v>
      </c>
      <c r="F662" t="s">
        <v>2951</v>
      </c>
      <c r="G662" s="43">
        <v>1199426</v>
      </c>
      <c r="H662" s="7">
        <v>44713</v>
      </c>
      <c r="I662" s="7">
        <v>44742</v>
      </c>
      <c r="J662" s="7">
        <v>44748</v>
      </c>
      <c r="K662" s="7">
        <v>44753</v>
      </c>
      <c r="L662" s="51">
        <f>+VLOOKUP(E662,'Bán ra 2022'!$I$2:$M$1171,5,0)</f>
        <v>1199426</v>
      </c>
      <c r="M662" s="51">
        <f t="shared" si="10"/>
        <v>0</v>
      </c>
    </row>
    <row r="663" spans="1:13" hidden="1">
      <c r="A663" s="44">
        <v>510017</v>
      </c>
      <c r="B663" t="s">
        <v>10</v>
      </c>
      <c r="C663" t="s">
        <v>11</v>
      </c>
      <c r="D663" t="s">
        <v>2952</v>
      </c>
      <c r="E663" s="49">
        <v>18184</v>
      </c>
      <c r="F663" t="s">
        <v>2953</v>
      </c>
      <c r="G663" s="43">
        <v>4969527</v>
      </c>
      <c r="H663" s="7">
        <v>44709</v>
      </c>
      <c r="I663" s="7">
        <v>44745</v>
      </c>
      <c r="J663" s="7">
        <v>44744</v>
      </c>
      <c r="K663" s="7">
        <v>44753</v>
      </c>
      <c r="L663" s="51">
        <f>+VLOOKUP(E663,'Bán ra 2022'!$I$2:$M$1171,5,0)</f>
        <v>4969527</v>
      </c>
      <c r="M663" s="51">
        <f t="shared" si="10"/>
        <v>0</v>
      </c>
    </row>
    <row r="664" spans="1:13" hidden="1">
      <c r="A664" s="44">
        <v>510017</v>
      </c>
      <c r="B664" t="s">
        <v>10</v>
      </c>
      <c r="C664" t="s">
        <v>11</v>
      </c>
      <c r="D664" t="s">
        <v>2954</v>
      </c>
      <c r="E664" s="49">
        <v>18178</v>
      </c>
      <c r="F664" t="s">
        <v>2955</v>
      </c>
      <c r="G664" s="43">
        <v>12451093</v>
      </c>
      <c r="H664" s="7">
        <v>44713</v>
      </c>
      <c r="I664" s="7">
        <v>44745</v>
      </c>
      <c r="J664" s="7">
        <v>44748</v>
      </c>
      <c r="K664" s="7">
        <v>44753</v>
      </c>
      <c r="L664" s="51">
        <f>+VLOOKUP(E664,'Bán ra 2022'!$I$2:$M$1171,5,0)</f>
        <v>12451093</v>
      </c>
      <c r="M664" s="51">
        <f t="shared" si="10"/>
        <v>0</v>
      </c>
    </row>
    <row r="665" spans="1:13" hidden="1">
      <c r="A665" s="44">
        <v>510018</v>
      </c>
      <c r="B665" t="s">
        <v>10</v>
      </c>
      <c r="C665" t="s">
        <v>11</v>
      </c>
      <c r="D665" t="s">
        <v>2956</v>
      </c>
      <c r="E665" s="49">
        <v>18203</v>
      </c>
      <c r="F665" t="s">
        <v>2957</v>
      </c>
      <c r="G665" s="43">
        <v>1397250</v>
      </c>
      <c r="H665" s="7">
        <v>44716</v>
      </c>
      <c r="I665" s="7">
        <v>44749</v>
      </c>
      <c r="J665" s="7">
        <v>44751</v>
      </c>
      <c r="K665" s="7">
        <v>44753</v>
      </c>
      <c r="L665" s="51">
        <f>+VLOOKUP(E665,'Bán ra 2022'!$I$2:$M$1171,5,0)</f>
        <v>1397250</v>
      </c>
      <c r="M665" s="51">
        <f t="shared" si="10"/>
        <v>0</v>
      </c>
    </row>
    <row r="666" spans="1:13" hidden="1">
      <c r="A666" s="44">
        <v>510018</v>
      </c>
      <c r="B666" t="s">
        <v>10</v>
      </c>
      <c r="C666" t="s">
        <v>11</v>
      </c>
      <c r="D666" t="s">
        <v>2958</v>
      </c>
      <c r="E666" s="49">
        <v>18252</v>
      </c>
      <c r="F666" t="s">
        <v>2959</v>
      </c>
      <c r="G666" s="43">
        <v>392040</v>
      </c>
      <c r="H666" s="7">
        <v>44712</v>
      </c>
      <c r="I666" s="7">
        <v>44747</v>
      </c>
      <c r="J666" s="7">
        <v>44747</v>
      </c>
      <c r="K666" s="7">
        <v>44753</v>
      </c>
      <c r="L666" s="51">
        <f>+VLOOKUP(E666,'Bán ra 2022'!$I$2:$M$1171,5,0)</f>
        <v>392040</v>
      </c>
      <c r="M666" s="51">
        <f t="shared" si="10"/>
        <v>0</v>
      </c>
    </row>
    <row r="667" spans="1:13" hidden="1">
      <c r="A667" s="44">
        <v>510018</v>
      </c>
      <c r="B667" t="s">
        <v>10</v>
      </c>
      <c r="C667" t="s">
        <v>11</v>
      </c>
      <c r="D667" t="s">
        <v>2960</v>
      </c>
      <c r="E667" s="49">
        <v>18251</v>
      </c>
      <c r="F667" t="s">
        <v>2961</v>
      </c>
      <c r="G667" s="43">
        <v>2398853</v>
      </c>
      <c r="H667" s="7">
        <v>44712</v>
      </c>
      <c r="I667" s="7">
        <v>44747</v>
      </c>
      <c r="J667" s="7">
        <v>44747</v>
      </c>
      <c r="K667" s="7">
        <v>44753</v>
      </c>
      <c r="L667" s="51">
        <f>+VLOOKUP(E667,'Bán ra 2022'!$I$2:$M$1171,5,0)</f>
        <v>2398853</v>
      </c>
      <c r="M667" s="51">
        <f t="shared" si="10"/>
        <v>0</v>
      </c>
    </row>
    <row r="668" spans="1:13" hidden="1">
      <c r="A668" s="44">
        <v>510018</v>
      </c>
      <c r="B668" t="s">
        <v>10</v>
      </c>
      <c r="C668" t="s">
        <v>11</v>
      </c>
      <c r="D668" t="s">
        <v>2962</v>
      </c>
      <c r="E668" s="49">
        <v>18250</v>
      </c>
      <c r="F668" t="s">
        <v>2963</v>
      </c>
      <c r="G668" s="43">
        <v>2398853</v>
      </c>
      <c r="H668" s="7">
        <v>44712</v>
      </c>
      <c r="I668" s="7">
        <v>44747</v>
      </c>
      <c r="J668" s="7">
        <v>44747</v>
      </c>
      <c r="K668" s="7">
        <v>44753</v>
      </c>
      <c r="L668" s="51">
        <f>+VLOOKUP(E668,'Bán ra 2022'!$I$2:$M$1171,5,0)</f>
        <v>2398853</v>
      </c>
      <c r="M668" s="51">
        <f t="shared" si="10"/>
        <v>0</v>
      </c>
    </row>
    <row r="669" spans="1:13" hidden="1">
      <c r="A669" s="44">
        <v>510018</v>
      </c>
      <c r="B669" t="s">
        <v>10</v>
      </c>
      <c r="C669" t="s">
        <v>11</v>
      </c>
      <c r="D669" t="s">
        <v>2964</v>
      </c>
      <c r="E669" s="49">
        <v>18240</v>
      </c>
      <c r="F669" t="s">
        <v>2965</v>
      </c>
      <c r="G669" s="43">
        <v>1586110</v>
      </c>
      <c r="H669" s="7">
        <v>44705</v>
      </c>
      <c r="I669" s="7">
        <v>44747</v>
      </c>
      <c r="J669" s="7">
        <v>44740</v>
      </c>
      <c r="K669" s="7">
        <v>44753</v>
      </c>
      <c r="L669" s="51">
        <f>+VLOOKUP(E669,'Bán ra 2022'!$I$2:$M$1171,5,0)</f>
        <v>1586110</v>
      </c>
      <c r="M669" s="51">
        <f t="shared" si="10"/>
        <v>0</v>
      </c>
    </row>
    <row r="670" spans="1:13" hidden="1">
      <c r="A670" s="44">
        <v>510018</v>
      </c>
      <c r="B670" t="s">
        <v>10</v>
      </c>
      <c r="C670" t="s">
        <v>11</v>
      </c>
      <c r="D670" t="s">
        <v>2966</v>
      </c>
      <c r="E670" s="49">
        <v>18239</v>
      </c>
      <c r="F670" t="s">
        <v>2967</v>
      </c>
      <c r="G670" s="43">
        <v>2398853</v>
      </c>
      <c r="H670" s="7">
        <v>44705</v>
      </c>
      <c r="I670" s="7">
        <v>44747</v>
      </c>
      <c r="J670" s="7">
        <v>44740</v>
      </c>
      <c r="K670" s="7">
        <v>44753</v>
      </c>
      <c r="L670" s="51">
        <f>+VLOOKUP(E670,'Bán ra 2022'!$I$2:$M$1171,5,0)</f>
        <v>2398853</v>
      </c>
      <c r="M670" s="51">
        <f t="shared" si="10"/>
        <v>0</v>
      </c>
    </row>
    <row r="671" spans="1:13" hidden="1">
      <c r="A671" s="44">
        <v>510018</v>
      </c>
      <c r="B671" t="s">
        <v>10</v>
      </c>
      <c r="C671" t="s">
        <v>11</v>
      </c>
      <c r="D671" t="s">
        <v>2968</v>
      </c>
      <c r="E671" s="49">
        <v>18202</v>
      </c>
      <c r="F671" t="s">
        <v>2969</v>
      </c>
      <c r="G671" s="43">
        <v>392040</v>
      </c>
      <c r="H671" s="7">
        <v>44716</v>
      </c>
      <c r="I671" s="7">
        <v>44747</v>
      </c>
      <c r="J671" s="7">
        <v>44751</v>
      </c>
      <c r="K671" s="7">
        <v>44753</v>
      </c>
      <c r="L671" s="51">
        <f>+VLOOKUP(E671,'Bán ra 2022'!$I$2:$M$1171,5,0)</f>
        <v>392040</v>
      </c>
      <c r="M671" s="51">
        <f t="shared" si="10"/>
        <v>0</v>
      </c>
    </row>
    <row r="672" spans="1:13" hidden="1">
      <c r="A672" s="44">
        <v>510018</v>
      </c>
      <c r="B672" t="s">
        <v>10</v>
      </c>
      <c r="C672" t="s">
        <v>11</v>
      </c>
      <c r="D672" t="s">
        <v>2970</v>
      </c>
      <c r="E672" s="49">
        <v>18201</v>
      </c>
      <c r="F672" t="s">
        <v>2971</v>
      </c>
      <c r="G672" s="43">
        <v>7236713</v>
      </c>
      <c r="H672" s="7">
        <v>44716</v>
      </c>
      <c r="I672" s="7">
        <v>44747</v>
      </c>
      <c r="J672" s="7">
        <v>44751</v>
      </c>
      <c r="K672" s="7">
        <v>44753</v>
      </c>
      <c r="L672" s="51">
        <f>+VLOOKUP(E672,'Bán ra 2022'!$I$2:$M$1171,5,0)</f>
        <v>7236713</v>
      </c>
      <c r="M672" s="51">
        <f t="shared" si="10"/>
        <v>0</v>
      </c>
    </row>
    <row r="673" spans="1:13" hidden="1">
      <c r="A673" s="44">
        <v>510018</v>
      </c>
      <c r="B673" t="s">
        <v>10</v>
      </c>
      <c r="C673" t="s">
        <v>11</v>
      </c>
      <c r="D673" t="s">
        <v>2972</v>
      </c>
      <c r="E673" s="49">
        <v>18199</v>
      </c>
      <c r="F673" t="s">
        <v>2973</v>
      </c>
      <c r="G673" s="43">
        <v>4255945</v>
      </c>
      <c r="H673" s="7">
        <v>44715</v>
      </c>
      <c r="I673" s="7">
        <v>44747</v>
      </c>
      <c r="J673" s="7">
        <v>44750</v>
      </c>
      <c r="K673" s="7">
        <v>44753</v>
      </c>
      <c r="L673" s="51">
        <f>+VLOOKUP(E673,'Bán ra 2022'!$I$2:$M$1171,5,0)</f>
        <v>4255945</v>
      </c>
      <c r="M673" s="51">
        <f t="shared" si="10"/>
        <v>0</v>
      </c>
    </row>
    <row r="674" spans="1:13" hidden="1">
      <c r="A674" s="44">
        <v>510019</v>
      </c>
      <c r="B674" t="s">
        <v>10</v>
      </c>
      <c r="C674" t="s">
        <v>11</v>
      </c>
      <c r="D674" t="s">
        <v>2974</v>
      </c>
      <c r="E674" s="49">
        <v>15162</v>
      </c>
      <c r="F674" t="s">
        <v>2975</v>
      </c>
      <c r="G674" s="43">
        <v>3743269</v>
      </c>
      <c r="H674" s="7">
        <v>44704</v>
      </c>
      <c r="I674" s="7">
        <v>44718</v>
      </c>
      <c r="J674" s="7">
        <v>44739</v>
      </c>
      <c r="K674" s="7">
        <v>44753</v>
      </c>
      <c r="L674" s="51">
        <f>+VLOOKUP(E674,'Bán ra 2022'!$I$2:$M$1171,5,0)</f>
        <v>3743269</v>
      </c>
      <c r="M674" s="51">
        <f t="shared" si="10"/>
        <v>0</v>
      </c>
    </row>
    <row r="675" spans="1:13" hidden="1">
      <c r="A675" s="44">
        <v>510019</v>
      </c>
      <c r="B675" t="s">
        <v>10</v>
      </c>
      <c r="C675" t="s">
        <v>11</v>
      </c>
      <c r="D675" t="s">
        <v>2976</v>
      </c>
      <c r="E675" s="49">
        <v>18253</v>
      </c>
      <c r="F675" t="s">
        <v>2977</v>
      </c>
      <c r="G675" s="43">
        <v>1199426</v>
      </c>
      <c r="H675" s="7">
        <v>44708</v>
      </c>
      <c r="I675" s="7">
        <v>44747</v>
      </c>
      <c r="J675" s="7">
        <v>44743</v>
      </c>
      <c r="K675" s="7">
        <v>44753</v>
      </c>
      <c r="L675" s="51">
        <f>+VLOOKUP(E675,'Bán ra 2022'!$I$2:$M$1171,5,0)</f>
        <v>1199426</v>
      </c>
      <c r="M675" s="51">
        <f t="shared" si="10"/>
        <v>0</v>
      </c>
    </row>
    <row r="676" spans="1:13" hidden="1">
      <c r="A676" s="44">
        <v>510019</v>
      </c>
      <c r="B676" t="s">
        <v>10</v>
      </c>
      <c r="C676" t="s">
        <v>11</v>
      </c>
      <c r="D676" t="s">
        <v>2978</v>
      </c>
      <c r="E676" s="49">
        <v>18227</v>
      </c>
      <c r="F676" t="s">
        <v>2979</v>
      </c>
      <c r="G676" s="43">
        <v>2186050</v>
      </c>
      <c r="H676" s="7">
        <v>44713</v>
      </c>
      <c r="I676" s="7">
        <v>44747</v>
      </c>
      <c r="J676" s="7">
        <v>44748</v>
      </c>
      <c r="K676" s="7">
        <v>44753</v>
      </c>
      <c r="L676" s="51">
        <f>+VLOOKUP(E676,'Bán ra 2022'!$I$2:$M$1171,5,0)</f>
        <v>2186050</v>
      </c>
      <c r="M676" s="51">
        <f t="shared" si="10"/>
        <v>0</v>
      </c>
    </row>
    <row r="677" spans="1:13" hidden="1">
      <c r="A677" s="44">
        <v>510019</v>
      </c>
      <c r="B677" t="s">
        <v>10</v>
      </c>
      <c r="C677" t="s">
        <v>11</v>
      </c>
      <c r="D677" t="s">
        <v>2980</v>
      </c>
      <c r="E677" s="49">
        <v>18226</v>
      </c>
      <c r="F677" t="s">
        <v>2981</v>
      </c>
      <c r="G677" s="43">
        <v>1199426</v>
      </c>
      <c r="H677" s="7">
        <v>44713</v>
      </c>
      <c r="I677" s="7">
        <v>44747</v>
      </c>
      <c r="J677" s="7">
        <v>44748</v>
      </c>
      <c r="K677" s="7">
        <v>44753</v>
      </c>
      <c r="L677" s="51">
        <f>+VLOOKUP(E677,'Bán ra 2022'!$I$2:$M$1171,5,0)</f>
        <v>1199426</v>
      </c>
      <c r="M677" s="51">
        <f t="shared" si="10"/>
        <v>0</v>
      </c>
    </row>
    <row r="678" spans="1:13" hidden="1">
      <c r="A678" s="44">
        <v>510020</v>
      </c>
      <c r="B678" t="s">
        <v>10</v>
      </c>
      <c r="C678" t="s">
        <v>11</v>
      </c>
      <c r="D678" t="s">
        <v>2982</v>
      </c>
      <c r="E678" s="49">
        <v>18214</v>
      </c>
      <c r="F678" t="s">
        <v>2983</v>
      </c>
      <c r="G678" s="43">
        <v>2186050</v>
      </c>
      <c r="H678" s="7">
        <v>44716</v>
      </c>
      <c r="I678" s="7">
        <v>44748</v>
      </c>
      <c r="J678" s="7">
        <v>44751</v>
      </c>
      <c r="K678" s="7">
        <v>44753</v>
      </c>
      <c r="L678" s="51">
        <f>+VLOOKUP(E678,'Bán ra 2022'!$I$2:$M$1171,5,0)</f>
        <v>2186050</v>
      </c>
      <c r="M678" s="51">
        <f t="shared" si="10"/>
        <v>0</v>
      </c>
    </row>
    <row r="679" spans="1:13" hidden="1">
      <c r="A679" s="44">
        <v>510020</v>
      </c>
      <c r="B679" t="s">
        <v>10</v>
      </c>
      <c r="C679" t="s">
        <v>11</v>
      </c>
      <c r="D679" t="s">
        <v>2984</v>
      </c>
      <c r="E679" s="49">
        <v>15152</v>
      </c>
      <c r="F679" t="s">
        <v>2985</v>
      </c>
      <c r="G679" s="43">
        <v>2398853</v>
      </c>
      <c r="H679" s="7">
        <v>44702</v>
      </c>
      <c r="I679" s="7">
        <v>44721</v>
      </c>
      <c r="J679" s="7">
        <v>44737</v>
      </c>
      <c r="K679" s="7">
        <v>44753</v>
      </c>
      <c r="L679" s="51">
        <f>+VLOOKUP(E679,'Bán ra 2022'!$I$2:$M$1171,5,0)</f>
        <v>2398853</v>
      </c>
      <c r="M679" s="51">
        <f t="shared" si="10"/>
        <v>0</v>
      </c>
    </row>
    <row r="680" spans="1:13" hidden="1">
      <c r="A680" s="44">
        <v>510020</v>
      </c>
      <c r="B680" t="s">
        <v>10</v>
      </c>
      <c r="C680" t="s">
        <v>11</v>
      </c>
      <c r="D680" t="s">
        <v>2986</v>
      </c>
      <c r="E680" s="49">
        <v>18215</v>
      </c>
      <c r="F680" t="s">
        <v>2987</v>
      </c>
      <c r="G680" s="43">
        <v>1470409</v>
      </c>
      <c r="H680" s="7">
        <v>44716</v>
      </c>
      <c r="I680" s="7">
        <v>44747</v>
      </c>
      <c r="J680" s="7">
        <v>44751</v>
      </c>
      <c r="K680" s="7">
        <v>44753</v>
      </c>
      <c r="L680" s="51">
        <f>+VLOOKUP(E680,'Bán ra 2022'!$I$2:$M$1171,5,0)</f>
        <v>1470409</v>
      </c>
      <c r="M680" s="51">
        <f t="shared" si="10"/>
        <v>0</v>
      </c>
    </row>
    <row r="681" spans="1:13" hidden="1">
      <c r="A681" s="44">
        <v>510020</v>
      </c>
      <c r="B681" t="s">
        <v>10</v>
      </c>
      <c r="C681" t="s">
        <v>11</v>
      </c>
      <c r="D681" t="s">
        <v>2988</v>
      </c>
      <c r="E681" s="49">
        <v>18183</v>
      </c>
      <c r="F681" t="s">
        <v>2989</v>
      </c>
      <c r="G681" s="43">
        <v>1586110</v>
      </c>
      <c r="H681" s="7">
        <v>44709</v>
      </c>
      <c r="I681" s="7">
        <v>44747</v>
      </c>
      <c r="J681" s="7">
        <v>44744</v>
      </c>
      <c r="K681" s="7">
        <v>44753</v>
      </c>
      <c r="L681" s="51">
        <f>+VLOOKUP(E681,'Bán ra 2022'!$I$2:$M$1171,5,0)</f>
        <v>1586110</v>
      </c>
      <c r="M681" s="51">
        <f t="shared" si="10"/>
        <v>0</v>
      </c>
    </row>
    <row r="682" spans="1:13" hidden="1">
      <c r="A682" s="44">
        <v>510020</v>
      </c>
      <c r="B682" t="s">
        <v>10</v>
      </c>
      <c r="C682" t="s">
        <v>11</v>
      </c>
      <c r="D682" t="s">
        <v>2990</v>
      </c>
      <c r="E682" s="49">
        <v>18177</v>
      </c>
      <c r="F682" t="s">
        <v>2991</v>
      </c>
      <c r="G682" s="43">
        <v>392040</v>
      </c>
      <c r="H682" s="7">
        <v>44712</v>
      </c>
      <c r="I682" s="7">
        <v>44747</v>
      </c>
      <c r="J682" s="7">
        <v>44747</v>
      </c>
      <c r="K682" s="7">
        <v>44753</v>
      </c>
      <c r="L682" s="51">
        <f>+VLOOKUP(E682,'Bán ra 2022'!$I$2:$M$1171,5,0)</f>
        <v>392040</v>
      </c>
      <c r="M682" s="51">
        <f t="shared" si="10"/>
        <v>0</v>
      </c>
    </row>
    <row r="683" spans="1:13" hidden="1">
      <c r="A683" s="44">
        <v>510021</v>
      </c>
      <c r="B683" t="s">
        <v>10</v>
      </c>
      <c r="C683" t="s">
        <v>11</v>
      </c>
      <c r="D683" t="s">
        <v>2992</v>
      </c>
      <c r="E683" s="49">
        <v>15163</v>
      </c>
      <c r="F683" t="s">
        <v>2993</v>
      </c>
      <c r="G683" s="43">
        <v>1586110</v>
      </c>
      <c r="H683" s="7">
        <v>44707</v>
      </c>
      <c r="I683" s="7">
        <v>44719</v>
      </c>
      <c r="J683" s="7">
        <v>44742</v>
      </c>
      <c r="K683" s="7">
        <v>44753</v>
      </c>
      <c r="L683" s="51">
        <f>+VLOOKUP(E683,'Bán ra 2022'!$I$2:$M$1171,5,0)</f>
        <v>1586110</v>
      </c>
      <c r="M683" s="51">
        <f t="shared" si="10"/>
        <v>0</v>
      </c>
    </row>
    <row r="684" spans="1:13" hidden="1">
      <c r="A684" s="44">
        <v>510022</v>
      </c>
      <c r="B684" t="s">
        <v>10</v>
      </c>
      <c r="C684" t="s">
        <v>11</v>
      </c>
      <c r="D684" t="s">
        <v>2994</v>
      </c>
      <c r="E684" s="49">
        <v>18176</v>
      </c>
      <c r="F684" t="s">
        <v>2995</v>
      </c>
      <c r="G684" s="43">
        <v>1668233</v>
      </c>
      <c r="H684" s="7">
        <v>44712</v>
      </c>
      <c r="I684" s="7">
        <v>44749</v>
      </c>
      <c r="J684" s="7">
        <v>44747</v>
      </c>
      <c r="K684" s="7">
        <v>44753</v>
      </c>
      <c r="L684" s="51">
        <f>+VLOOKUP(E684,'Bán ra 2022'!$I$2:$M$1171,5,0)</f>
        <v>1668233</v>
      </c>
      <c r="M684" s="51">
        <f t="shared" si="10"/>
        <v>0</v>
      </c>
    </row>
    <row r="685" spans="1:13" hidden="1">
      <c r="A685" s="44">
        <v>510022</v>
      </c>
      <c r="B685" t="s">
        <v>10</v>
      </c>
      <c r="C685" t="s">
        <v>11</v>
      </c>
      <c r="D685" t="s">
        <v>2996</v>
      </c>
      <c r="E685" s="49">
        <v>18216</v>
      </c>
      <c r="F685" t="s">
        <v>2997</v>
      </c>
      <c r="G685" s="43">
        <v>1586110</v>
      </c>
      <c r="H685" s="7">
        <v>44715</v>
      </c>
      <c r="I685" s="7">
        <v>44746</v>
      </c>
      <c r="J685" s="7">
        <v>44750</v>
      </c>
      <c r="K685" s="7">
        <v>44753</v>
      </c>
      <c r="L685" s="51">
        <f>+VLOOKUP(E685,'Bán ra 2022'!$I$2:$M$1171,5,0)</f>
        <v>1586110</v>
      </c>
      <c r="M685" s="51">
        <f t="shared" si="10"/>
        <v>0</v>
      </c>
    </row>
    <row r="686" spans="1:13" hidden="1">
      <c r="A686" s="44">
        <v>510022</v>
      </c>
      <c r="B686" t="s">
        <v>10</v>
      </c>
      <c r="C686" t="s">
        <v>11</v>
      </c>
      <c r="D686" t="s">
        <v>2998</v>
      </c>
      <c r="E686" s="49">
        <v>18182</v>
      </c>
      <c r="F686" t="s">
        <v>2999</v>
      </c>
      <c r="G686" s="43">
        <v>2186050</v>
      </c>
      <c r="H686" s="7">
        <v>44708</v>
      </c>
      <c r="I686" s="7">
        <v>44746</v>
      </c>
      <c r="J686" s="7">
        <v>44743</v>
      </c>
      <c r="K686" s="7">
        <v>44753</v>
      </c>
      <c r="L686" s="51">
        <f>+VLOOKUP(E686,'Bán ra 2022'!$I$2:$M$1171,5,0)</f>
        <v>2186050</v>
      </c>
      <c r="M686" s="51">
        <f t="shared" si="10"/>
        <v>0</v>
      </c>
    </row>
    <row r="687" spans="1:13" hidden="1">
      <c r="A687" s="44">
        <v>510024</v>
      </c>
      <c r="B687" t="s">
        <v>10</v>
      </c>
      <c r="C687" t="s">
        <v>11</v>
      </c>
      <c r="D687" t="s">
        <v>3000</v>
      </c>
      <c r="E687" s="49">
        <v>15153</v>
      </c>
      <c r="F687" t="s">
        <v>3001</v>
      </c>
      <c r="G687" s="43">
        <v>569160</v>
      </c>
      <c r="H687" s="7">
        <v>44704</v>
      </c>
      <c r="I687" s="7">
        <v>44719</v>
      </c>
      <c r="J687" s="7">
        <v>44739</v>
      </c>
      <c r="K687" s="7">
        <v>44753</v>
      </c>
      <c r="L687" s="51">
        <f>+VLOOKUP(E687,'Bán ra 2022'!$I$2:$M$1171,5,0)</f>
        <v>569160</v>
      </c>
      <c r="M687" s="51">
        <f t="shared" si="10"/>
        <v>0</v>
      </c>
    </row>
    <row r="688" spans="1:13" hidden="1">
      <c r="A688" s="44">
        <v>510024</v>
      </c>
      <c r="B688" t="s">
        <v>10</v>
      </c>
      <c r="C688" t="s">
        <v>11</v>
      </c>
      <c r="D688" t="s">
        <v>3002</v>
      </c>
      <c r="E688" s="49">
        <v>13730</v>
      </c>
      <c r="F688" t="s">
        <v>3003</v>
      </c>
      <c r="G688" s="43">
        <v>3159886</v>
      </c>
      <c r="H688" s="7">
        <v>44702</v>
      </c>
      <c r="I688" s="7">
        <v>44719</v>
      </c>
      <c r="J688" s="7">
        <v>44737</v>
      </c>
      <c r="K688" s="7">
        <v>44753</v>
      </c>
      <c r="L688" s="51">
        <f>+VLOOKUP(E688,'Bán ra 2022'!$I$2:$M$1171,5,0)</f>
        <v>3159886</v>
      </c>
      <c r="M688" s="51">
        <f t="shared" si="10"/>
        <v>0</v>
      </c>
    </row>
    <row r="689" spans="1:13" hidden="1">
      <c r="A689" s="44">
        <v>510025</v>
      </c>
      <c r="B689" t="s">
        <v>10</v>
      </c>
      <c r="C689" t="s">
        <v>11</v>
      </c>
      <c r="D689" t="s">
        <v>3004</v>
      </c>
      <c r="E689" s="49">
        <v>15168</v>
      </c>
      <c r="F689" t="s">
        <v>3005</v>
      </c>
      <c r="G689" s="43">
        <v>4372099</v>
      </c>
      <c r="H689" s="7">
        <v>44706</v>
      </c>
      <c r="I689" s="7">
        <v>44720</v>
      </c>
      <c r="J689" s="7">
        <v>44741</v>
      </c>
      <c r="K689" s="7">
        <v>44753</v>
      </c>
      <c r="L689" s="51">
        <f>+VLOOKUP(E689,'Bán ra 2022'!$I$2:$M$1171,5,0)</f>
        <v>4372099</v>
      </c>
      <c r="M689" s="51">
        <f t="shared" si="10"/>
        <v>0</v>
      </c>
    </row>
    <row r="690" spans="1:13" hidden="1">
      <c r="A690" s="44">
        <v>510025</v>
      </c>
      <c r="B690" t="s">
        <v>10</v>
      </c>
      <c r="C690" t="s">
        <v>11</v>
      </c>
      <c r="D690" t="s">
        <v>3006</v>
      </c>
      <c r="E690" s="49">
        <v>15167</v>
      </c>
      <c r="F690" t="s">
        <v>3007</v>
      </c>
      <c r="G690" s="43">
        <v>3172219</v>
      </c>
      <c r="H690" s="7">
        <v>44706</v>
      </c>
      <c r="I690" s="7">
        <v>44720</v>
      </c>
      <c r="J690" s="7">
        <v>44741</v>
      </c>
      <c r="K690" s="7">
        <v>44753</v>
      </c>
      <c r="L690" s="51">
        <f>+VLOOKUP(E690,'Bán ra 2022'!$I$2:$M$1171,5,0)</f>
        <v>3172219</v>
      </c>
      <c r="M690" s="51">
        <f t="shared" si="10"/>
        <v>0</v>
      </c>
    </row>
    <row r="691" spans="1:13" hidden="1">
      <c r="A691" s="44">
        <v>510025</v>
      </c>
      <c r="B691" t="s">
        <v>10</v>
      </c>
      <c r="C691" t="s">
        <v>11</v>
      </c>
      <c r="D691" t="s">
        <v>3008</v>
      </c>
      <c r="E691" s="49">
        <v>15154</v>
      </c>
      <c r="F691" t="s">
        <v>3009</v>
      </c>
      <c r="G691" s="43">
        <v>1416213</v>
      </c>
      <c r="H691" s="7">
        <v>44702</v>
      </c>
      <c r="I691" s="7">
        <v>44720</v>
      </c>
      <c r="J691" s="7">
        <v>44737</v>
      </c>
      <c r="K691" s="7">
        <v>44753</v>
      </c>
      <c r="L691" s="51">
        <f>+VLOOKUP(E691,'Bán ra 2022'!$I$2:$M$1171,5,0)</f>
        <v>1416213</v>
      </c>
      <c r="M691" s="51">
        <f t="shared" si="10"/>
        <v>0</v>
      </c>
    </row>
    <row r="692" spans="1:13" hidden="1">
      <c r="A692" s="44">
        <v>510025</v>
      </c>
      <c r="B692" t="s">
        <v>10</v>
      </c>
      <c r="C692" t="s">
        <v>11</v>
      </c>
      <c r="D692" t="s">
        <v>3010</v>
      </c>
      <c r="E692" s="49">
        <v>18219</v>
      </c>
      <c r="F692" t="s">
        <v>3011</v>
      </c>
      <c r="G692" s="43">
        <v>6636557</v>
      </c>
      <c r="H692" s="7">
        <v>44715</v>
      </c>
      <c r="I692" s="7">
        <v>44745</v>
      </c>
      <c r="J692" s="7">
        <v>44750</v>
      </c>
      <c r="K692" s="7">
        <v>44753</v>
      </c>
      <c r="L692" s="51">
        <f>+VLOOKUP(E692,'Bán ra 2022'!$I$2:$M$1171,5,0)</f>
        <v>6636557</v>
      </c>
      <c r="M692" s="51">
        <f t="shared" si="10"/>
        <v>0</v>
      </c>
    </row>
    <row r="693" spans="1:13" hidden="1">
      <c r="A693" s="44">
        <v>510025</v>
      </c>
      <c r="B693" t="s">
        <v>10</v>
      </c>
      <c r="C693" t="s">
        <v>11</v>
      </c>
      <c r="D693" t="s">
        <v>3012</v>
      </c>
      <c r="E693" s="49">
        <v>18218</v>
      </c>
      <c r="F693" t="s">
        <v>3013</v>
      </c>
      <c r="G693" s="43">
        <v>6499721</v>
      </c>
      <c r="H693" s="7">
        <v>44715</v>
      </c>
      <c r="I693" s="7">
        <v>44745</v>
      </c>
      <c r="J693" s="7">
        <v>44750</v>
      </c>
      <c r="K693" s="7">
        <v>44753</v>
      </c>
      <c r="L693" s="51">
        <f>+VLOOKUP(E693,'Bán ra 2022'!$I$2:$M$1171,5,0)</f>
        <v>6499721</v>
      </c>
      <c r="M693" s="51">
        <f t="shared" si="10"/>
        <v>0</v>
      </c>
    </row>
    <row r="694" spans="1:13" hidden="1">
      <c r="A694" s="44">
        <v>510025</v>
      </c>
      <c r="B694" t="s">
        <v>10</v>
      </c>
      <c r="C694" t="s">
        <v>11</v>
      </c>
      <c r="D694" t="s">
        <v>3014</v>
      </c>
      <c r="E694" s="49">
        <v>18181</v>
      </c>
      <c r="F694" t="s">
        <v>3015</v>
      </c>
      <c r="G694" s="43">
        <v>2186050</v>
      </c>
      <c r="H694" s="7">
        <v>44709</v>
      </c>
      <c r="I694" s="7">
        <v>44745</v>
      </c>
      <c r="J694" s="7">
        <v>44744</v>
      </c>
      <c r="K694" s="7">
        <v>44753</v>
      </c>
      <c r="L694" s="51">
        <f>+VLOOKUP(E694,'Bán ra 2022'!$I$2:$M$1171,5,0)</f>
        <v>2186050</v>
      </c>
      <c r="M694" s="51">
        <f t="shared" si="10"/>
        <v>0</v>
      </c>
    </row>
    <row r="695" spans="1:13" hidden="1">
      <c r="A695" s="44">
        <v>510025</v>
      </c>
      <c r="B695" t="s">
        <v>10</v>
      </c>
      <c r="C695" t="s">
        <v>11</v>
      </c>
      <c r="D695" t="s">
        <v>3016</v>
      </c>
      <c r="E695" s="49">
        <v>18175</v>
      </c>
      <c r="F695" t="s">
        <v>3017</v>
      </c>
      <c r="G695" s="43">
        <v>4372099</v>
      </c>
      <c r="H695" s="7">
        <v>44713</v>
      </c>
      <c r="I695" s="7">
        <v>44745</v>
      </c>
      <c r="J695" s="7">
        <v>44748</v>
      </c>
      <c r="K695" s="7">
        <v>44753</v>
      </c>
      <c r="L695" s="51">
        <f>+VLOOKUP(E695,'Bán ra 2022'!$I$2:$M$1171,5,0)</f>
        <v>4372099</v>
      </c>
      <c r="M695" s="51">
        <f t="shared" si="10"/>
        <v>0</v>
      </c>
    </row>
    <row r="696" spans="1:13" hidden="1">
      <c r="A696" s="44">
        <v>510025</v>
      </c>
      <c r="B696" t="s">
        <v>10</v>
      </c>
      <c r="C696" t="s">
        <v>11</v>
      </c>
      <c r="D696" t="s">
        <v>3018</v>
      </c>
      <c r="E696" s="49">
        <v>18174</v>
      </c>
      <c r="F696" t="s">
        <v>3019</v>
      </c>
      <c r="G696" s="43">
        <v>1199426</v>
      </c>
      <c r="H696" s="7">
        <v>44713</v>
      </c>
      <c r="I696" s="7">
        <v>44745</v>
      </c>
      <c r="J696" s="7">
        <v>44748</v>
      </c>
      <c r="K696" s="7">
        <v>44753</v>
      </c>
      <c r="L696" s="51">
        <f>+VLOOKUP(E696,'Bán ra 2022'!$I$2:$M$1171,5,0)</f>
        <v>1199426</v>
      </c>
      <c r="M696" s="51">
        <f t="shared" si="10"/>
        <v>0</v>
      </c>
    </row>
    <row r="697" spans="1:13" hidden="1">
      <c r="A697" s="44">
        <v>510027</v>
      </c>
      <c r="B697" t="s">
        <v>10</v>
      </c>
      <c r="C697" t="s">
        <v>11</v>
      </c>
      <c r="D697" t="s">
        <v>3020</v>
      </c>
      <c r="E697" s="49">
        <v>15155</v>
      </c>
      <c r="F697" t="s">
        <v>3021</v>
      </c>
      <c r="G697" s="43">
        <v>2398853</v>
      </c>
      <c r="H697" s="7">
        <v>44702</v>
      </c>
      <c r="I697" s="7">
        <v>44720</v>
      </c>
      <c r="J697" s="7">
        <v>44737</v>
      </c>
      <c r="K697" s="7">
        <v>44753</v>
      </c>
      <c r="L697" s="51">
        <f>+VLOOKUP(E697,'Bán ra 2022'!$I$2:$M$1171,5,0)</f>
        <v>2398853</v>
      </c>
      <c r="M697" s="51">
        <f t="shared" si="10"/>
        <v>0</v>
      </c>
    </row>
    <row r="698" spans="1:13" hidden="1">
      <c r="A698" s="44">
        <v>510028</v>
      </c>
      <c r="B698" t="s">
        <v>10</v>
      </c>
      <c r="C698" t="s">
        <v>11</v>
      </c>
      <c r="D698" t="s">
        <v>3022</v>
      </c>
      <c r="E698" s="49">
        <v>15156</v>
      </c>
      <c r="F698" t="s">
        <v>3023</v>
      </c>
      <c r="G698" s="43">
        <v>7503008</v>
      </c>
      <c r="H698" s="7">
        <v>44702</v>
      </c>
      <c r="I698" s="7">
        <v>44722</v>
      </c>
      <c r="J698" s="7">
        <v>44737</v>
      </c>
      <c r="K698" s="7">
        <v>44753</v>
      </c>
      <c r="L698" s="51">
        <f>+VLOOKUP(E698,'Bán ra 2022'!$I$2:$M$1171,5,0)</f>
        <v>7503008</v>
      </c>
      <c r="M698" s="51">
        <f t="shared" si="10"/>
        <v>0</v>
      </c>
    </row>
    <row r="699" spans="1:13" hidden="1">
      <c r="A699" s="44">
        <v>510028</v>
      </c>
      <c r="B699" t="s">
        <v>10</v>
      </c>
      <c r="C699" t="s">
        <v>11</v>
      </c>
      <c r="D699" t="s">
        <v>3024</v>
      </c>
      <c r="E699" s="49">
        <v>18180</v>
      </c>
      <c r="F699" t="s">
        <v>3025</v>
      </c>
      <c r="G699" s="43">
        <v>2790893</v>
      </c>
      <c r="H699" s="7">
        <v>44709</v>
      </c>
      <c r="I699" s="7">
        <v>44749</v>
      </c>
      <c r="J699" s="7">
        <v>44744</v>
      </c>
      <c r="K699" s="7">
        <v>44753</v>
      </c>
      <c r="L699" s="51">
        <f>+VLOOKUP(E699,'Bán ra 2022'!$I$2:$M$1171,5,0)</f>
        <v>2790893</v>
      </c>
      <c r="M699" s="51">
        <f t="shared" si="10"/>
        <v>0</v>
      </c>
    </row>
    <row r="700" spans="1:13" hidden="1">
      <c r="A700" s="44">
        <v>510029</v>
      </c>
      <c r="B700" t="s">
        <v>10</v>
      </c>
      <c r="C700" t="s">
        <v>11</v>
      </c>
      <c r="D700" t="s">
        <v>3026</v>
      </c>
      <c r="E700" s="49">
        <v>18220</v>
      </c>
      <c r="F700" t="s">
        <v>3027</v>
      </c>
      <c r="G700" s="43">
        <v>1741392</v>
      </c>
      <c r="H700" s="7">
        <v>44714</v>
      </c>
      <c r="I700" s="7">
        <v>44745</v>
      </c>
      <c r="J700" s="7">
        <v>44749</v>
      </c>
      <c r="K700" s="7">
        <v>44753</v>
      </c>
      <c r="L700" s="51">
        <f>+VLOOKUP(E700,'Bán ra 2022'!$I$2:$M$1171,5,0)</f>
        <v>1741392</v>
      </c>
      <c r="M700" s="51">
        <f t="shared" si="10"/>
        <v>0</v>
      </c>
    </row>
    <row r="701" spans="1:13" hidden="1">
      <c r="A701" s="44">
        <v>510010</v>
      </c>
      <c r="B701" t="s">
        <v>10</v>
      </c>
      <c r="C701" t="s">
        <v>11</v>
      </c>
      <c r="D701" t="s">
        <v>3028</v>
      </c>
      <c r="E701" s="49">
        <v>22065</v>
      </c>
      <c r="F701" s="45" t="s">
        <v>3029</v>
      </c>
      <c r="G701" s="43">
        <v>23114860</v>
      </c>
      <c r="H701" s="7">
        <v>44730</v>
      </c>
      <c r="I701" s="7">
        <v>44762</v>
      </c>
      <c r="J701" s="7">
        <v>44765</v>
      </c>
      <c r="K701" s="7">
        <v>44766</v>
      </c>
      <c r="L701" s="51">
        <f>+VLOOKUP(E701,'Bán ra 2022'!$I$2:$M$1171,5,0)</f>
        <v>23114860</v>
      </c>
      <c r="M701" s="51">
        <f t="shared" si="10"/>
        <v>0</v>
      </c>
    </row>
    <row r="702" spans="1:13" hidden="1">
      <c r="A702" s="44">
        <v>510010</v>
      </c>
      <c r="B702" t="s">
        <v>10</v>
      </c>
      <c r="C702" t="s">
        <v>11</v>
      </c>
      <c r="D702" t="s">
        <v>3030</v>
      </c>
      <c r="E702" s="49">
        <v>22055</v>
      </c>
      <c r="F702" s="45" t="s">
        <v>3031</v>
      </c>
      <c r="G702" s="43">
        <v>10035965</v>
      </c>
      <c r="H702" s="7">
        <v>44728</v>
      </c>
      <c r="I702" s="7">
        <v>44762</v>
      </c>
      <c r="J702" s="7">
        <v>44763</v>
      </c>
      <c r="K702" s="7">
        <v>44766</v>
      </c>
      <c r="L702" s="51">
        <f>+VLOOKUP(E702,'Bán ra 2022'!$I$2:$M$1171,5,0)</f>
        <v>10035965</v>
      </c>
      <c r="M702" s="51">
        <f t="shared" si="10"/>
        <v>0</v>
      </c>
    </row>
    <row r="703" spans="1:13" hidden="1">
      <c r="A703" s="44">
        <v>510010</v>
      </c>
      <c r="B703" t="s">
        <v>10</v>
      </c>
      <c r="C703" t="s">
        <v>11</v>
      </c>
      <c r="D703" t="s">
        <v>3032</v>
      </c>
      <c r="E703" s="49">
        <v>22046</v>
      </c>
      <c r="F703" s="45" t="s">
        <v>3033</v>
      </c>
      <c r="G703" s="43">
        <v>17367221</v>
      </c>
      <c r="H703" s="7">
        <v>44712</v>
      </c>
      <c r="I703" s="7">
        <v>44760</v>
      </c>
      <c r="J703" s="7">
        <v>44747</v>
      </c>
      <c r="K703" s="7">
        <v>44766</v>
      </c>
      <c r="L703" s="51">
        <f>+VLOOKUP(E703,'Bán ra 2022'!$I$2:$M$1171,5,0)</f>
        <v>17367221</v>
      </c>
      <c r="M703" s="51">
        <f t="shared" si="10"/>
        <v>0</v>
      </c>
    </row>
    <row r="704" spans="1:13" hidden="1">
      <c r="A704" s="44">
        <v>510010</v>
      </c>
      <c r="B704" t="s">
        <v>10</v>
      </c>
      <c r="C704" t="s">
        <v>11</v>
      </c>
      <c r="D704" t="s">
        <v>3034</v>
      </c>
      <c r="E704" s="49">
        <v>22044</v>
      </c>
      <c r="F704" s="45" t="s">
        <v>3035</v>
      </c>
      <c r="G704" s="43">
        <v>2213374</v>
      </c>
      <c r="H704" s="7">
        <v>44725</v>
      </c>
      <c r="I704" s="7">
        <v>44762</v>
      </c>
      <c r="J704" s="7">
        <v>44760</v>
      </c>
      <c r="K704" s="7">
        <v>44766</v>
      </c>
      <c r="L704" s="51">
        <f>+VLOOKUP(E704,'Bán ra 2022'!$I$2:$M$1171,5,0)</f>
        <v>2213374</v>
      </c>
      <c r="M704" s="51">
        <f t="shared" si="10"/>
        <v>0</v>
      </c>
    </row>
    <row r="705" spans="1:13" hidden="1">
      <c r="A705" s="44">
        <v>510010</v>
      </c>
      <c r="B705" t="s">
        <v>10</v>
      </c>
      <c r="C705" t="s">
        <v>11</v>
      </c>
      <c r="D705" t="s">
        <v>3036</v>
      </c>
      <c r="E705" s="49">
        <v>18208</v>
      </c>
      <c r="F705" s="45" t="s">
        <v>3037</v>
      </c>
      <c r="G705" s="43">
        <v>1254528</v>
      </c>
      <c r="H705" s="7">
        <v>44720</v>
      </c>
      <c r="I705" s="7">
        <v>44745</v>
      </c>
      <c r="J705" s="7">
        <v>44755</v>
      </c>
      <c r="K705" s="7">
        <v>44766</v>
      </c>
      <c r="L705" s="51">
        <f>+VLOOKUP(E705,'Bán ra 2022'!$I$2:$M$1171,5,0)</f>
        <v>1254528</v>
      </c>
      <c r="M705" s="51">
        <f t="shared" si="10"/>
        <v>0</v>
      </c>
    </row>
    <row r="706" spans="1:13" hidden="1">
      <c r="A706" s="44">
        <v>510010</v>
      </c>
      <c r="B706" t="s">
        <v>10</v>
      </c>
      <c r="C706" t="s">
        <v>11</v>
      </c>
      <c r="D706" t="s">
        <v>3038</v>
      </c>
      <c r="E706" s="49">
        <v>18207</v>
      </c>
      <c r="F706" s="45" t="s">
        <v>3039</v>
      </c>
      <c r="G706" s="43">
        <v>1858142</v>
      </c>
      <c r="H706" s="7">
        <v>44720</v>
      </c>
      <c r="I706" s="7">
        <v>44745</v>
      </c>
      <c r="J706" s="7">
        <v>44755</v>
      </c>
      <c r="K706" s="7">
        <v>44766</v>
      </c>
      <c r="L706" s="51">
        <f>+VLOOKUP(E706,'Bán ra 2022'!$I$2:$M$1171,5,0)</f>
        <v>1858142</v>
      </c>
      <c r="M706" s="51">
        <f t="shared" si="10"/>
        <v>0</v>
      </c>
    </row>
    <row r="707" spans="1:13" hidden="1">
      <c r="A707" s="44">
        <v>510010</v>
      </c>
      <c r="B707" t="s">
        <v>10</v>
      </c>
      <c r="C707" t="s">
        <v>11</v>
      </c>
      <c r="D707" t="s">
        <v>3040</v>
      </c>
      <c r="E707" s="49">
        <v>18206</v>
      </c>
      <c r="F707" s="45" t="s">
        <v>3041</v>
      </c>
      <c r="G707" s="43">
        <v>4825837</v>
      </c>
      <c r="H707" s="7">
        <v>44720</v>
      </c>
      <c r="I707" s="7">
        <v>44745</v>
      </c>
      <c r="J707" s="7">
        <v>44755</v>
      </c>
      <c r="K707" s="7">
        <v>44766</v>
      </c>
      <c r="L707" s="51">
        <f>+VLOOKUP(E707,'Bán ra 2022'!$I$2:$M$1171,5,0)</f>
        <v>4825837</v>
      </c>
      <c r="M707" s="51">
        <f t="shared" ref="M707:M770" si="11">+L707-G707</f>
        <v>0</v>
      </c>
    </row>
    <row r="708" spans="1:13" hidden="1">
      <c r="A708" s="44">
        <v>510011</v>
      </c>
      <c r="B708" t="s">
        <v>10</v>
      </c>
      <c r="C708" t="s">
        <v>11</v>
      </c>
      <c r="D708" t="s">
        <v>3042</v>
      </c>
      <c r="E708" s="49">
        <v>18254</v>
      </c>
      <c r="F708" s="45" t="s">
        <v>3043</v>
      </c>
      <c r="G708" s="43">
        <v>8568958</v>
      </c>
      <c r="H708" s="7">
        <v>44692</v>
      </c>
      <c r="I708" s="7">
        <v>44750</v>
      </c>
      <c r="J708" s="7">
        <v>44727</v>
      </c>
      <c r="K708" s="7">
        <v>44766</v>
      </c>
      <c r="L708" s="51">
        <f>+VLOOKUP(E708,'Bán ra 2022'!$I$2:$M$1171,5,0)</f>
        <v>8568958</v>
      </c>
      <c r="M708" s="51">
        <f t="shared" si="11"/>
        <v>0</v>
      </c>
    </row>
    <row r="709" spans="1:13" hidden="1">
      <c r="A709" s="44">
        <v>510011</v>
      </c>
      <c r="B709" t="s">
        <v>10</v>
      </c>
      <c r="C709" t="s">
        <v>11</v>
      </c>
      <c r="D709" t="s">
        <v>3044</v>
      </c>
      <c r="E709" s="49">
        <v>18225</v>
      </c>
      <c r="F709" s="45" t="s">
        <v>3045</v>
      </c>
      <c r="G709" s="43">
        <v>1968278</v>
      </c>
      <c r="H709" s="7">
        <v>44713</v>
      </c>
      <c r="I709" s="7">
        <v>44750</v>
      </c>
      <c r="J709" s="7">
        <v>44748</v>
      </c>
      <c r="K709" s="7">
        <v>44766</v>
      </c>
      <c r="L709" s="51">
        <f>+VLOOKUP(E709,'Bán ra 2022'!$I$2:$M$1171,5,0)</f>
        <v>1968278</v>
      </c>
      <c r="M709" s="51">
        <f t="shared" si="11"/>
        <v>0</v>
      </c>
    </row>
    <row r="710" spans="1:13" hidden="1">
      <c r="A710" s="44">
        <v>510011</v>
      </c>
      <c r="B710" t="s">
        <v>10</v>
      </c>
      <c r="C710" t="s">
        <v>11</v>
      </c>
      <c r="D710" t="s">
        <v>3046</v>
      </c>
      <c r="E710" s="49">
        <v>18209</v>
      </c>
      <c r="F710" s="45" t="s">
        <v>3047</v>
      </c>
      <c r="G710" s="43">
        <v>5997132</v>
      </c>
      <c r="H710" s="7">
        <v>44719</v>
      </c>
      <c r="I710" s="7">
        <v>44750</v>
      </c>
      <c r="J710" s="7">
        <v>44754</v>
      </c>
      <c r="K710" s="7">
        <v>44766</v>
      </c>
      <c r="L710" s="51">
        <f>+VLOOKUP(E710,'Bán ra 2022'!$I$2:$M$1171,5,0)</f>
        <v>5997132</v>
      </c>
      <c r="M710" s="51">
        <f t="shared" si="11"/>
        <v>0</v>
      </c>
    </row>
    <row r="711" spans="1:13" hidden="1">
      <c r="A711" s="44">
        <v>510011</v>
      </c>
      <c r="B711" t="s">
        <v>10</v>
      </c>
      <c r="C711" t="s">
        <v>11</v>
      </c>
      <c r="D711" t="s">
        <v>3048</v>
      </c>
      <c r="E711" s="49">
        <v>22048</v>
      </c>
      <c r="F711" s="45" t="s">
        <v>3049</v>
      </c>
      <c r="G711" s="43">
        <v>9274420</v>
      </c>
      <c r="H711" s="7">
        <v>44727</v>
      </c>
      <c r="I711" s="7">
        <v>44762</v>
      </c>
      <c r="J711" s="7">
        <v>44762</v>
      </c>
      <c r="K711" s="7">
        <v>44766</v>
      </c>
      <c r="L711" s="51">
        <f>+VLOOKUP(E711,'Bán ra 2022'!$I$2:$M$1171,5,0)</f>
        <v>9274420</v>
      </c>
      <c r="M711" s="51">
        <f t="shared" si="11"/>
        <v>0</v>
      </c>
    </row>
    <row r="712" spans="1:13" hidden="1">
      <c r="A712" s="44">
        <v>510011</v>
      </c>
      <c r="B712" t="s">
        <v>10</v>
      </c>
      <c r="C712" t="s">
        <v>11</v>
      </c>
      <c r="D712" t="s">
        <v>3050</v>
      </c>
      <c r="E712" s="49">
        <v>18255</v>
      </c>
      <c r="F712" s="45" t="s">
        <v>3051</v>
      </c>
      <c r="G712" s="43">
        <v>2983360</v>
      </c>
      <c r="H712" s="7">
        <v>44705</v>
      </c>
      <c r="I712" s="7">
        <v>44754</v>
      </c>
      <c r="J712" s="7">
        <v>44740</v>
      </c>
      <c r="K712" s="7">
        <v>44766</v>
      </c>
      <c r="L712" s="51">
        <f>+VLOOKUP(E712,'Bán ra 2022'!$I$2:$M$1171,5,0)</f>
        <v>2983360</v>
      </c>
      <c r="M712" s="51">
        <f t="shared" si="11"/>
        <v>0</v>
      </c>
    </row>
    <row r="713" spans="1:13" hidden="1">
      <c r="A713" s="44">
        <v>510012</v>
      </c>
      <c r="B713" t="s">
        <v>10</v>
      </c>
      <c r="C713" t="s">
        <v>11</v>
      </c>
      <c r="D713" t="s">
        <v>3052</v>
      </c>
      <c r="E713" s="49">
        <v>18223</v>
      </c>
      <c r="F713" s="45" t="s">
        <v>3053</v>
      </c>
      <c r="G713" s="43">
        <v>1881792</v>
      </c>
      <c r="H713" s="7">
        <v>44720</v>
      </c>
      <c r="I713" s="7">
        <v>44749</v>
      </c>
      <c r="J713" s="7">
        <v>44755</v>
      </c>
      <c r="K713" s="7">
        <v>44766</v>
      </c>
      <c r="L713" s="51">
        <f>+VLOOKUP(E713,'Bán ra 2022'!$I$2:$M$1171,5,0)</f>
        <v>1881792</v>
      </c>
      <c r="M713" s="51">
        <f t="shared" si="11"/>
        <v>0</v>
      </c>
    </row>
    <row r="714" spans="1:13" hidden="1">
      <c r="A714" s="44">
        <v>510012</v>
      </c>
      <c r="B714" t="s">
        <v>10</v>
      </c>
      <c r="C714" t="s">
        <v>11</v>
      </c>
      <c r="D714" t="s">
        <v>3054</v>
      </c>
      <c r="E714" s="49">
        <v>22045</v>
      </c>
      <c r="F714" s="45" t="s">
        <v>3055</v>
      </c>
      <c r="G714" s="43">
        <v>5114081</v>
      </c>
      <c r="H714" s="7">
        <v>44726</v>
      </c>
      <c r="I714" s="7">
        <v>44762</v>
      </c>
      <c r="J714" s="7">
        <v>44761</v>
      </c>
      <c r="K714" s="7">
        <v>44766</v>
      </c>
      <c r="L714" s="51">
        <f>+VLOOKUP(E714,'Bán ra 2022'!$I$2:$M$1171,5,0)</f>
        <v>5114081</v>
      </c>
      <c r="M714" s="51">
        <f t="shared" si="11"/>
        <v>0</v>
      </c>
    </row>
    <row r="715" spans="1:13" hidden="1">
      <c r="A715" s="44">
        <v>510012</v>
      </c>
      <c r="B715" t="s">
        <v>10</v>
      </c>
      <c r="C715" t="s">
        <v>11</v>
      </c>
      <c r="D715" t="s">
        <v>3056</v>
      </c>
      <c r="E715" s="49">
        <v>18224</v>
      </c>
      <c r="F715" s="45" t="s">
        <v>3057</v>
      </c>
      <c r="G715" s="43">
        <v>9305671</v>
      </c>
      <c r="H715" s="7">
        <v>44720</v>
      </c>
      <c r="I715" s="7">
        <v>44749</v>
      </c>
      <c r="J715" s="7">
        <v>44755</v>
      </c>
      <c r="K715" s="7">
        <v>44766</v>
      </c>
      <c r="L715" s="51">
        <f>+VLOOKUP(E715,'Bán ra 2022'!$I$2:$M$1171,5,0)</f>
        <v>9305671</v>
      </c>
      <c r="M715" s="51">
        <f t="shared" si="11"/>
        <v>0</v>
      </c>
    </row>
    <row r="716" spans="1:13" hidden="1">
      <c r="A716" s="44">
        <v>510012</v>
      </c>
      <c r="B716" t="s">
        <v>10</v>
      </c>
      <c r="C716" t="s">
        <v>11</v>
      </c>
      <c r="D716" t="s">
        <v>3058</v>
      </c>
      <c r="E716" s="49">
        <v>18232</v>
      </c>
      <c r="F716" s="45" t="s">
        <v>3059</v>
      </c>
      <c r="G716" s="43">
        <v>2983360</v>
      </c>
      <c r="H716" s="7">
        <v>44718</v>
      </c>
      <c r="I716" s="7">
        <v>44749</v>
      </c>
      <c r="J716" s="7">
        <v>44753</v>
      </c>
      <c r="K716" s="7">
        <v>44766</v>
      </c>
      <c r="L716" s="51">
        <f>+VLOOKUP(E716,'Bán ra 2022'!$I$2:$M$1171,5,0)</f>
        <v>2983360</v>
      </c>
      <c r="M716" s="51">
        <f t="shared" si="11"/>
        <v>0</v>
      </c>
    </row>
    <row r="717" spans="1:13" hidden="1">
      <c r="A717" s="44">
        <v>510013</v>
      </c>
      <c r="B717" t="s">
        <v>10</v>
      </c>
      <c r="C717" t="s">
        <v>11</v>
      </c>
      <c r="D717" t="s">
        <v>3060</v>
      </c>
      <c r="E717" s="49">
        <v>22088</v>
      </c>
      <c r="F717" s="45" t="s">
        <v>3061</v>
      </c>
      <c r="G717" s="43">
        <v>7370438</v>
      </c>
      <c r="H717" s="7">
        <v>44712</v>
      </c>
      <c r="I717" s="7">
        <v>44761</v>
      </c>
      <c r="J717" s="7">
        <v>44747</v>
      </c>
      <c r="K717" s="7">
        <v>44766</v>
      </c>
      <c r="L717" s="51">
        <f>+VLOOKUP(E717,'Bán ra 2022'!$I$2:$M$1171,5,0)</f>
        <v>7370438</v>
      </c>
      <c r="M717" s="51">
        <f t="shared" si="11"/>
        <v>0</v>
      </c>
    </row>
    <row r="718" spans="1:13" hidden="1">
      <c r="A718" s="44">
        <v>510013</v>
      </c>
      <c r="B718" t="s">
        <v>10</v>
      </c>
      <c r="C718" t="s">
        <v>11</v>
      </c>
      <c r="D718" t="s">
        <v>3062</v>
      </c>
      <c r="E718" s="49">
        <v>22083</v>
      </c>
      <c r="F718" s="45" t="s">
        <v>3063</v>
      </c>
      <c r="G718" s="43">
        <v>4584902</v>
      </c>
      <c r="H718" s="7">
        <v>44705</v>
      </c>
      <c r="I718" s="7">
        <v>44761</v>
      </c>
      <c r="J718" s="7">
        <v>44740</v>
      </c>
      <c r="K718" s="7">
        <v>44766</v>
      </c>
      <c r="L718" s="51">
        <f>+VLOOKUP(E718,'Bán ra 2022'!$I$2:$M$1171,5,0)</f>
        <v>4584902</v>
      </c>
      <c r="M718" s="51">
        <f t="shared" si="11"/>
        <v>0</v>
      </c>
    </row>
    <row r="719" spans="1:13" hidden="1">
      <c r="A719" s="44">
        <v>510013</v>
      </c>
      <c r="B719" t="s">
        <v>10</v>
      </c>
      <c r="C719" t="s">
        <v>11</v>
      </c>
      <c r="D719" t="s">
        <v>3064</v>
      </c>
      <c r="E719" s="49">
        <v>22081</v>
      </c>
      <c r="F719" s="45" t="s">
        <v>3065</v>
      </c>
      <c r="G719" s="43">
        <v>3598279</v>
      </c>
      <c r="H719" s="7">
        <v>44706</v>
      </c>
      <c r="I719" s="7">
        <v>44761</v>
      </c>
      <c r="J719" s="7">
        <v>44741</v>
      </c>
      <c r="K719" s="7">
        <v>44766</v>
      </c>
      <c r="L719" s="51">
        <f>+VLOOKUP(E719,'Bán ra 2022'!$I$2:$M$1171,5,0)</f>
        <v>3598279</v>
      </c>
      <c r="M719" s="51">
        <f t="shared" si="11"/>
        <v>0</v>
      </c>
    </row>
    <row r="720" spans="1:13" hidden="1">
      <c r="A720" s="44">
        <v>510014</v>
      </c>
      <c r="B720" t="s">
        <v>10</v>
      </c>
      <c r="C720" t="s">
        <v>11</v>
      </c>
      <c r="D720" t="s">
        <v>3066</v>
      </c>
      <c r="E720" s="49">
        <v>22084</v>
      </c>
      <c r="F720" s="45" t="s">
        <v>3067</v>
      </c>
      <c r="G720" s="43">
        <v>2748562</v>
      </c>
      <c r="H720" s="7">
        <v>44705</v>
      </c>
      <c r="I720" s="7">
        <v>44761</v>
      </c>
      <c r="J720" s="7">
        <v>44740</v>
      </c>
      <c r="K720" s="7">
        <v>44766</v>
      </c>
      <c r="L720" s="51">
        <f>+VLOOKUP(E720,'Bán ra 2022'!$I$2:$M$1171,5,0)</f>
        <v>2748562</v>
      </c>
      <c r="M720" s="51">
        <f t="shared" si="11"/>
        <v>0</v>
      </c>
    </row>
    <row r="721" spans="1:13" hidden="1">
      <c r="A721" s="44">
        <v>510014</v>
      </c>
      <c r="B721" t="s">
        <v>10</v>
      </c>
      <c r="C721" t="s">
        <v>11</v>
      </c>
      <c r="D721" t="s">
        <v>3068</v>
      </c>
      <c r="E721" s="49">
        <v>22513</v>
      </c>
      <c r="F721" s="45" t="s">
        <v>3069</v>
      </c>
      <c r="G721" s="43">
        <v>156816</v>
      </c>
      <c r="H721" s="7">
        <v>44726</v>
      </c>
      <c r="I721" s="7">
        <v>44759</v>
      </c>
      <c r="J721" s="7">
        <v>44761</v>
      </c>
      <c r="K721" s="7">
        <v>44766</v>
      </c>
      <c r="L721" s="51">
        <f>+VLOOKUP(E721,'Bán ra 2022'!$I$2:$M$1171,5,0)</f>
        <v>156816</v>
      </c>
      <c r="M721" s="51">
        <f t="shared" si="11"/>
        <v>0</v>
      </c>
    </row>
    <row r="722" spans="1:13" hidden="1">
      <c r="A722" s="44">
        <v>510014</v>
      </c>
      <c r="B722" t="s">
        <v>10</v>
      </c>
      <c r="C722" t="s">
        <v>11</v>
      </c>
      <c r="D722" t="s">
        <v>3070</v>
      </c>
      <c r="E722" s="49">
        <v>22085</v>
      </c>
      <c r="F722" s="45" t="s">
        <v>3071</v>
      </c>
      <c r="G722" s="43">
        <v>1694503</v>
      </c>
      <c r="H722" s="7">
        <v>44712</v>
      </c>
      <c r="I722" s="7">
        <v>44759</v>
      </c>
      <c r="J722" s="7">
        <v>44747</v>
      </c>
      <c r="K722" s="7">
        <v>44766</v>
      </c>
      <c r="L722" s="51">
        <f>+VLOOKUP(E722,'Bán ra 2022'!$I$2:$M$1171,5,0)</f>
        <v>1694503</v>
      </c>
      <c r="M722" s="51">
        <f t="shared" si="11"/>
        <v>0</v>
      </c>
    </row>
    <row r="723" spans="1:13" hidden="1">
      <c r="A723" s="44">
        <v>510014</v>
      </c>
      <c r="B723" t="s">
        <v>10</v>
      </c>
      <c r="C723" t="s">
        <v>11</v>
      </c>
      <c r="D723" t="s">
        <v>3072</v>
      </c>
      <c r="E723" s="49">
        <v>22079</v>
      </c>
      <c r="F723" s="45" t="s">
        <v>3073</v>
      </c>
      <c r="G723" s="43">
        <v>3706672</v>
      </c>
      <c r="H723" s="7">
        <v>44726</v>
      </c>
      <c r="I723" s="7">
        <v>44759</v>
      </c>
      <c r="J723" s="7">
        <v>44761</v>
      </c>
      <c r="K723" s="7">
        <v>44766</v>
      </c>
      <c r="L723" s="51">
        <f>+VLOOKUP(E723,'Bán ra 2022'!$I$2:$M$1171,5,0)</f>
        <v>3706672</v>
      </c>
      <c r="M723" s="51">
        <f t="shared" si="11"/>
        <v>0</v>
      </c>
    </row>
    <row r="724" spans="1:13" hidden="1">
      <c r="A724" s="44">
        <v>510014</v>
      </c>
      <c r="B724" t="s">
        <v>10</v>
      </c>
      <c r="C724" t="s">
        <v>11</v>
      </c>
      <c r="D724" t="s">
        <v>3074</v>
      </c>
      <c r="E724" s="49">
        <v>22073</v>
      </c>
      <c r="F724" s="45" t="s">
        <v>3075</v>
      </c>
      <c r="G724" s="43">
        <v>4797706</v>
      </c>
      <c r="H724" s="7">
        <v>44728</v>
      </c>
      <c r="I724" s="7">
        <v>44759</v>
      </c>
      <c r="J724" s="7">
        <v>44763</v>
      </c>
      <c r="K724" s="7">
        <v>44766</v>
      </c>
      <c r="L724" s="51">
        <f>+VLOOKUP(E724,'Bán ra 2022'!$I$2:$M$1171,5,0)</f>
        <v>4797706</v>
      </c>
      <c r="M724" s="51">
        <f t="shared" si="11"/>
        <v>0</v>
      </c>
    </row>
    <row r="725" spans="1:13" hidden="1">
      <c r="A725" s="44">
        <v>510014</v>
      </c>
      <c r="B725" t="s">
        <v>10</v>
      </c>
      <c r="C725" t="s">
        <v>11</v>
      </c>
      <c r="D725" t="s">
        <v>3076</v>
      </c>
      <c r="E725" s="49">
        <v>22078</v>
      </c>
      <c r="F725" s="45" t="s">
        <v>3077</v>
      </c>
      <c r="G725" s="43">
        <v>931725</v>
      </c>
      <c r="H725" s="7">
        <v>44725</v>
      </c>
      <c r="I725" s="7">
        <v>44759</v>
      </c>
      <c r="J725" s="7">
        <v>44760</v>
      </c>
      <c r="K725" s="7">
        <v>44766</v>
      </c>
      <c r="L725" s="51">
        <f>+VLOOKUP(E725,'Bán ra 2022'!$I$2:$M$1171,5,0)</f>
        <v>931725</v>
      </c>
      <c r="M725" s="51">
        <f t="shared" si="11"/>
        <v>0</v>
      </c>
    </row>
    <row r="726" spans="1:13" hidden="1">
      <c r="A726" s="44">
        <v>510015</v>
      </c>
      <c r="B726" t="s">
        <v>10</v>
      </c>
      <c r="C726" t="s">
        <v>11</v>
      </c>
      <c r="D726" t="s">
        <v>3078</v>
      </c>
      <c r="E726" s="49">
        <v>22053</v>
      </c>
      <c r="F726" s="45" t="s">
        <v>3079</v>
      </c>
      <c r="G726" s="43">
        <v>8767688</v>
      </c>
      <c r="H726" s="7">
        <v>44729</v>
      </c>
      <c r="I726" s="7">
        <v>44759</v>
      </c>
      <c r="J726" s="7">
        <v>44764</v>
      </c>
      <c r="K726" s="7">
        <v>44766</v>
      </c>
      <c r="L726" s="51">
        <f>+VLOOKUP(E726,'Bán ra 2022'!$I$2:$M$1171,5,0)</f>
        <v>8767688</v>
      </c>
      <c r="M726" s="51">
        <f t="shared" si="11"/>
        <v>0</v>
      </c>
    </row>
    <row r="727" spans="1:13" hidden="1">
      <c r="A727" s="44">
        <v>510015</v>
      </c>
      <c r="B727" t="s">
        <v>10</v>
      </c>
      <c r="C727" t="s">
        <v>11</v>
      </c>
      <c r="D727" t="s">
        <v>3080</v>
      </c>
      <c r="E727" s="49">
        <v>22054</v>
      </c>
      <c r="F727" s="45" t="s">
        <v>3081</v>
      </c>
      <c r="G727" s="43">
        <v>313632</v>
      </c>
      <c r="H727" s="7">
        <v>44729</v>
      </c>
      <c r="I727" s="7">
        <v>44759</v>
      </c>
      <c r="J727" s="7">
        <v>44764</v>
      </c>
      <c r="K727" s="7">
        <v>44766</v>
      </c>
      <c r="L727" s="51">
        <f>+VLOOKUP(E727,'Bán ra 2022'!$I$2:$M$1171,5,0)</f>
        <v>313632</v>
      </c>
      <c r="M727" s="51">
        <f t="shared" si="11"/>
        <v>0</v>
      </c>
    </row>
    <row r="728" spans="1:13" hidden="1">
      <c r="A728" s="44">
        <v>510015</v>
      </c>
      <c r="B728" t="s">
        <v>10</v>
      </c>
      <c r="C728" t="s">
        <v>11</v>
      </c>
      <c r="D728" t="s">
        <v>3082</v>
      </c>
      <c r="E728" s="49">
        <v>18228</v>
      </c>
      <c r="F728" s="45" t="s">
        <v>3083</v>
      </c>
      <c r="G728" s="43">
        <v>541966</v>
      </c>
      <c r="H728" s="7">
        <v>44722</v>
      </c>
      <c r="I728" s="7">
        <v>44745</v>
      </c>
      <c r="J728" s="7">
        <v>44757</v>
      </c>
      <c r="K728" s="7">
        <v>44766</v>
      </c>
      <c r="L728" s="51">
        <f>+VLOOKUP(E728,'Bán ra 2022'!$I$2:$M$1171,5,0)</f>
        <v>541966</v>
      </c>
      <c r="M728" s="51">
        <f t="shared" si="11"/>
        <v>0</v>
      </c>
    </row>
    <row r="729" spans="1:13" hidden="1">
      <c r="A729" s="44">
        <v>510015</v>
      </c>
      <c r="B729" t="s">
        <v>10</v>
      </c>
      <c r="C729" t="s">
        <v>11</v>
      </c>
      <c r="D729" t="s">
        <v>3084</v>
      </c>
      <c r="E729" s="49">
        <v>18242</v>
      </c>
      <c r="F729" s="45" t="s">
        <v>3085</v>
      </c>
      <c r="G729" s="43">
        <v>8643586</v>
      </c>
      <c r="H729" s="7">
        <v>44719</v>
      </c>
      <c r="I729" s="7">
        <v>44745</v>
      </c>
      <c r="J729" s="7">
        <v>44754</v>
      </c>
      <c r="K729" s="7">
        <v>44766</v>
      </c>
      <c r="L729" s="51">
        <f>+VLOOKUP(E729,'Bán ra 2022'!$I$2:$M$1171,5,0)</f>
        <v>8643586</v>
      </c>
      <c r="M729" s="51">
        <f t="shared" si="11"/>
        <v>0</v>
      </c>
    </row>
    <row r="730" spans="1:13" hidden="1">
      <c r="A730" s="44">
        <v>510015</v>
      </c>
      <c r="B730" t="s">
        <v>10</v>
      </c>
      <c r="C730" t="s">
        <v>11</v>
      </c>
      <c r="D730" t="s">
        <v>3086</v>
      </c>
      <c r="E730" s="49">
        <v>18243</v>
      </c>
      <c r="F730" s="45" t="s">
        <v>3087</v>
      </c>
      <c r="G730" s="43">
        <v>2342866</v>
      </c>
      <c r="H730" s="7">
        <v>44719</v>
      </c>
      <c r="I730" s="7">
        <v>44745</v>
      </c>
      <c r="J730" s="7">
        <v>44754</v>
      </c>
      <c r="K730" s="7">
        <v>44766</v>
      </c>
      <c r="L730" s="51">
        <f>+VLOOKUP(E730,'Bán ra 2022'!$I$2:$M$1171,5,0)</f>
        <v>2342866</v>
      </c>
      <c r="M730" s="51">
        <f t="shared" si="11"/>
        <v>0</v>
      </c>
    </row>
    <row r="731" spans="1:13" hidden="1">
      <c r="A731" s="44">
        <v>510017</v>
      </c>
      <c r="B731" t="s">
        <v>10</v>
      </c>
      <c r="C731" t="s">
        <v>11</v>
      </c>
      <c r="D731" t="s">
        <v>3088</v>
      </c>
      <c r="E731" s="49">
        <v>18186</v>
      </c>
      <c r="F731" s="45" t="s">
        <v>3089</v>
      </c>
      <c r="G731" s="43">
        <v>2398853</v>
      </c>
      <c r="H731" s="7">
        <v>44727</v>
      </c>
      <c r="I731" s="7">
        <v>44742</v>
      </c>
      <c r="J731" s="7">
        <v>44762</v>
      </c>
      <c r="K731" s="7">
        <v>44766</v>
      </c>
      <c r="L731" s="51">
        <f>+VLOOKUP(E731,'Bán ra 2022'!$I$2:$M$1171,5,0)</f>
        <v>2398853</v>
      </c>
      <c r="M731" s="51">
        <f t="shared" si="11"/>
        <v>0</v>
      </c>
    </row>
    <row r="732" spans="1:13" hidden="1">
      <c r="A732" s="44">
        <v>510017</v>
      </c>
      <c r="B732" t="s">
        <v>10</v>
      </c>
      <c r="C732" t="s">
        <v>11</v>
      </c>
      <c r="D732" t="s">
        <v>3090</v>
      </c>
      <c r="E732" s="49">
        <v>18185</v>
      </c>
      <c r="F732" s="45" t="s">
        <v>3091</v>
      </c>
      <c r="G732" s="43">
        <v>2398853</v>
      </c>
      <c r="H732" s="7">
        <v>44727</v>
      </c>
      <c r="I732" s="7">
        <v>44742</v>
      </c>
      <c r="J732" s="7">
        <v>44762</v>
      </c>
      <c r="K732" s="7">
        <v>44766</v>
      </c>
      <c r="L732" s="51">
        <f>+VLOOKUP(E732,'Bán ra 2022'!$I$2:$M$1171,5,0)</f>
        <v>2398853</v>
      </c>
      <c r="M732" s="51">
        <f t="shared" si="11"/>
        <v>0</v>
      </c>
    </row>
    <row r="733" spans="1:13" hidden="1">
      <c r="A733" s="44">
        <v>510017</v>
      </c>
      <c r="B733" t="s">
        <v>10</v>
      </c>
      <c r="C733" t="s">
        <v>11</v>
      </c>
      <c r="D733" t="s">
        <v>3092</v>
      </c>
      <c r="E733" s="49">
        <v>18237</v>
      </c>
      <c r="F733" s="45" t="s">
        <v>3093</v>
      </c>
      <c r="G733" s="43">
        <v>11795749</v>
      </c>
      <c r="H733" s="7">
        <v>44720</v>
      </c>
      <c r="I733" s="7">
        <v>44742</v>
      </c>
      <c r="J733" s="7">
        <v>44755</v>
      </c>
      <c r="K733" s="7">
        <v>44766</v>
      </c>
      <c r="L733" s="51">
        <f>+VLOOKUP(E733,'Bán ra 2022'!$I$2:$M$1171,5,0)</f>
        <v>11795749</v>
      </c>
      <c r="M733" s="51">
        <f t="shared" si="11"/>
        <v>0</v>
      </c>
    </row>
    <row r="734" spans="1:13" hidden="1">
      <c r="A734" s="44">
        <v>510018</v>
      </c>
      <c r="B734" t="s">
        <v>10</v>
      </c>
      <c r="C734" t="s">
        <v>11</v>
      </c>
      <c r="D734" t="s">
        <v>3094</v>
      </c>
      <c r="E734" s="49">
        <v>18213</v>
      </c>
      <c r="F734" s="45" t="s">
        <v>3095</v>
      </c>
      <c r="G734" s="43">
        <v>2398853</v>
      </c>
      <c r="H734" s="7">
        <v>44719</v>
      </c>
      <c r="I734" s="7">
        <v>44747</v>
      </c>
      <c r="J734" s="7">
        <v>44754</v>
      </c>
      <c r="K734" s="7">
        <v>44766</v>
      </c>
      <c r="L734" s="51">
        <f>+VLOOKUP(E734,'Bán ra 2022'!$I$2:$M$1171,5,0)</f>
        <v>2398853</v>
      </c>
      <c r="M734" s="51">
        <f t="shared" si="11"/>
        <v>0</v>
      </c>
    </row>
    <row r="735" spans="1:13" hidden="1">
      <c r="A735" s="44">
        <v>510018</v>
      </c>
      <c r="B735" t="s">
        <v>10</v>
      </c>
      <c r="C735" t="s">
        <v>11</v>
      </c>
      <c r="D735" t="s">
        <v>3096</v>
      </c>
      <c r="E735" s="49">
        <v>18205</v>
      </c>
      <c r="F735" s="45" t="s">
        <v>3097</v>
      </c>
      <c r="G735" s="43">
        <v>2767586</v>
      </c>
      <c r="H735" s="7">
        <v>44723</v>
      </c>
      <c r="I735" s="7">
        <v>44749</v>
      </c>
      <c r="J735" s="7">
        <v>44758</v>
      </c>
      <c r="K735" s="7">
        <v>44766</v>
      </c>
      <c r="L735" s="51">
        <f>+VLOOKUP(E735,'Bán ra 2022'!$I$2:$M$1171,5,0)</f>
        <v>2767586</v>
      </c>
      <c r="M735" s="51">
        <f t="shared" si="11"/>
        <v>0</v>
      </c>
    </row>
    <row r="736" spans="1:13" hidden="1">
      <c r="A736" s="44">
        <v>510019</v>
      </c>
      <c r="B736" t="s">
        <v>10</v>
      </c>
      <c r="C736" t="s">
        <v>11</v>
      </c>
      <c r="D736" t="s">
        <v>3098</v>
      </c>
      <c r="E736" s="49">
        <v>18204</v>
      </c>
      <c r="F736" s="45" t="s">
        <v>3099</v>
      </c>
      <c r="G736" s="43">
        <v>2937859</v>
      </c>
      <c r="H736" s="7">
        <v>44723</v>
      </c>
      <c r="I736" s="7">
        <v>44749</v>
      </c>
      <c r="J736" s="7">
        <v>44758</v>
      </c>
      <c r="K736" s="7">
        <v>44766</v>
      </c>
      <c r="L736" s="51">
        <f>+VLOOKUP(E736,'Bán ra 2022'!$I$2:$M$1171,5,0)</f>
        <v>2937859</v>
      </c>
      <c r="M736" s="51">
        <f t="shared" si="11"/>
        <v>0</v>
      </c>
    </row>
    <row r="737" spans="1:13" hidden="1">
      <c r="A737" s="44">
        <v>510020</v>
      </c>
      <c r="B737" t="s">
        <v>10</v>
      </c>
      <c r="C737" t="s">
        <v>11</v>
      </c>
      <c r="D737" t="s">
        <v>3100</v>
      </c>
      <c r="E737" s="49">
        <v>22052</v>
      </c>
      <c r="F737" s="45" t="s">
        <v>3101</v>
      </c>
      <c r="G737" s="43">
        <v>1199426</v>
      </c>
      <c r="H737" s="7">
        <v>44730</v>
      </c>
      <c r="I737" s="7">
        <v>44761</v>
      </c>
      <c r="J737" s="7">
        <v>44765</v>
      </c>
      <c r="K737" s="7">
        <v>44766</v>
      </c>
      <c r="L737" s="51">
        <f>+VLOOKUP(E737,'Bán ra 2022'!$I$2:$M$1171,5,0)</f>
        <v>1199426</v>
      </c>
      <c r="M737" s="51">
        <f t="shared" si="11"/>
        <v>0</v>
      </c>
    </row>
    <row r="738" spans="1:13" hidden="1">
      <c r="A738" s="44">
        <v>510020</v>
      </c>
      <c r="B738" t="s">
        <v>10</v>
      </c>
      <c r="C738" t="s">
        <v>11</v>
      </c>
      <c r="D738" t="s">
        <v>3102</v>
      </c>
      <c r="E738" s="49">
        <v>18187</v>
      </c>
      <c r="F738" s="45" t="s">
        <v>3103</v>
      </c>
      <c r="G738" s="43">
        <v>2617665</v>
      </c>
      <c r="H738" s="7">
        <v>44726</v>
      </c>
      <c r="I738" s="7">
        <v>44749</v>
      </c>
      <c r="J738" s="7">
        <v>44761</v>
      </c>
      <c r="K738" s="7">
        <v>44766</v>
      </c>
      <c r="L738" s="51">
        <f>+VLOOKUP(E738,'Bán ra 2022'!$I$2:$M$1171,5,0)</f>
        <v>2617665</v>
      </c>
      <c r="M738" s="51">
        <f t="shared" si="11"/>
        <v>0</v>
      </c>
    </row>
    <row r="739" spans="1:13" hidden="1">
      <c r="A739" s="44">
        <v>510020</v>
      </c>
      <c r="B739" t="s">
        <v>10</v>
      </c>
      <c r="C739" t="s">
        <v>11</v>
      </c>
      <c r="D739" t="s">
        <v>3104</v>
      </c>
      <c r="E739" s="49">
        <v>18229</v>
      </c>
      <c r="F739" s="45" t="s">
        <v>3105</v>
      </c>
      <c r="G739" s="43">
        <v>1199426</v>
      </c>
      <c r="H739" s="7">
        <v>44723</v>
      </c>
      <c r="I739" s="7">
        <v>44747</v>
      </c>
      <c r="J739" s="7">
        <v>44758</v>
      </c>
      <c r="K739" s="7">
        <v>44766</v>
      </c>
      <c r="L739" s="51">
        <f>+VLOOKUP(E739,'Bán ra 2022'!$I$2:$M$1171,5,0)</f>
        <v>1199426</v>
      </c>
      <c r="M739" s="51">
        <f t="shared" si="11"/>
        <v>0</v>
      </c>
    </row>
    <row r="740" spans="1:13" hidden="1">
      <c r="A740" s="44">
        <v>510020</v>
      </c>
      <c r="B740" t="s">
        <v>10</v>
      </c>
      <c r="C740" t="s">
        <v>11</v>
      </c>
      <c r="D740" t="s">
        <v>3106</v>
      </c>
      <c r="E740" s="49">
        <v>18238</v>
      </c>
      <c r="F740" s="45" t="s">
        <v>3107</v>
      </c>
      <c r="G740" s="43">
        <v>1199426</v>
      </c>
      <c r="H740" s="7">
        <v>44719</v>
      </c>
      <c r="I740" s="7">
        <v>44747</v>
      </c>
      <c r="J740" s="7">
        <v>44754</v>
      </c>
      <c r="K740" s="7">
        <v>44766</v>
      </c>
      <c r="L740" s="51">
        <f>+VLOOKUP(E740,'Bán ra 2022'!$I$2:$M$1171,5,0)</f>
        <v>1199426</v>
      </c>
      <c r="M740" s="51">
        <f t="shared" si="11"/>
        <v>0</v>
      </c>
    </row>
    <row r="741" spans="1:13" hidden="1">
      <c r="A741" s="44">
        <v>510022</v>
      </c>
      <c r="B741" t="s">
        <v>10</v>
      </c>
      <c r="C741" t="s">
        <v>11</v>
      </c>
      <c r="D741" t="s">
        <v>3108</v>
      </c>
      <c r="E741" s="49">
        <v>22050</v>
      </c>
      <c r="F741" s="45" t="s">
        <v>3109</v>
      </c>
      <c r="G741" s="43">
        <v>2128075</v>
      </c>
      <c r="H741" s="7">
        <v>44729</v>
      </c>
      <c r="I741" s="7">
        <v>44760</v>
      </c>
      <c r="J741" s="7">
        <v>44764</v>
      </c>
      <c r="K741" s="7">
        <v>44766</v>
      </c>
      <c r="L741" s="51">
        <f>+VLOOKUP(E741,'Bán ra 2022'!$I$2:$M$1171,5,0)</f>
        <v>2128075</v>
      </c>
      <c r="M741" s="51">
        <f t="shared" si="11"/>
        <v>0</v>
      </c>
    </row>
    <row r="742" spans="1:13" hidden="1">
      <c r="A742" s="44">
        <v>510022</v>
      </c>
      <c r="B742" t="s">
        <v>10</v>
      </c>
      <c r="C742" t="s">
        <v>11</v>
      </c>
      <c r="D742" t="s">
        <v>3110</v>
      </c>
      <c r="E742" s="49">
        <v>18236</v>
      </c>
      <c r="F742" s="45" t="s">
        <v>3111</v>
      </c>
      <c r="G742" s="43">
        <v>1397250</v>
      </c>
      <c r="H742" s="7">
        <v>44719</v>
      </c>
      <c r="I742" s="7">
        <v>44749</v>
      </c>
      <c r="J742" s="7">
        <v>44754</v>
      </c>
      <c r="K742" s="7">
        <v>44766</v>
      </c>
      <c r="L742" s="51">
        <f>+VLOOKUP(E742,'Bán ra 2022'!$I$2:$M$1171,5,0)</f>
        <v>1397250</v>
      </c>
      <c r="M742" s="51">
        <f t="shared" si="11"/>
        <v>0</v>
      </c>
    </row>
    <row r="743" spans="1:13" hidden="1">
      <c r="A743" s="44">
        <v>510024</v>
      </c>
      <c r="B743" t="s">
        <v>10</v>
      </c>
      <c r="C743" t="s">
        <v>11</v>
      </c>
      <c r="D743" t="s">
        <v>3112</v>
      </c>
      <c r="E743" s="49">
        <v>18235</v>
      </c>
      <c r="F743" s="45" t="s">
        <v>3113</v>
      </c>
      <c r="G743" s="43">
        <v>392040</v>
      </c>
      <c r="H743" s="7">
        <v>44723</v>
      </c>
      <c r="I743" s="7">
        <v>44747</v>
      </c>
      <c r="J743" s="7">
        <v>44758</v>
      </c>
      <c r="K743" s="7">
        <v>44766</v>
      </c>
      <c r="L743" s="51">
        <f>+VLOOKUP(E743,'Bán ra 2022'!$I$2:$M$1171,5,0)</f>
        <v>392040</v>
      </c>
      <c r="M743" s="51">
        <f t="shared" si="11"/>
        <v>0</v>
      </c>
    </row>
    <row r="744" spans="1:13" hidden="1">
      <c r="A744" s="44">
        <v>510024</v>
      </c>
      <c r="B744" t="s">
        <v>10</v>
      </c>
      <c r="C744" t="s">
        <v>11</v>
      </c>
      <c r="D744" t="s">
        <v>3114</v>
      </c>
      <c r="E744" s="49">
        <v>18234</v>
      </c>
      <c r="F744" s="45" t="s">
        <v>3115</v>
      </c>
      <c r="G744" s="43">
        <v>3984962</v>
      </c>
      <c r="H744" s="7">
        <v>44723</v>
      </c>
      <c r="I744" s="7">
        <v>44747</v>
      </c>
      <c r="J744" s="7">
        <v>44758</v>
      </c>
      <c r="K744" s="7">
        <v>44766</v>
      </c>
      <c r="L744" s="51">
        <f>+VLOOKUP(E744,'Bán ra 2022'!$I$2:$M$1171,5,0)</f>
        <v>3984962</v>
      </c>
      <c r="M744" s="51">
        <f t="shared" si="11"/>
        <v>0</v>
      </c>
    </row>
    <row r="745" spans="1:13" hidden="1">
      <c r="A745" s="44">
        <v>510024</v>
      </c>
      <c r="B745" t="s">
        <v>10</v>
      </c>
      <c r="C745" t="s">
        <v>11</v>
      </c>
      <c r="D745" t="s">
        <v>3116</v>
      </c>
      <c r="E745" s="49">
        <v>18217</v>
      </c>
      <c r="F745" s="45" t="s">
        <v>3117</v>
      </c>
      <c r="G745" s="43">
        <v>2186050</v>
      </c>
      <c r="H745" s="7">
        <v>44718</v>
      </c>
      <c r="I745" s="7">
        <v>44747</v>
      </c>
      <c r="J745" s="7">
        <v>44753</v>
      </c>
      <c r="K745" s="7">
        <v>44766</v>
      </c>
      <c r="L745" s="51">
        <f>+VLOOKUP(E745,'Bán ra 2022'!$I$2:$M$1171,5,0)</f>
        <v>2186050</v>
      </c>
      <c r="M745" s="51">
        <f t="shared" si="11"/>
        <v>0</v>
      </c>
    </row>
    <row r="746" spans="1:13" hidden="1">
      <c r="A746" s="44">
        <v>510025</v>
      </c>
      <c r="B746" t="s">
        <v>10</v>
      </c>
      <c r="C746" t="s">
        <v>11</v>
      </c>
      <c r="D746" t="s">
        <v>3118</v>
      </c>
      <c r="E746" s="49">
        <v>18191</v>
      </c>
      <c r="F746" s="45" t="s">
        <v>3119</v>
      </c>
      <c r="G746" s="43">
        <v>8744198</v>
      </c>
      <c r="H746" s="7">
        <v>44728</v>
      </c>
      <c r="I746" s="7">
        <v>44749</v>
      </c>
      <c r="J746" s="7">
        <v>44763</v>
      </c>
      <c r="K746" s="7">
        <v>44766</v>
      </c>
      <c r="L746" s="51">
        <f>+VLOOKUP(E746,'Bán ra 2022'!$I$2:$M$1171,5,0)</f>
        <v>8744198</v>
      </c>
      <c r="M746" s="51">
        <f t="shared" si="11"/>
        <v>0</v>
      </c>
    </row>
    <row r="747" spans="1:13" hidden="1">
      <c r="A747" s="44">
        <v>510025</v>
      </c>
      <c r="B747" t="s">
        <v>10</v>
      </c>
      <c r="C747" t="s">
        <v>11</v>
      </c>
      <c r="D747" t="s">
        <v>3120</v>
      </c>
      <c r="E747" s="49">
        <v>18231</v>
      </c>
      <c r="F747" s="45" t="s">
        <v>3121</v>
      </c>
      <c r="G747" s="43">
        <v>10992985</v>
      </c>
      <c r="H747" s="7">
        <v>44723</v>
      </c>
      <c r="I747" s="7">
        <v>44745</v>
      </c>
      <c r="J747" s="7">
        <v>44758</v>
      </c>
      <c r="K747" s="7">
        <v>44766</v>
      </c>
      <c r="L747" s="51">
        <f>+VLOOKUP(E747,'Bán ra 2022'!$I$2:$M$1171,5,0)</f>
        <v>10992985</v>
      </c>
      <c r="M747" s="51">
        <f t="shared" si="11"/>
        <v>0</v>
      </c>
    </row>
    <row r="748" spans="1:13" hidden="1">
      <c r="A748" s="44">
        <v>510025</v>
      </c>
      <c r="B748" t="s">
        <v>10</v>
      </c>
      <c r="C748" t="s">
        <v>11</v>
      </c>
      <c r="D748" t="s">
        <v>3122</v>
      </c>
      <c r="E748" s="49">
        <v>18230</v>
      </c>
      <c r="F748" s="45" t="s">
        <v>3123</v>
      </c>
      <c r="G748" s="43">
        <v>1362016</v>
      </c>
      <c r="H748" s="7">
        <v>44723</v>
      </c>
      <c r="I748" s="7">
        <v>44745</v>
      </c>
      <c r="J748" s="7">
        <v>44758</v>
      </c>
      <c r="K748" s="7">
        <v>44766</v>
      </c>
      <c r="L748" s="51">
        <f>+VLOOKUP(E748,'Bán ra 2022'!$I$2:$M$1171,5,0)</f>
        <v>1362016</v>
      </c>
      <c r="M748" s="51">
        <f t="shared" si="11"/>
        <v>0</v>
      </c>
    </row>
    <row r="749" spans="1:13" hidden="1">
      <c r="A749" s="44">
        <v>510025</v>
      </c>
      <c r="B749" t="s">
        <v>10</v>
      </c>
      <c r="C749" t="s">
        <v>11</v>
      </c>
      <c r="D749" t="s">
        <v>3124</v>
      </c>
      <c r="E749" s="49">
        <v>18188</v>
      </c>
      <c r="F749" s="45" t="s">
        <v>3125</v>
      </c>
      <c r="G749" s="43">
        <v>4658623</v>
      </c>
      <c r="H749" s="7">
        <v>44728</v>
      </c>
      <c r="I749" s="7">
        <v>44745</v>
      </c>
      <c r="J749" s="7">
        <v>44763</v>
      </c>
      <c r="K749" s="7">
        <v>44766</v>
      </c>
      <c r="L749" s="51">
        <f>+VLOOKUP(E749,'Bán ra 2022'!$I$2:$M$1171,5,0)</f>
        <v>4658623</v>
      </c>
      <c r="M749" s="51">
        <f t="shared" si="11"/>
        <v>0</v>
      </c>
    </row>
    <row r="750" spans="1:13" hidden="1">
      <c r="A750" s="44">
        <v>510026</v>
      </c>
      <c r="B750" t="s">
        <v>10</v>
      </c>
      <c r="C750" t="s">
        <v>11</v>
      </c>
      <c r="D750" t="s">
        <v>3126</v>
      </c>
      <c r="E750" s="49">
        <v>22087</v>
      </c>
      <c r="F750" s="45" t="s">
        <v>3127</v>
      </c>
      <c r="G750" s="43">
        <v>492070</v>
      </c>
      <c r="H750" s="7">
        <v>44712</v>
      </c>
      <c r="I750" s="7">
        <v>44760</v>
      </c>
      <c r="J750" s="7">
        <v>44747</v>
      </c>
      <c r="K750" s="7">
        <v>44766</v>
      </c>
      <c r="L750" s="51">
        <f>+VLOOKUP(E750,'Bán ra 2022'!$I$2:$M$1171,5,0)</f>
        <v>492070</v>
      </c>
      <c r="M750" s="51">
        <f t="shared" si="11"/>
        <v>0</v>
      </c>
    </row>
    <row r="751" spans="1:13" hidden="1">
      <c r="A751" s="44">
        <v>510026</v>
      </c>
      <c r="B751" t="s">
        <v>10</v>
      </c>
      <c r="C751" t="s">
        <v>11</v>
      </c>
      <c r="D751" t="s">
        <v>3128</v>
      </c>
      <c r="E751" s="49">
        <v>22086</v>
      </c>
      <c r="F751" s="45" t="s">
        <v>3129</v>
      </c>
      <c r="G751" s="43">
        <v>3248725</v>
      </c>
      <c r="H751" s="7">
        <v>44712</v>
      </c>
      <c r="I751" s="7">
        <v>44762</v>
      </c>
      <c r="J751" s="7">
        <v>44747</v>
      </c>
      <c r="K751" s="7">
        <v>44766</v>
      </c>
      <c r="L751" s="51">
        <f>+VLOOKUP(E751,'Bán ra 2022'!$I$2:$M$1171,5,0)</f>
        <v>3248725</v>
      </c>
      <c r="M751" s="51">
        <f t="shared" si="11"/>
        <v>0</v>
      </c>
    </row>
    <row r="752" spans="1:13" hidden="1">
      <c r="A752" s="44">
        <v>510026</v>
      </c>
      <c r="B752" t="s">
        <v>10</v>
      </c>
      <c r="C752" t="s">
        <v>11</v>
      </c>
      <c r="D752" t="s">
        <v>3130</v>
      </c>
      <c r="E752" s="49">
        <v>22077</v>
      </c>
      <c r="F752" s="45" t="s">
        <v>3131</v>
      </c>
      <c r="G752" s="43">
        <v>2364082</v>
      </c>
      <c r="H752" s="7">
        <v>44723</v>
      </c>
      <c r="I752" s="7">
        <v>44760</v>
      </c>
      <c r="J752" s="7">
        <v>44758</v>
      </c>
      <c r="K752" s="7">
        <v>44766</v>
      </c>
      <c r="L752" s="51">
        <f>+VLOOKUP(E752,'Bán ra 2022'!$I$2:$M$1171,5,0)</f>
        <v>2364082</v>
      </c>
      <c r="M752" s="51">
        <f t="shared" si="11"/>
        <v>0</v>
      </c>
    </row>
    <row r="753" spans="1:13" hidden="1">
      <c r="A753" s="44">
        <v>510026</v>
      </c>
      <c r="B753" t="s">
        <v>10</v>
      </c>
      <c r="C753" t="s">
        <v>11</v>
      </c>
      <c r="D753" t="s">
        <v>3132</v>
      </c>
      <c r="E753" s="49">
        <v>22080</v>
      </c>
      <c r="F753" s="45" t="s">
        <v>3133</v>
      </c>
      <c r="G753" s="43">
        <v>1586110</v>
      </c>
      <c r="H753" s="7">
        <v>44706</v>
      </c>
      <c r="I753" s="7">
        <v>44760</v>
      </c>
      <c r="J753" s="7">
        <v>44741</v>
      </c>
      <c r="K753" s="7">
        <v>44766</v>
      </c>
      <c r="L753" s="51">
        <f>+VLOOKUP(E753,'Bán ra 2022'!$I$2:$M$1171,5,0)</f>
        <v>1586110</v>
      </c>
      <c r="M753" s="51">
        <f t="shared" si="11"/>
        <v>0</v>
      </c>
    </row>
    <row r="754" spans="1:13" hidden="1">
      <c r="A754" s="44">
        <v>510027</v>
      </c>
      <c r="B754" t="s">
        <v>10</v>
      </c>
      <c r="C754" t="s">
        <v>11</v>
      </c>
      <c r="D754" t="s">
        <v>3134</v>
      </c>
      <c r="E754" s="49">
        <v>18190</v>
      </c>
      <c r="F754" s="45" t="s">
        <v>3135</v>
      </c>
      <c r="G754" s="43">
        <v>2060273</v>
      </c>
      <c r="H754" s="7">
        <v>44726</v>
      </c>
      <c r="I754" s="7">
        <v>44749</v>
      </c>
      <c r="J754" s="7">
        <v>44761</v>
      </c>
      <c r="K754" s="7">
        <v>44766</v>
      </c>
      <c r="L754" s="51">
        <f>+VLOOKUP(E754,'Bán ra 2022'!$I$2:$M$1171,5,0)</f>
        <v>2060273</v>
      </c>
      <c r="M754" s="51">
        <f t="shared" si="11"/>
        <v>0</v>
      </c>
    </row>
    <row r="755" spans="1:13" hidden="1">
      <c r="A755" s="44">
        <v>510027</v>
      </c>
      <c r="B755" t="s">
        <v>10</v>
      </c>
      <c r="C755" t="s">
        <v>11</v>
      </c>
      <c r="D755" t="s">
        <v>3136</v>
      </c>
      <c r="E755" s="49">
        <v>18233</v>
      </c>
      <c r="F755" s="45" t="s">
        <v>3137</v>
      </c>
      <c r="G755" s="43">
        <v>1968278</v>
      </c>
      <c r="H755" s="7">
        <v>44720</v>
      </c>
      <c r="I755" s="7">
        <v>44747</v>
      </c>
      <c r="J755" s="7">
        <v>44755</v>
      </c>
      <c r="K755" s="7">
        <v>44766</v>
      </c>
      <c r="L755" s="51">
        <f>+VLOOKUP(E755,'Bán ra 2022'!$I$2:$M$1171,5,0)</f>
        <v>1968278</v>
      </c>
      <c r="M755" s="51">
        <f t="shared" si="11"/>
        <v>0</v>
      </c>
    </row>
    <row r="756" spans="1:13" hidden="1">
      <c r="A756" s="44">
        <v>510027</v>
      </c>
      <c r="B756" t="s">
        <v>10</v>
      </c>
      <c r="C756" t="s">
        <v>11</v>
      </c>
      <c r="D756" t="s">
        <v>3138</v>
      </c>
      <c r="E756" s="49">
        <v>22049</v>
      </c>
      <c r="F756" s="45" t="s">
        <v>3139</v>
      </c>
      <c r="G756" s="43">
        <v>4971586</v>
      </c>
      <c r="H756" s="7">
        <v>44719</v>
      </c>
      <c r="I756" s="7">
        <v>44761</v>
      </c>
      <c r="J756" s="7">
        <v>44754</v>
      </c>
      <c r="K756" s="7">
        <v>44766</v>
      </c>
      <c r="L756" s="51">
        <f>+VLOOKUP(E756,'Bán ra 2022'!$I$2:$M$1171,5,0)</f>
        <v>4971586</v>
      </c>
      <c r="M756" s="51">
        <f t="shared" si="11"/>
        <v>0</v>
      </c>
    </row>
    <row r="757" spans="1:13" hidden="1">
      <c r="A757" s="44">
        <v>510028</v>
      </c>
      <c r="B757" t="s">
        <v>10</v>
      </c>
      <c r="C757" t="s">
        <v>11</v>
      </c>
      <c r="D757" t="s">
        <v>3140</v>
      </c>
      <c r="E757" s="49">
        <v>18189</v>
      </c>
      <c r="F757" s="45" t="s">
        <v>3141</v>
      </c>
      <c r="G757" s="43">
        <v>12236507</v>
      </c>
      <c r="H757" s="7">
        <v>44726</v>
      </c>
      <c r="I757" s="7">
        <v>44749</v>
      </c>
      <c r="J757" s="7">
        <v>44761</v>
      </c>
      <c r="K757" s="7">
        <v>44766</v>
      </c>
      <c r="L757" s="51">
        <f>+VLOOKUP(E757,'Bán ra 2022'!$I$2:$M$1171,5,0)</f>
        <v>12236507</v>
      </c>
      <c r="M757" s="51">
        <f t="shared" si="11"/>
        <v>0</v>
      </c>
    </row>
    <row r="758" spans="1:13" hidden="1">
      <c r="A758" s="44">
        <v>520090</v>
      </c>
      <c r="B758" t="s">
        <v>10</v>
      </c>
      <c r="C758" t="s">
        <v>11</v>
      </c>
      <c r="D758" t="s">
        <v>3142</v>
      </c>
      <c r="E758" s="49">
        <v>22074</v>
      </c>
      <c r="F758" s="45" t="s">
        <v>3143</v>
      </c>
      <c r="G758" s="43">
        <v>4512877</v>
      </c>
      <c r="H758" s="7">
        <v>44727</v>
      </c>
      <c r="I758" s="7">
        <v>44761</v>
      </c>
      <c r="J758" s="7">
        <v>44762</v>
      </c>
      <c r="K758" s="7">
        <v>44766</v>
      </c>
      <c r="L758" s="51">
        <f>+VLOOKUP(E758,'Bán ra 2022'!$I$2:$M$1171,5,0)</f>
        <v>4512877</v>
      </c>
      <c r="M758" s="51">
        <f t="shared" si="11"/>
        <v>0</v>
      </c>
    </row>
    <row r="759" spans="1:13" hidden="1">
      <c r="A759" s="44">
        <v>520090</v>
      </c>
      <c r="B759" t="s">
        <v>10</v>
      </c>
      <c r="C759" t="s">
        <v>11</v>
      </c>
      <c r="D759" t="s">
        <v>3144</v>
      </c>
      <c r="E759" s="49">
        <v>22082</v>
      </c>
      <c r="F759" s="45" t="s">
        <v>3145</v>
      </c>
      <c r="G759" s="43">
        <v>1427090</v>
      </c>
      <c r="H759" s="7">
        <v>44702</v>
      </c>
      <c r="I759" s="7">
        <v>44759</v>
      </c>
      <c r="J759" s="7">
        <v>44737</v>
      </c>
      <c r="K759" s="7">
        <v>44766</v>
      </c>
      <c r="L759" s="51">
        <f>+VLOOKUP(E759,'Bán ra 2022'!$I$2:$M$1171,5,0)</f>
        <v>1427090</v>
      </c>
      <c r="M759" s="51">
        <f t="shared" si="11"/>
        <v>0</v>
      </c>
    </row>
    <row r="760" spans="1:13" hidden="1">
      <c r="A760" s="44">
        <v>510010</v>
      </c>
      <c r="B760" s="7" t="s">
        <v>10</v>
      </c>
      <c r="C760" s="7" t="s">
        <v>11</v>
      </c>
      <c r="D760" t="s">
        <v>3146</v>
      </c>
      <c r="E760" s="49">
        <v>22032</v>
      </c>
      <c r="F760" s="46" t="s">
        <v>3147</v>
      </c>
      <c r="G760" s="43">
        <v>6556788</v>
      </c>
      <c r="H760" s="7">
        <v>44741</v>
      </c>
      <c r="I760" s="7">
        <v>44760</v>
      </c>
      <c r="J760" s="7">
        <v>44776</v>
      </c>
      <c r="K760" s="7">
        <v>44783</v>
      </c>
      <c r="L760" s="51">
        <f>+VLOOKUP(E760,'Bán ra 2022'!$I$2:$M$1171,5,0)</f>
        <v>6556788</v>
      </c>
      <c r="M760" s="51">
        <f t="shared" si="11"/>
        <v>0</v>
      </c>
    </row>
    <row r="761" spans="1:13" hidden="1">
      <c r="A761" s="44">
        <v>510010</v>
      </c>
      <c r="B761" s="7" t="s">
        <v>10</v>
      </c>
      <c r="C761" s="7" t="s">
        <v>11</v>
      </c>
      <c r="D761" t="s">
        <v>3148</v>
      </c>
      <c r="E761" s="49">
        <v>22070</v>
      </c>
      <c r="F761" s="46" t="s">
        <v>3149</v>
      </c>
      <c r="G761" s="43">
        <v>3772159</v>
      </c>
      <c r="H761" s="7">
        <v>44735</v>
      </c>
      <c r="I761" s="7">
        <v>44762</v>
      </c>
      <c r="J761" s="7">
        <v>44770</v>
      </c>
      <c r="K761" s="7">
        <v>44783</v>
      </c>
      <c r="L761" s="51">
        <f>+VLOOKUP(E761,'Bán ra 2022'!$I$2:$M$1171,5,0)</f>
        <v>3772159</v>
      </c>
      <c r="M761" s="51">
        <f t="shared" si="11"/>
        <v>0</v>
      </c>
    </row>
    <row r="762" spans="1:13" hidden="1">
      <c r="A762" s="44">
        <v>510011</v>
      </c>
      <c r="B762" s="7" t="s">
        <v>10</v>
      </c>
      <c r="C762" s="7" t="s">
        <v>11</v>
      </c>
      <c r="D762" t="s">
        <v>3150</v>
      </c>
      <c r="E762" s="49">
        <v>25849</v>
      </c>
      <c r="F762" s="46" t="s">
        <v>3151</v>
      </c>
      <c r="G762" s="43">
        <v>10054152</v>
      </c>
      <c r="H762" s="7">
        <v>44748</v>
      </c>
      <c r="I762" s="7">
        <v>44780</v>
      </c>
      <c r="J762" s="7">
        <v>44783</v>
      </c>
      <c r="K762" s="7">
        <v>44783</v>
      </c>
      <c r="L762" s="51">
        <f>+VLOOKUP(E762,'Bán ra 2022'!$I$2:$M$1171,5,0)</f>
        <v>10054152</v>
      </c>
      <c r="M762" s="51">
        <f t="shared" si="11"/>
        <v>0</v>
      </c>
    </row>
    <row r="763" spans="1:13" hidden="1">
      <c r="A763" s="44">
        <v>510011</v>
      </c>
      <c r="B763" s="7" t="s">
        <v>10</v>
      </c>
      <c r="C763" s="7" t="s">
        <v>11</v>
      </c>
      <c r="D763" t="s">
        <v>3152</v>
      </c>
      <c r="E763" s="49">
        <v>22072</v>
      </c>
      <c r="F763" s="46" t="s">
        <v>3153</v>
      </c>
      <c r="G763" s="43">
        <v>3369881</v>
      </c>
      <c r="H763" s="7">
        <v>44734</v>
      </c>
      <c r="I763" s="7">
        <v>44760</v>
      </c>
      <c r="J763" s="7">
        <v>44769</v>
      </c>
      <c r="K763" s="7">
        <v>44783</v>
      </c>
      <c r="L763" s="51">
        <f>+VLOOKUP(E763,'Bán ra 2022'!$I$2:$M$1171,5,0)</f>
        <v>3369881</v>
      </c>
      <c r="M763" s="51">
        <f t="shared" si="11"/>
        <v>0</v>
      </c>
    </row>
    <row r="764" spans="1:13" hidden="1">
      <c r="A764" s="44">
        <v>510011</v>
      </c>
      <c r="B764" s="7" t="s">
        <v>10</v>
      </c>
      <c r="C764" s="7" t="s">
        <v>11</v>
      </c>
      <c r="D764" t="s">
        <v>3154</v>
      </c>
      <c r="E764" s="49">
        <v>22035</v>
      </c>
      <c r="F764" s="46" t="s">
        <v>3155</v>
      </c>
      <c r="G764" s="43">
        <v>1522066</v>
      </c>
      <c r="H764" s="7">
        <v>44740</v>
      </c>
      <c r="I764" s="7">
        <v>44760</v>
      </c>
      <c r="J764" s="7">
        <v>44775</v>
      </c>
      <c r="K764" s="7">
        <v>44783</v>
      </c>
      <c r="L764" s="51">
        <f>+VLOOKUP(E764,'Bán ra 2022'!$I$2:$M$1171,5,0)</f>
        <v>1522066</v>
      </c>
      <c r="M764" s="51">
        <f t="shared" si="11"/>
        <v>0</v>
      </c>
    </row>
    <row r="765" spans="1:13" hidden="1">
      <c r="A765" s="44">
        <v>510012</v>
      </c>
      <c r="B765" s="7" t="s">
        <v>10</v>
      </c>
      <c r="C765" s="7" t="s">
        <v>11</v>
      </c>
      <c r="D765" t="s">
        <v>3156</v>
      </c>
      <c r="E765" s="49">
        <v>25870</v>
      </c>
      <c r="F765" s="46" t="s">
        <v>3157</v>
      </c>
      <c r="G765" s="43">
        <v>8489857</v>
      </c>
      <c r="H765" s="7">
        <v>44734</v>
      </c>
      <c r="I765" s="7">
        <v>44774</v>
      </c>
      <c r="J765" s="7">
        <v>44769</v>
      </c>
      <c r="K765" s="7">
        <v>44783</v>
      </c>
      <c r="L765" s="51">
        <f>+VLOOKUP(E765,'Bán ra 2022'!$I$2:$M$1171,5,0)</f>
        <v>8489857</v>
      </c>
      <c r="M765" s="51">
        <f t="shared" si="11"/>
        <v>0</v>
      </c>
    </row>
    <row r="766" spans="1:13" hidden="1">
      <c r="A766" s="44">
        <v>510012</v>
      </c>
      <c r="B766" s="7" t="s">
        <v>10</v>
      </c>
      <c r="C766" s="7" t="s">
        <v>11</v>
      </c>
      <c r="D766" t="s">
        <v>3158</v>
      </c>
      <c r="E766" s="49">
        <v>25868</v>
      </c>
      <c r="F766" s="46" t="s">
        <v>3159</v>
      </c>
      <c r="G766" s="43">
        <v>541966</v>
      </c>
      <c r="H766" s="7">
        <v>44746</v>
      </c>
      <c r="I766" s="7">
        <v>44774</v>
      </c>
      <c r="J766" s="7">
        <v>44781</v>
      </c>
      <c r="K766" s="7">
        <v>44783</v>
      </c>
      <c r="L766" s="51">
        <f>+VLOOKUP(E766,'Bán ra 2022'!$I$2:$M$1171,5,0)</f>
        <v>541966</v>
      </c>
      <c r="M766" s="51">
        <f t="shared" si="11"/>
        <v>0</v>
      </c>
    </row>
    <row r="767" spans="1:13" hidden="1">
      <c r="A767" s="44">
        <v>510012</v>
      </c>
      <c r="B767" s="7" t="s">
        <v>10</v>
      </c>
      <c r="C767" s="7" t="s">
        <v>11</v>
      </c>
      <c r="D767" t="s">
        <v>3160</v>
      </c>
      <c r="E767" s="49">
        <v>25859</v>
      </c>
      <c r="F767" s="46" t="s">
        <v>3161</v>
      </c>
      <c r="G767" s="43">
        <v>4699922</v>
      </c>
      <c r="H767" s="7">
        <v>44747</v>
      </c>
      <c r="I767" s="7">
        <v>44774</v>
      </c>
      <c r="J767" s="7">
        <v>44782</v>
      </c>
      <c r="K767" s="7">
        <v>44783</v>
      </c>
      <c r="L767" s="51">
        <f>+VLOOKUP(E767,'Bán ra 2022'!$I$2:$M$1171,5,0)</f>
        <v>4699922</v>
      </c>
      <c r="M767" s="51">
        <f t="shared" si="11"/>
        <v>0</v>
      </c>
    </row>
    <row r="768" spans="1:13" hidden="1">
      <c r="A768" s="44">
        <v>510012</v>
      </c>
      <c r="B768" s="7" t="s">
        <v>10</v>
      </c>
      <c r="C768" s="7" t="s">
        <v>11</v>
      </c>
      <c r="D768" t="s">
        <v>3162</v>
      </c>
      <c r="E768" s="49">
        <v>22031</v>
      </c>
      <c r="F768" s="46" t="s">
        <v>3163</v>
      </c>
      <c r="G768" s="43">
        <v>5997132</v>
      </c>
      <c r="H768" s="7">
        <v>44742</v>
      </c>
      <c r="I768" s="7">
        <v>44760</v>
      </c>
      <c r="J768" s="7">
        <v>44777</v>
      </c>
      <c r="K768" s="7">
        <v>44783</v>
      </c>
      <c r="L768" s="51">
        <f>+VLOOKUP(E768,'Bán ra 2022'!$I$2:$M$1171,5,0)</f>
        <v>5997132</v>
      </c>
      <c r="M768" s="51">
        <f t="shared" si="11"/>
        <v>0</v>
      </c>
    </row>
    <row r="769" spans="1:13" hidden="1">
      <c r="A769" s="44">
        <v>510013</v>
      </c>
      <c r="B769" s="7" t="s">
        <v>10</v>
      </c>
      <c r="C769" s="7" t="s">
        <v>11</v>
      </c>
      <c r="D769" t="s">
        <v>3164</v>
      </c>
      <c r="E769" s="49">
        <v>22075</v>
      </c>
      <c r="F769" s="46" t="s">
        <v>3165</v>
      </c>
      <c r="G769" s="43">
        <v>3422336</v>
      </c>
      <c r="H769" s="7">
        <v>44726</v>
      </c>
      <c r="I769" s="7">
        <v>44763</v>
      </c>
      <c r="J769" s="7">
        <v>44761</v>
      </c>
      <c r="K769" s="7">
        <v>44783</v>
      </c>
      <c r="L769" s="51">
        <f>+VLOOKUP(E769,'Bán ra 2022'!$I$2:$M$1171,5,0)</f>
        <v>3422336</v>
      </c>
      <c r="M769" s="51">
        <f t="shared" si="11"/>
        <v>0</v>
      </c>
    </row>
    <row r="770" spans="1:13" hidden="1">
      <c r="A770" s="44">
        <v>510013</v>
      </c>
      <c r="B770" s="7" t="s">
        <v>10</v>
      </c>
      <c r="C770" s="7" t="s">
        <v>11</v>
      </c>
      <c r="D770" t="s">
        <v>3166</v>
      </c>
      <c r="E770" s="49">
        <v>25873</v>
      </c>
      <c r="F770" s="46" t="s">
        <v>3167</v>
      </c>
      <c r="G770" s="43">
        <v>4070110</v>
      </c>
      <c r="H770" s="7">
        <v>44736</v>
      </c>
      <c r="I770" s="7">
        <v>44771</v>
      </c>
      <c r="J770" s="7">
        <v>44771</v>
      </c>
      <c r="K770" s="7">
        <v>44783</v>
      </c>
      <c r="L770" s="51">
        <f>+VLOOKUP(E770,'Bán ra 2022'!$I$2:$M$1171,5,0)</f>
        <v>4070110</v>
      </c>
      <c r="M770" s="51">
        <f t="shared" si="11"/>
        <v>0</v>
      </c>
    </row>
    <row r="771" spans="1:13" hidden="1">
      <c r="A771" s="44">
        <v>510014</v>
      </c>
      <c r="B771" s="7" t="s">
        <v>10</v>
      </c>
      <c r="C771" s="7" t="s">
        <v>11</v>
      </c>
      <c r="D771" t="s">
        <v>3168</v>
      </c>
      <c r="E771" s="49">
        <v>25875</v>
      </c>
      <c r="F771" s="46" t="s">
        <v>3169</v>
      </c>
      <c r="G771" s="43">
        <v>3598279</v>
      </c>
      <c r="H771" s="7">
        <v>44735</v>
      </c>
      <c r="I771" s="7">
        <v>44774</v>
      </c>
      <c r="J771" s="7">
        <v>44770</v>
      </c>
      <c r="K771" s="7">
        <v>44783</v>
      </c>
      <c r="L771" s="51">
        <f>+VLOOKUP(E771,'Bán ra 2022'!$I$2:$M$1171,5,0)</f>
        <v>3598279</v>
      </c>
      <c r="M771" s="51">
        <f t="shared" ref="M771:M834" si="12">+L771-G771</f>
        <v>0</v>
      </c>
    </row>
    <row r="772" spans="1:13" hidden="1">
      <c r="A772" s="44">
        <v>510014</v>
      </c>
      <c r="B772" s="7" t="s">
        <v>10</v>
      </c>
      <c r="C772" s="7" t="s">
        <v>11</v>
      </c>
      <c r="D772" t="s">
        <v>3170</v>
      </c>
      <c r="E772" s="49">
        <v>25886</v>
      </c>
      <c r="F772" s="46" t="s">
        <v>3171</v>
      </c>
      <c r="G772" s="43">
        <v>396527</v>
      </c>
      <c r="H772" s="7">
        <v>44735</v>
      </c>
      <c r="I772" s="7">
        <v>44774</v>
      </c>
      <c r="J772" s="7">
        <v>44770</v>
      </c>
      <c r="K772" s="7">
        <v>44783</v>
      </c>
      <c r="L772" s="51">
        <f>+VLOOKUP(E772,'Bán ra 2022'!$I$2:$M$1171,5,0)</f>
        <v>396527</v>
      </c>
      <c r="M772" s="51">
        <f t="shared" si="12"/>
        <v>0</v>
      </c>
    </row>
    <row r="773" spans="1:13" hidden="1">
      <c r="A773" s="44">
        <v>510014</v>
      </c>
      <c r="B773" s="7" t="s">
        <v>10</v>
      </c>
      <c r="C773" s="7" t="s">
        <v>11</v>
      </c>
      <c r="D773" t="s">
        <v>3172</v>
      </c>
      <c r="E773" s="49">
        <v>25880</v>
      </c>
      <c r="F773" s="46" t="s">
        <v>3173</v>
      </c>
      <c r="G773" s="43">
        <v>3598279</v>
      </c>
      <c r="H773" s="7">
        <v>44719</v>
      </c>
      <c r="I773" s="7">
        <v>44774</v>
      </c>
      <c r="J773" s="7">
        <v>44754</v>
      </c>
      <c r="K773" s="7">
        <v>44783</v>
      </c>
      <c r="L773" s="51">
        <f>+VLOOKUP(E773,'Bán ra 2022'!$I$2:$M$1171,5,0)</f>
        <v>3598279</v>
      </c>
      <c r="M773" s="51">
        <f t="shared" si="12"/>
        <v>0</v>
      </c>
    </row>
    <row r="774" spans="1:13" hidden="1">
      <c r="A774" s="44">
        <v>510014</v>
      </c>
      <c r="B774" s="7" t="s">
        <v>10</v>
      </c>
      <c r="C774" s="7" t="s">
        <v>11</v>
      </c>
      <c r="D774" t="s">
        <v>3174</v>
      </c>
      <c r="E774" s="49">
        <v>25878</v>
      </c>
      <c r="F774" s="46" t="s">
        <v>3175</v>
      </c>
      <c r="G774" s="43">
        <v>3598279</v>
      </c>
      <c r="H774" s="7">
        <v>44714</v>
      </c>
      <c r="I774" s="7">
        <v>44774</v>
      </c>
      <c r="J774" s="7">
        <v>44749</v>
      </c>
      <c r="K774" s="7">
        <v>44783</v>
      </c>
      <c r="L774" s="51">
        <f>+VLOOKUP(E774,'Bán ra 2022'!$I$2:$M$1171,5,0)</f>
        <v>3598279</v>
      </c>
      <c r="M774" s="51">
        <f t="shared" si="12"/>
        <v>0</v>
      </c>
    </row>
    <row r="775" spans="1:13" hidden="1">
      <c r="A775" s="44">
        <v>510014</v>
      </c>
      <c r="B775" s="7" t="s">
        <v>10</v>
      </c>
      <c r="C775" s="7" t="s">
        <v>11</v>
      </c>
      <c r="D775" t="s">
        <v>3176</v>
      </c>
      <c r="E775" s="49">
        <v>25877</v>
      </c>
      <c r="F775" s="46" t="s">
        <v>3177</v>
      </c>
      <c r="G775" s="43">
        <v>1413958</v>
      </c>
      <c r="H775" s="7">
        <v>44722</v>
      </c>
      <c r="I775" s="7">
        <v>44774</v>
      </c>
      <c r="J775" s="7">
        <v>44757</v>
      </c>
      <c r="K775" s="7">
        <v>44783</v>
      </c>
      <c r="L775" s="51">
        <f>+VLOOKUP(E775,'Bán ra 2022'!$I$2:$M$1171,5,0)</f>
        <v>1413958</v>
      </c>
      <c r="M775" s="51">
        <f t="shared" si="12"/>
        <v>0</v>
      </c>
    </row>
    <row r="776" spans="1:13" hidden="1">
      <c r="A776" s="44">
        <v>510015</v>
      </c>
      <c r="B776" t="s">
        <v>10</v>
      </c>
      <c r="C776" t="s">
        <v>11</v>
      </c>
      <c r="D776" t="s">
        <v>3178</v>
      </c>
      <c r="E776" s="49">
        <v>22023</v>
      </c>
      <c r="F776" s="46" t="s">
        <v>3179</v>
      </c>
      <c r="G776" s="43">
        <v>7798594</v>
      </c>
      <c r="H776" s="7">
        <v>44743</v>
      </c>
      <c r="I776" s="7">
        <v>44756</v>
      </c>
      <c r="J776" s="7">
        <v>44778</v>
      </c>
      <c r="K776" s="7">
        <v>44783</v>
      </c>
      <c r="L776" s="51">
        <f>+VLOOKUP(E776,'Bán ra 2022'!$I$2:$M$1171,5,0)</f>
        <v>7798594</v>
      </c>
      <c r="M776" s="51">
        <f t="shared" si="12"/>
        <v>0</v>
      </c>
    </row>
    <row r="777" spans="1:13" hidden="1">
      <c r="A777" s="44">
        <v>510015</v>
      </c>
      <c r="B777" t="s">
        <v>10</v>
      </c>
      <c r="C777" t="s">
        <v>11</v>
      </c>
      <c r="D777" t="s">
        <v>3180</v>
      </c>
      <c r="E777" s="49">
        <v>22038</v>
      </c>
      <c r="F777" s="46" t="s">
        <v>3181</v>
      </c>
      <c r="G777" s="43">
        <v>1515802</v>
      </c>
      <c r="H777" s="7">
        <v>44740</v>
      </c>
      <c r="I777" s="7">
        <v>44759</v>
      </c>
      <c r="J777" s="7">
        <v>44775</v>
      </c>
      <c r="K777" s="7">
        <v>44783</v>
      </c>
      <c r="L777" s="51">
        <f>+VLOOKUP(E777,'Bán ra 2022'!$I$2:$M$1171,5,0)</f>
        <v>1515802</v>
      </c>
      <c r="M777" s="51">
        <f t="shared" si="12"/>
        <v>0</v>
      </c>
    </row>
    <row r="778" spans="1:13" hidden="1">
      <c r="A778" s="44">
        <v>510015</v>
      </c>
      <c r="B778" t="s">
        <v>10</v>
      </c>
      <c r="C778" t="s">
        <v>11</v>
      </c>
      <c r="D778" t="s">
        <v>3182</v>
      </c>
      <c r="E778" s="49">
        <v>22016</v>
      </c>
      <c r="F778" s="46" t="s">
        <v>3183</v>
      </c>
      <c r="G778" s="43">
        <v>6171012</v>
      </c>
      <c r="H778" s="7">
        <v>44736</v>
      </c>
      <c r="I778" s="7">
        <v>44759</v>
      </c>
      <c r="J778" s="7">
        <v>44771</v>
      </c>
      <c r="K778" s="7">
        <v>44783</v>
      </c>
      <c r="L778" s="51">
        <f>+VLOOKUP(E778,'Bán ra 2022'!$I$2:$M$1171,5,0)</f>
        <v>6171012</v>
      </c>
      <c r="M778" s="51">
        <f t="shared" si="12"/>
        <v>0</v>
      </c>
    </row>
    <row r="779" spans="1:13" hidden="1">
      <c r="A779" s="44">
        <v>510016</v>
      </c>
      <c r="B779" t="s">
        <v>10</v>
      </c>
      <c r="C779" t="s">
        <v>11</v>
      </c>
      <c r="D779" t="s">
        <v>3184</v>
      </c>
      <c r="E779" s="49">
        <v>25978</v>
      </c>
      <c r="F779" s="46" t="s">
        <v>3185</v>
      </c>
      <c r="G779" s="43">
        <v>1199426</v>
      </c>
      <c r="H779" s="7">
        <v>44739</v>
      </c>
      <c r="I779" s="7">
        <v>44768</v>
      </c>
      <c r="J779" s="7">
        <v>44774</v>
      </c>
      <c r="K779" s="7">
        <v>44783</v>
      </c>
      <c r="L779" s="51">
        <f>+VLOOKUP(E779,'Bán ra 2022'!$I$2:$M$1171,5,0)</f>
        <v>1199426</v>
      </c>
      <c r="M779" s="51">
        <f t="shared" si="12"/>
        <v>0</v>
      </c>
    </row>
    <row r="780" spans="1:13" hidden="1">
      <c r="A780" s="44">
        <v>510016</v>
      </c>
      <c r="B780" t="s">
        <v>10</v>
      </c>
      <c r="C780" t="s">
        <v>11</v>
      </c>
      <c r="D780" t="s">
        <v>3186</v>
      </c>
      <c r="E780" s="49">
        <v>22043</v>
      </c>
      <c r="F780" s="46" t="s">
        <v>3187</v>
      </c>
      <c r="G780" s="43">
        <v>9595411</v>
      </c>
      <c r="H780" s="7">
        <v>44734</v>
      </c>
      <c r="I780" s="7">
        <v>44756</v>
      </c>
      <c r="J780" s="7">
        <v>44769</v>
      </c>
      <c r="K780" s="7">
        <v>44783</v>
      </c>
      <c r="L780" s="51">
        <f>+VLOOKUP(E780,'Bán ra 2022'!$I$2:$M$1171,5,0)</f>
        <v>9595411</v>
      </c>
      <c r="M780" s="51">
        <f t="shared" si="12"/>
        <v>0</v>
      </c>
    </row>
    <row r="781" spans="1:13" hidden="1">
      <c r="A781" s="44">
        <v>510016</v>
      </c>
      <c r="B781" t="s">
        <v>10</v>
      </c>
      <c r="C781" t="s">
        <v>11</v>
      </c>
      <c r="D781" t="s">
        <v>3188</v>
      </c>
      <c r="E781" s="49">
        <v>22024</v>
      </c>
      <c r="F781" s="46" t="s">
        <v>3189</v>
      </c>
      <c r="G781" s="43">
        <v>1586110</v>
      </c>
      <c r="H781" s="7">
        <v>44746</v>
      </c>
      <c r="I781" s="7">
        <v>44756</v>
      </c>
      <c r="J781" s="7">
        <v>44781</v>
      </c>
      <c r="K781" s="7">
        <v>44783</v>
      </c>
      <c r="L781" s="51">
        <f>+VLOOKUP(E781,'Bán ra 2022'!$I$2:$M$1171,5,0)</f>
        <v>1586110</v>
      </c>
      <c r="M781" s="51">
        <f t="shared" si="12"/>
        <v>0</v>
      </c>
    </row>
    <row r="782" spans="1:13" hidden="1">
      <c r="A782" s="44">
        <v>510016</v>
      </c>
      <c r="B782" t="s">
        <v>10</v>
      </c>
      <c r="C782" t="s">
        <v>11</v>
      </c>
      <c r="D782" t="s">
        <v>3190</v>
      </c>
      <c r="E782" s="49">
        <v>22064</v>
      </c>
      <c r="F782" s="46" t="s">
        <v>3191</v>
      </c>
      <c r="G782" s="43">
        <v>9269910</v>
      </c>
      <c r="H782" s="7">
        <v>44736</v>
      </c>
      <c r="I782" s="7">
        <v>44759</v>
      </c>
      <c r="J782" s="7">
        <v>44771</v>
      </c>
      <c r="K782" s="7">
        <v>44783</v>
      </c>
      <c r="L782" s="51">
        <f>+VLOOKUP(E782,'Bán ra 2022'!$I$2:$M$1171,5,0)</f>
        <v>9269910</v>
      </c>
      <c r="M782" s="51">
        <f t="shared" si="12"/>
        <v>0</v>
      </c>
    </row>
    <row r="783" spans="1:13" hidden="1">
      <c r="A783" s="44">
        <v>510016</v>
      </c>
      <c r="B783" t="s">
        <v>10</v>
      </c>
      <c r="C783" t="s">
        <v>11</v>
      </c>
      <c r="D783" t="s">
        <v>3192</v>
      </c>
      <c r="E783" s="49">
        <v>22056</v>
      </c>
      <c r="F783" s="46" t="s">
        <v>3193</v>
      </c>
      <c r="G783" s="43">
        <v>313632</v>
      </c>
      <c r="H783" s="7">
        <v>44736</v>
      </c>
      <c r="I783" s="7">
        <v>44759</v>
      </c>
      <c r="J783" s="7">
        <v>44771</v>
      </c>
      <c r="K783" s="7">
        <v>44783</v>
      </c>
      <c r="L783" s="51">
        <f>+VLOOKUP(E783,'Bán ra 2022'!$I$2:$M$1171,5,0)</f>
        <v>313632</v>
      </c>
      <c r="M783" s="51">
        <f t="shared" si="12"/>
        <v>0</v>
      </c>
    </row>
    <row r="784" spans="1:13" hidden="1">
      <c r="A784" s="44">
        <v>510017</v>
      </c>
      <c r="B784" t="s">
        <v>10</v>
      </c>
      <c r="C784" t="s">
        <v>11</v>
      </c>
      <c r="D784" t="s">
        <v>3194</v>
      </c>
      <c r="E784" s="49">
        <v>25863</v>
      </c>
      <c r="F784" s="46" t="s">
        <v>3195</v>
      </c>
      <c r="G784" s="43">
        <v>2757462</v>
      </c>
      <c r="H784" s="7">
        <v>44748</v>
      </c>
      <c r="I784" s="7">
        <v>44769</v>
      </c>
      <c r="J784" s="7">
        <v>44783</v>
      </c>
      <c r="K784" s="7">
        <v>44783</v>
      </c>
      <c r="L784" s="51">
        <f>+VLOOKUP(E784,'Bán ra 2022'!$I$2:$M$1171,5,0)</f>
        <v>2757462</v>
      </c>
      <c r="M784" s="51">
        <f t="shared" si="12"/>
        <v>0</v>
      </c>
    </row>
    <row r="785" spans="1:13" hidden="1">
      <c r="A785" s="44">
        <v>510017</v>
      </c>
      <c r="B785" t="s">
        <v>10</v>
      </c>
      <c r="C785" t="s">
        <v>11</v>
      </c>
      <c r="D785" t="s">
        <v>3196</v>
      </c>
      <c r="E785" s="49">
        <v>22037</v>
      </c>
      <c r="F785" s="46" t="s">
        <v>3197</v>
      </c>
      <c r="G785" s="43">
        <v>3771252</v>
      </c>
      <c r="H785" s="7">
        <v>44741</v>
      </c>
      <c r="I785" s="7">
        <v>44759</v>
      </c>
      <c r="J785" s="7">
        <v>44776</v>
      </c>
      <c r="K785" s="7">
        <v>44783</v>
      </c>
      <c r="L785" s="51">
        <f>+VLOOKUP(E785,'Bán ra 2022'!$I$2:$M$1171,5,0)</f>
        <v>3771252</v>
      </c>
      <c r="M785" s="51">
        <f t="shared" si="12"/>
        <v>0</v>
      </c>
    </row>
    <row r="786" spans="1:13" hidden="1">
      <c r="A786" s="44">
        <v>510017</v>
      </c>
      <c r="B786" t="s">
        <v>10</v>
      </c>
      <c r="C786" t="s">
        <v>11</v>
      </c>
      <c r="D786" t="s">
        <v>3198</v>
      </c>
      <c r="E786" s="49">
        <v>22022</v>
      </c>
      <c r="F786" s="46" t="s">
        <v>3199</v>
      </c>
      <c r="G786" s="43">
        <v>4584902</v>
      </c>
      <c r="H786" s="7">
        <v>44737</v>
      </c>
      <c r="I786" s="7">
        <v>44761</v>
      </c>
      <c r="J786" s="7">
        <v>44772</v>
      </c>
      <c r="K786" s="7">
        <v>44783</v>
      </c>
      <c r="L786" s="51">
        <f>+VLOOKUP(E786,'Bán ra 2022'!$I$2:$M$1171,5,0)</f>
        <v>4584902</v>
      </c>
      <c r="M786" s="51">
        <f t="shared" si="12"/>
        <v>0</v>
      </c>
    </row>
    <row r="787" spans="1:13" hidden="1">
      <c r="A787" s="44">
        <v>510018</v>
      </c>
      <c r="B787" t="s">
        <v>10</v>
      </c>
      <c r="C787" t="s">
        <v>11</v>
      </c>
      <c r="D787" t="s">
        <v>3200</v>
      </c>
      <c r="E787" s="49">
        <v>25848</v>
      </c>
      <c r="F787" s="46" t="s">
        <v>3201</v>
      </c>
      <c r="G787" s="43">
        <v>3086726</v>
      </c>
      <c r="H787" s="7">
        <v>44747</v>
      </c>
      <c r="I787" s="7">
        <v>44770</v>
      </c>
      <c r="J787" s="7">
        <v>44782</v>
      </c>
      <c r="K787" s="7">
        <v>44783</v>
      </c>
      <c r="L787" s="51">
        <f>+VLOOKUP(E787,'Bán ra 2022'!$I$2:$M$1171,5,0)</f>
        <v>3086726</v>
      </c>
      <c r="M787" s="51">
        <f t="shared" si="12"/>
        <v>0</v>
      </c>
    </row>
    <row r="788" spans="1:13" hidden="1">
      <c r="A788" s="44">
        <v>510018</v>
      </c>
      <c r="B788" t="s">
        <v>10</v>
      </c>
      <c r="C788" t="s">
        <v>11</v>
      </c>
      <c r="D788" t="s">
        <v>3202</v>
      </c>
      <c r="E788" s="49">
        <v>22066</v>
      </c>
      <c r="F788" s="46" t="s">
        <v>3203</v>
      </c>
      <c r="G788" s="43">
        <v>3101911</v>
      </c>
      <c r="H788" s="7">
        <v>44732</v>
      </c>
      <c r="I788" s="7">
        <v>44763</v>
      </c>
      <c r="J788" s="7">
        <v>44767</v>
      </c>
      <c r="K788" s="7">
        <v>44783</v>
      </c>
      <c r="L788" s="51">
        <f>+VLOOKUP(E788,'Bán ra 2022'!$I$2:$M$1171,5,0)</f>
        <v>3101911</v>
      </c>
      <c r="M788" s="51">
        <f t="shared" si="12"/>
        <v>0</v>
      </c>
    </row>
    <row r="789" spans="1:13" hidden="1">
      <c r="A789" s="44">
        <v>510018</v>
      </c>
      <c r="B789" t="s">
        <v>10</v>
      </c>
      <c r="C789" t="s">
        <v>11</v>
      </c>
      <c r="D789" t="s">
        <v>3204</v>
      </c>
      <c r="E789" s="49">
        <v>22041</v>
      </c>
      <c r="F789" s="46" t="s">
        <v>3205</v>
      </c>
      <c r="G789" s="43">
        <v>2398853</v>
      </c>
      <c r="H789" s="7">
        <v>44739</v>
      </c>
      <c r="I789" s="7">
        <v>44761</v>
      </c>
      <c r="J789" s="7">
        <v>44774</v>
      </c>
      <c r="K789" s="7">
        <v>44783</v>
      </c>
      <c r="L789" s="51">
        <f>+VLOOKUP(E789,'Bán ra 2022'!$I$2:$M$1171,5,0)</f>
        <v>2398853</v>
      </c>
      <c r="M789" s="51">
        <f t="shared" si="12"/>
        <v>0</v>
      </c>
    </row>
    <row r="790" spans="1:13" hidden="1">
      <c r="A790" s="44">
        <v>510018</v>
      </c>
      <c r="B790" t="s">
        <v>10</v>
      </c>
      <c r="C790" t="s">
        <v>11</v>
      </c>
      <c r="D790" t="s">
        <v>3206</v>
      </c>
      <c r="E790" s="49">
        <v>22036</v>
      </c>
      <c r="F790" s="46" t="s">
        <v>3207</v>
      </c>
      <c r="G790" s="43">
        <v>2940818</v>
      </c>
      <c r="H790" s="7">
        <v>44737</v>
      </c>
      <c r="I790" s="7">
        <v>44761</v>
      </c>
      <c r="J790" s="7">
        <v>44772</v>
      </c>
      <c r="K790" s="7">
        <v>44783</v>
      </c>
      <c r="L790" s="51">
        <f>+VLOOKUP(E790,'Bán ra 2022'!$I$2:$M$1171,5,0)</f>
        <v>2940818</v>
      </c>
      <c r="M790" s="51">
        <f t="shared" si="12"/>
        <v>0</v>
      </c>
    </row>
    <row r="791" spans="1:13" hidden="1">
      <c r="A791" s="44">
        <v>510019</v>
      </c>
      <c r="B791" t="s">
        <v>10</v>
      </c>
      <c r="C791" t="s">
        <v>11</v>
      </c>
      <c r="D791" t="s">
        <v>3208</v>
      </c>
      <c r="E791" s="49">
        <v>25869</v>
      </c>
      <c r="F791" s="46" t="s">
        <v>3209</v>
      </c>
      <c r="G791" s="43">
        <v>4929066</v>
      </c>
      <c r="H791" s="7">
        <v>44744</v>
      </c>
      <c r="I791" s="7">
        <v>44768</v>
      </c>
      <c r="J791" s="7">
        <v>44779</v>
      </c>
      <c r="K791" s="7">
        <v>44783</v>
      </c>
      <c r="L791" s="51">
        <f>+VLOOKUP(E791,'Bán ra 2022'!$I$2:$M$1171,5,0)</f>
        <v>4929066</v>
      </c>
      <c r="M791" s="51">
        <f t="shared" si="12"/>
        <v>0</v>
      </c>
    </row>
    <row r="792" spans="1:13" hidden="1">
      <c r="A792" s="44">
        <v>510019</v>
      </c>
      <c r="B792" t="s">
        <v>10</v>
      </c>
      <c r="C792" t="s">
        <v>11</v>
      </c>
      <c r="D792" t="s">
        <v>3210</v>
      </c>
      <c r="E792" s="49">
        <v>22069</v>
      </c>
      <c r="F792" s="46" t="s">
        <v>3211</v>
      </c>
      <c r="G792" s="43">
        <v>313632</v>
      </c>
      <c r="H792" s="7">
        <v>44733</v>
      </c>
      <c r="I792" s="7">
        <v>44759</v>
      </c>
      <c r="J792" s="7">
        <v>44768</v>
      </c>
      <c r="K792" s="7">
        <v>44783</v>
      </c>
      <c r="L792" s="51">
        <f>+VLOOKUP(E792,'Bán ra 2022'!$I$2:$M$1171,5,0)</f>
        <v>313632</v>
      </c>
      <c r="M792" s="51">
        <f t="shared" si="12"/>
        <v>0</v>
      </c>
    </row>
    <row r="793" spans="1:13" hidden="1">
      <c r="A793" s="44">
        <v>510019</v>
      </c>
      <c r="B793" t="s">
        <v>10</v>
      </c>
      <c r="C793" t="s">
        <v>11</v>
      </c>
      <c r="D793" t="s">
        <v>3212</v>
      </c>
      <c r="E793" s="49">
        <v>22068</v>
      </c>
      <c r="F793" s="46" t="s">
        <v>3213</v>
      </c>
      <c r="G793" s="43">
        <v>3170189</v>
      </c>
      <c r="H793" s="7">
        <v>44733</v>
      </c>
      <c r="I793" s="7">
        <v>44759</v>
      </c>
      <c r="J793" s="7">
        <v>44768</v>
      </c>
      <c r="K793" s="7">
        <v>44783</v>
      </c>
      <c r="L793" s="51">
        <f>+VLOOKUP(E793,'Bán ra 2022'!$I$2:$M$1171,5,0)</f>
        <v>3170189</v>
      </c>
      <c r="M793" s="51">
        <f t="shared" si="12"/>
        <v>0</v>
      </c>
    </row>
    <row r="794" spans="1:13" hidden="1">
      <c r="A794" s="44">
        <v>510019</v>
      </c>
      <c r="B794" t="s">
        <v>10</v>
      </c>
      <c r="C794" t="s">
        <v>11</v>
      </c>
      <c r="D794" t="s">
        <v>3214</v>
      </c>
      <c r="E794" s="49">
        <v>25871</v>
      </c>
      <c r="F794" s="46" t="s">
        <v>3215</v>
      </c>
      <c r="G794" s="43">
        <v>736733</v>
      </c>
      <c r="H794" s="7">
        <v>44747</v>
      </c>
      <c r="I794" s="7">
        <v>44770</v>
      </c>
      <c r="J794" s="7">
        <v>44782</v>
      </c>
      <c r="K794" s="7">
        <v>44783</v>
      </c>
      <c r="L794" s="51">
        <f>+VLOOKUP(E794,'Bán ra 2022'!$I$2:$M$1171,5,0)</f>
        <v>736733</v>
      </c>
      <c r="M794" s="51">
        <f t="shared" si="12"/>
        <v>0</v>
      </c>
    </row>
    <row r="795" spans="1:13" hidden="1">
      <c r="A795" s="44">
        <v>510020</v>
      </c>
      <c r="B795" t="s">
        <v>10</v>
      </c>
      <c r="C795" t="s">
        <v>11</v>
      </c>
      <c r="D795" t="s">
        <v>3216</v>
      </c>
      <c r="E795" s="49">
        <v>22057</v>
      </c>
      <c r="F795" s="46" t="s">
        <v>3217</v>
      </c>
      <c r="G795" s="43">
        <v>1640306</v>
      </c>
      <c r="H795" s="7">
        <v>44733</v>
      </c>
      <c r="I795" s="7">
        <v>44761</v>
      </c>
      <c r="J795" s="7">
        <v>44768</v>
      </c>
      <c r="K795" s="7">
        <v>44783</v>
      </c>
      <c r="L795" s="51">
        <f>+VLOOKUP(E795,'Bán ra 2022'!$I$2:$M$1171,5,0)</f>
        <v>1640306</v>
      </c>
      <c r="M795" s="51">
        <f t="shared" si="12"/>
        <v>0</v>
      </c>
    </row>
    <row r="796" spans="1:13" hidden="1">
      <c r="A796" s="44">
        <v>510020</v>
      </c>
      <c r="B796" t="s">
        <v>10</v>
      </c>
      <c r="C796" t="s">
        <v>11</v>
      </c>
      <c r="D796" t="s">
        <v>3218</v>
      </c>
      <c r="E796" s="49">
        <v>22025</v>
      </c>
      <c r="F796" s="46" t="s">
        <v>3219</v>
      </c>
      <c r="G796" s="43">
        <v>1199426</v>
      </c>
      <c r="H796" s="7">
        <v>44744</v>
      </c>
      <c r="I796" s="7">
        <v>44761</v>
      </c>
      <c r="J796" s="7">
        <v>44779</v>
      </c>
      <c r="K796" s="7">
        <v>44783</v>
      </c>
      <c r="L796" s="51">
        <f>+VLOOKUP(E796,'Bán ra 2022'!$I$2:$M$1171,5,0)</f>
        <v>1199426</v>
      </c>
      <c r="M796" s="51">
        <f t="shared" si="12"/>
        <v>0</v>
      </c>
    </row>
    <row r="797" spans="1:13" hidden="1">
      <c r="A797" s="44">
        <v>510020</v>
      </c>
      <c r="B797" t="s">
        <v>10</v>
      </c>
      <c r="C797" t="s">
        <v>11</v>
      </c>
      <c r="D797" t="s">
        <v>3220</v>
      </c>
      <c r="E797" s="49">
        <v>22020</v>
      </c>
      <c r="F797" s="46" t="s">
        <v>3221</v>
      </c>
      <c r="G797" s="43">
        <v>1199426</v>
      </c>
      <c r="H797" s="7">
        <v>44737</v>
      </c>
      <c r="I797" s="7">
        <v>44761</v>
      </c>
      <c r="J797" s="7">
        <v>44772</v>
      </c>
      <c r="K797" s="7">
        <v>44783</v>
      </c>
      <c r="L797" s="51">
        <f>+VLOOKUP(E797,'Bán ra 2022'!$I$2:$M$1171,5,0)</f>
        <v>1199426</v>
      </c>
      <c r="M797" s="51">
        <f t="shared" si="12"/>
        <v>0</v>
      </c>
    </row>
    <row r="798" spans="1:13" hidden="1">
      <c r="A798" s="44">
        <v>510020</v>
      </c>
      <c r="B798" t="s">
        <v>10</v>
      </c>
      <c r="C798" t="s">
        <v>11</v>
      </c>
      <c r="D798" t="s">
        <v>3222</v>
      </c>
      <c r="E798" s="49">
        <v>22018</v>
      </c>
      <c r="F798" s="46" t="s">
        <v>3223</v>
      </c>
      <c r="G798" s="43">
        <v>313632</v>
      </c>
      <c r="H798" s="7">
        <v>44737</v>
      </c>
      <c r="I798" s="7">
        <v>44761</v>
      </c>
      <c r="J798" s="7">
        <v>44772</v>
      </c>
      <c r="K798" s="7">
        <v>44783</v>
      </c>
      <c r="L798" s="51">
        <f>+VLOOKUP(E798,'Bán ra 2022'!$I$2:$M$1171,5,0)</f>
        <v>313632</v>
      </c>
      <c r="M798" s="51">
        <f t="shared" si="12"/>
        <v>0</v>
      </c>
    </row>
    <row r="799" spans="1:13" hidden="1">
      <c r="A799" s="44">
        <v>510022</v>
      </c>
      <c r="B799" t="s">
        <v>10</v>
      </c>
      <c r="C799" t="s">
        <v>11</v>
      </c>
      <c r="D799" t="s">
        <v>3224</v>
      </c>
      <c r="E799" s="49">
        <v>22027</v>
      </c>
      <c r="F799" s="46" t="s">
        <v>3225</v>
      </c>
      <c r="G799" s="43">
        <v>1586110</v>
      </c>
      <c r="H799" s="7">
        <v>44743</v>
      </c>
      <c r="I799" s="7">
        <v>44760</v>
      </c>
      <c r="J799" s="7">
        <v>44778</v>
      </c>
      <c r="K799" s="7">
        <v>44783</v>
      </c>
      <c r="L799" s="51">
        <f>+VLOOKUP(E799,'Bán ra 2022'!$I$2:$M$1171,5,0)</f>
        <v>1586110</v>
      </c>
      <c r="M799" s="51">
        <f t="shared" si="12"/>
        <v>0</v>
      </c>
    </row>
    <row r="800" spans="1:13" hidden="1">
      <c r="A800" s="44">
        <v>510022</v>
      </c>
      <c r="B800" t="s">
        <v>10</v>
      </c>
      <c r="C800" t="s">
        <v>11</v>
      </c>
      <c r="D800" t="s">
        <v>3226</v>
      </c>
      <c r="E800" s="49">
        <v>22026</v>
      </c>
      <c r="F800" s="46" t="s">
        <v>3227</v>
      </c>
      <c r="G800" s="43">
        <v>1199426</v>
      </c>
      <c r="H800" s="7">
        <v>44743</v>
      </c>
      <c r="I800" s="7">
        <v>44760</v>
      </c>
      <c r="J800" s="7">
        <v>44778</v>
      </c>
      <c r="K800" s="7">
        <v>44783</v>
      </c>
      <c r="L800" s="51">
        <f>+VLOOKUP(E800,'Bán ra 2022'!$I$2:$M$1171,5,0)</f>
        <v>1199426</v>
      </c>
      <c r="M800" s="51">
        <f t="shared" si="12"/>
        <v>0</v>
      </c>
    </row>
    <row r="801" spans="1:13" hidden="1">
      <c r="A801" s="44">
        <v>510022</v>
      </c>
      <c r="B801" t="s">
        <v>10</v>
      </c>
      <c r="C801" t="s">
        <v>11</v>
      </c>
      <c r="D801" t="s">
        <v>3228</v>
      </c>
      <c r="E801" s="49">
        <v>22039</v>
      </c>
      <c r="F801" s="46" t="s">
        <v>3229</v>
      </c>
      <c r="G801" s="43">
        <v>2571826</v>
      </c>
      <c r="H801" s="7">
        <v>44740</v>
      </c>
      <c r="I801" s="7">
        <v>44760</v>
      </c>
      <c r="J801" s="7">
        <v>44775</v>
      </c>
      <c r="K801" s="7">
        <v>44783</v>
      </c>
      <c r="L801" s="51">
        <f>+VLOOKUP(E801,'Bán ra 2022'!$I$2:$M$1171,5,0)</f>
        <v>2571826</v>
      </c>
      <c r="M801" s="51">
        <f t="shared" si="12"/>
        <v>0</v>
      </c>
    </row>
    <row r="802" spans="1:13" hidden="1">
      <c r="A802" s="44">
        <v>510022</v>
      </c>
      <c r="B802" t="s">
        <v>10</v>
      </c>
      <c r="C802" t="s">
        <v>11</v>
      </c>
      <c r="D802" t="s">
        <v>3230</v>
      </c>
      <c r="E802" s="49">
        <v>22059</v>
      </c>
      <c r="F802" s="46" t="s">
        <v>3231</v>
      </c>
      <c r="G802" s="43">
        <v>2913052</v>
      </c>
      <c r="H802" s="7">
        <v>44733</v>
      </c>
      <c r="I802" s="7">
        <v>44762</v>
      </c>
      <c r="J802" s="7">
        <v>44768</v>
      </c>
      <c r="K802" s="7">
        <v>44783</v>
      </c>
      <c r="L802" s="51">
        <f>+VLOOKUP(E802,'Bán ra 2022'!$I$2:$M$1171,5,0)</f>
        <v>2913052</v>
      </c>
      <c r="M802" s="51">
        <f t="shared" si="12"/>
        <v>0</v>
      </c>
    </row>
    <row r="803" spans="1:13" hidden="1">
      <c r="A803" s="44">
        <v>510022</v>
      </c>
      <c r="B803" t="s">
        <v>10</v>
      </c>
      <c r="C803" t="s">
        <v>11</v>
      </c>
      <c r="D803" t="s">
        <v>3232</v>
      </c>
      <c r="E803" s="49">
        <v>22058</v>
      </c>
      <c r="F803" s="46" t="s">
        <v>3233</v>
      </c>
      <c r="G803" s="43">
        <v>3385476</v>
      </c>
      <c r="H803" s="7">
        <v>44733</v>
      </c>
      <c r="I803" s="7">
        <v>44762</v>
      </c>
      <c r="J803" s="7">
        <v>44768</v>
      </c>
      <c r="K803" s="7">
        <v>44783</v>
      </c>
      <c r="L803" s="51">
        <f>+VLOOKUP(E803,'Bán ra 2022'!$I$2:$M$1171,5,0)</f>
        <v>3385476</v>
      </c>
      <c r="M803" s="51">
        <f t="shared" si="12"/>
        <v>0</v>
      </c>
    </row>
    <row r="804" spans="1:13" hidden="1">
      <c r="A804" s="44">
        <v>510024</v>
      </c>
      <c r="B804" t="s">
        <v>10</v>
      </c>
      <c r="C804" t="s">
        <v>11</v>
      </c>
      <c r="D804" t="s">
        <v>3234</v>
      </c>
      <c r="E804" s="49">
        <v>22051</v>
      </c>
      <c r="F804" s="46" t="s">
        <v>3235</v>
      </c>
      <c r="G804" s="43">
        <v>1668233</v>
      </c>
      <c r="H804" s="7">
        <v>44732</v>
      </c>
      <c r="I804" s="7">
        <v>44761</v>
      </c>
      <c r="J804" s="7">
        <v>44767</v>
      </c>
      <c r="K804" s="7">
        <v>44783</v>
      </c>
      <c r="L804" s="51">
        <f>+VLOOKUP(E804,'Bán ra 2022'!$I$2:$M$1171,5,0)</f>
        <v>1668233</v>
      </c>
      <c r="M804" s="51">
        <f t="shared" si="12"/>
        <v>0</v>
      </c>
    </row>
    <row r="805" spans="1:13" hidden="1">
      <c r="A805" s="44">
        <v>510024</v>
      </c>
      <c r="B805" t="s">
        <v>10</v>
      </c>
      <c r="C805" t="s">
        <v>11</v>
      </c>
      <c r="D805" t="s">
        <v>3236</v>
      </c>
      <c r="E805" s="49">
        <v>22028</v>
      </c>
      <c r="F805" s="46" t="s">
        <v>3237</v>
      </c>
      <c r="G805" s="43">
        <v>2715228</v>
      </c>
      <c r="H805" s="7">
        <v>44746</v>
      </c>
      <c r="I805" s="7">
        <v>44761</v>
      </c>
      <c r="J805" s="7">
        <v>44781</v>
      </c>
      <c r="K805" s="7">
        <v>44783</v>
      </c>
      <c r="L805" s="51">
        <f>+VLOOKUP(E805,'Bán ra 2022'!$I$2:$M$1171,5,0)</f>
        <v>2715228</v>
      </c>
      <c r="M805" s="51">
        <f t="shared" si="12"/>
        <v>0</v>
      </c>
    </row>
    <row r="806" spans="1:13" hidden="1">
      <c r="A806" s="44">
        <v>510025</v>
      </c>
      <c r="B806" t="s">
        <v>10</v>
      </c>
      <c r="C806" t="s">
        <v>11</v>
      </c>
      <c r="D806" t="s">
        <v>3238</v>
      </c>
      <c r="E806" s="49">
        <v>22040</v>
      </c>
      <c r="F806" s="46" t="s">
        <v>3239</v>
      </c>
      <c r="G806" s="43">
        <v>5850630</v>
      </c>
      <c r="H806" s="7">
        <v>44741</v>
      </c>
      <c r="I806" s="7">
        <v>44761</v>
      </c>
      <c r="J806" s="7">
        <v>44776</v>
      </c>
      <c r="K806" s="7">
        <v>44783</v>
      </c>
      <c r="L806" s="51">
        <f>+VLOOKUP(E806,'Bán ra 2022'!$I$2:$M$1171,5,0)</f>
        <v>5850630</v>
      </c>
      <c r="M806" s="51">
        <f t="shared" si="12"/>
        <v>0</v>
      </c>
    </row>
    <row r="807" spans="1:13" hidden="1">
      <c r="A807" s="44">
        <v>510025</v>
      </c>
      <c r="B807" t="s">
        <v>10</v>
      </c>
      <c r="C807" t="s">
        <v>11</v>
      </c>
      <c r="D807" t="s">
        <v>3240</v>
      </c>
      <c r="E807" s="49">
        <v>22029</v>
      </c>
      <c r="F807" s="46" t="s">
        <v>3241</v>
      </c>
      <c r="G807" s="43">
        <v>5350054</v>
      </c>
      <c r="H807" s="7">
        <v>44744</v>
      </c>
      <c r="I807" s="7">
        <v>44761</v>
      </c>
      <c r="J807" s="7">
        <v>44779</v>
      </c>
      <c r="K807" s="7">
        <v>44783</v>
      </c>
      <c r="L807" s="51">
        <f>+VLOOKUP(E807,'Bán ra 2022'!$I$2:$M$1171,5,0)</f>
        <v>5350054</v>
      </c>
      <c r="M807" s="51">
        <f t="shared" si="12"/>
        <v>0</v>
      </c>
    </row>
    <row r="808" spans="1:13" hidden="1">
      <c r="A808" s="44">
        <v>510025</v>
      </c>
      <c r="B808" t="s">
        <v>10</v>
      </c>
      <c r="C808" t="s">
        <v>11</v>
      </c>
      <c r="D808" t="s">
        <v>3242</v>
      </c>
      <c r="E808" s="49">
        <v>22063</v>
      </c>
      <c r="F808" s="46" t="s">
        <v>3243</v>
      </c>
      <c r="G808" s="43">
        <v>8744198</v>
      </c>
      <c r="H808" s="7">
        <v>44734</v>
      </c>
      <c r="I808" s="7">
        <v>44763</v>
      </c>
      <c r="J808" s="7">
        <v>44769</v>
      </c>
      <c r="K808" s="7">
        <v>44783</v>
      </c>
      <c r="L808" s="51">
        <f>+VLOOKUP(E808,'Bán ra 2022'!$I$2:$M$1171,5,0)</f>
        <v>8744198</v>
      </c>
      <c r="M808" s="51">
        <f t="shared" si="12"/>
        <v>0</v>
      </c>
    </row>
    <row r="809" spans="1:13" hidden="1">
      <c r="A809" s="44">
        <v>510025</v>
      </c>
      <c r="B809" t="s">
        <v>10</v>
      </c>
      <c r="C809" t="s">
        <v>11</v>
      </c>
      <c r="D809" t="s">
        <v>3244</v>
      </c>
      <c r="E809" s="49">
        <v>22019</v>
      </c>
      <c r="F809" s="46" t="s">
        <v>3245</v>
      </c>
      <c r="G809" s="43">
        <v>5679919</v>
      </c>
      <c r="H809" s="7">
        <v>44736</v>
      </c>
      <c r="I809" s="7">
        <v>44763</v>
      </c>
      <c r="J809" s="7">
        <v>44771</v>
      </c>
      <c r="K809" s="7">
        <v>44783</v>
      </c>
      <c r="L809" s="51">
        <f>+VLOOKUP(E809,'Bán ra 2022'!$I$2:$M$1171,5,0)</f>
        <v>5679919</v>
      </c>
      <c r="M809" s="51">
        <f t="shared" si="12"/>
        <v>0</v>
      </c>
    </row>
    <row r="810" spans="1:13" hidden="1">
      <c r="A810" s="44">
        <v>510026</v>
      </c>
      <c r="B810" t="s">
        <v>10</v>
      </c>
      <c r="C810" t="s">
        <v>11</v>
      </c>
      <c r="D810" t="s">
        <v>3246</v>
      </c>
      <c r="E810" s="49">
        <v>25881</v>
      </c>
      <c r="F810" s="46" t="s">
        <v>3247</v>
      </c>
      <c r="G810" s="43">
        <v>4732117</v>
      </c>
      <c r="H810" s="7">
        <v>44747</v>
      </c>
      <c r="I810" s="7">
        <v>44780</v>
      </c>
      <c r="J810" s="7">
        <v>44782</v>
      </c>
      <c r="K810" s="7">
        <v>44783</v>
      </c>
      <c r="L810" s="51">
        <f>+VLOOKUP(E810,'Bán ra 2022'!$I$2:$M$1171,5,0)</f>
        <v>4732117</v>
      </c>
      <c r="M810" s="51">
        <f t="shared" si="12"/>
        <v>0</v>
      </c>
    </row>
    <row r="811" spans="1:13" hidden="1">
      <c r="A811" s="44">
        <v>510027</v>
      </c>
      <c r="B811" t="s">
        <v>10</v>
      </c>
      <c r="C811" t="s">
        <v>11</v>
      </c>
      <c r="D811" t="s">
        <v>3248</v>
      </c>
      <c r="E811" s="49">
        <v>22061</v>
      </c>
      <c r="F811" s="46" t="s">
        <v>3249</v>
      </c>
      <c r="G811" s="43">
        <v>1199426</v>
      </c>
      <c r="H811" s="7">
        <v>44733</v>
      </c>
      <c r="I811" s="7">
        <v>44761</v>
      </c>
      <c r="J811" s="7">
        <v>44768</v>
      </c>
      <c r="K811" s="7">
        <v>44783</v>
      </c>
      <c r="L811" s="51">
        <f>+VLOOKUP(E811,'Bán ra 2022'!$I$2:$M$1171,5,0)</f>
        <v>1199426</v>
      </c>
      <c r="M811" s="51">
        <f t="shared" si="12"/>
        <v>0</v>
      </c>
    </row>
    <row r="812" spans="1:13" hidden="1">
      <c r="A812" s="44">
        <v>510027</v>
      </c>
      <c r="B812" t="s">
        <v>10</v>
      </c>
      <c r="C812" t="s">
        <v>11</v>
      </c>
      <c r="D812" t="s">
        <v>3250</v>
      </c>
      <c r="E812" s="49">
        <v>22030</v>
      </c>
      <c r="F812" s="46" t="s">
        <v>3251</v>
      </c>
      <c r="G812" s="43">
        <v>2571826</v>
      </c>
      <c r="H812" s="7">
        <v>44744</v>
      </c>
      <c r="I812" s="7">
        <v>44761</v>
      </c>
      <c r="J812" s="7">
        <v>44779</v>
      </c>
      <c r="K812" s="7">
        <v>44783</v>
      </c>
      <c r="L812" s="51">
        <f>+VLOOKUP(E812,'Bán ra 2022'!$I$2:$M$1171,5,0)</f>
        <v>2571826</v>
      </c>
      <c r="M812" s="51">
        <f t="shared" si="12"/>
        <v>0</v>
      </c>
    </row>
    <row r="813" spans="1:13" hidden="1">
      <c r="A813" s="44">
        <v>510028</v>
      </c>
      <c r="B813" t="s">
        <v>10</v>
      </c>
      <c r="C813" t="s">
        <v>11</v>
      </c>
      <c r="D813" t="s">
        <v>3252</v>
      </c>
      <c r="E813" s="49">
        <v>25866</v>
      </c>
      <c r="F813" s="46" t="s">
        <v>3253</v>
      </c>
      <c r="G813" s="43">
        <v>4157935</v>
      </c>
      <c r="H813" s="7">
        <v>44748</v>
      </c>
      <c r="I813" s="7">
        <v>44770</v>
      </c>
      <c r="J813" s="7">
        <v>44783</v>
      </c>
      <c r="K813" s="7">
        <v>44783</v>
      </c>
      <c r="L813" s="51">
        <f>+VLOOKUP(E813,'Bán ra 2022'!$I$2:$M$1171,5,0)</f>
        <v>4157935</v>
      </c>
      <c r="M813" s="51">
        <f t="shared" si="12"/>
        <v>0</v>
      </c>
    </row>
    <row r="814" spans="1:13" hidden="1">
      <c r="A814" s="44">
        <v>510028</v>
      </c>
      <c r="B814" t="s">
        <v>10</v>
      </c>
      <c r="C814" t="s">
        <v>11</v>
      </c>
      <c r="D814" t="s">
        <v>3254</v>
      </c>
      <c r="E814" s="49">
        <v>22042</v>
      </c>
      <c r="F814" s="46" t="s">
        <v>3255</v>
      </c>
      <c r="G814" s="43">
        <v>2398853</v>
      </c>
      <c r="H814" s="7">
        <v>44740</v>
      </c>
      <c r="I814" s="7">
        <v>44761</v>
      </c>
      <c r="J814" s="7">
        <v>44775</v>
      </c>
      <c r="K814" s="7">
        <v>44783</v>
      </c>
      <c r="L814" s="51">
        <f>+VLOOKUP(E814,'Bán ra 2022'!$I$2:$M$1171,5,0)</f>
        <v>2398853</v>
      </c>
      <c r="M814" s="51">
        <f t="shared" si="12"/>
        <v>0</v>
      </c>
    </row>
    <row r="815" spans="1:13" hidden="1">
      <c r="A815" s="44">
        <v>510028</v>
      </c>
      <c r="B815" t="s">
        <v>10</v>
      </c>
      <c r="C815" t="s">
        <v>11</v>
      </c>
      <c r="D815" t="s">
        <v>3256</v>
      </c>
      <c r="E815" s="49">
        <v>25867</v>
      </c>
      <c r="F815" s="46" t="s">
        <v>3257</v>
      </c>
      <c r="G815" s="43">
        <v>1668233</v>
      </c>
      <c r="H815" s="7">
        <v>44748</v>
      </c>
      <c r="I815" s="7">
        <v>44771</v>
      </c>
      <c r="J815" s="7">
        <v>44783</v>
      </c>
      <c r="K815" s="7">
        <v>44783</v>
      </c>
      <c r="L815" s="51">
        <f>+VLOOKUP(E815,'Bán ra 2022'!$I$2:$M$1171,5,0)</f>
        <v>1668233</v>
      </c>
      <c r="M815" s="51">
        <f t="shared" si="12"/>
        <v>0</v>
      </c>
    </row>
    <row r="816" spans="1:13" hidden="1">
      <c r="A816" s="44">
        <v>510029</v>
      </c>
      <c r="B816" t="s">
        <v>10</v>
      </c>
      <c r="C816" t="s">
        <v>11</v>
      </c>
      <c r="D816" t="s">
        <v>3258</v>
      </c>
      <c r="E816" s="49">
        <v>25847</v>
      </c>
      <c r="F816" s="46" t="s">
        <v>3259</v>
      </c>
      <c r="G816" s="43">
        <v>10832926</v>
      </c>
      <c r="H816" s="7">
        <v>44747</v>
      </c>
      <c r="I816" s="7">
        <v>44774</v>
      </c>
      <c r="J816" s="7">
        <v>44782</v>
      </c>
      <c r="K816" s="7">
        <v>44783</v>
      </c>
      <c r="L816" s="51">
        <f>+VLOOKUP(E816,'Bán ra 2022'!$I$2:$M$1171,5,0)</f>
        <v>10832926</v>
      </c>
      <c r="M816" s="51">
        <f t="shared" si="12"/>
        <v>0</v>
      </c>
    </row>
    <row r="817" spans="1:13" hidden="1">
      <c r="A817" s="44">
        <v>510029</v>
      </c>
      <c r="B817" t="s">
        <v>10</v>
      </c>
      <c r="C817" t="s">
        <v>11</v>
      </c>
      <c r="D817" t="s">
        <v>3260</v>
      </c>
      <c r="E817" s="49">
        <v>22034</v>
      </c>
      <c r="F817" s="46" t="s">
        <v>3261</v>
      </c>
      <c r="G817" s="43">
        <v>3743269</v>
      </c>
      <c r="H817" s="7">
        <v>44738</v>
      </c>
      <c r="I817" s="7">
        <v>44759</v>
      </c>
      <c r="J817" s="7">
        <v>44773</v>
      </c>
      <c r="K817" s="7">
        <v>44783</v>
      </c>
      <c r="L817" s="51">
        <f>+VLOOKUP(E817,'Bán ra 2022'!$I$2:$M$1171,5,0)</f>
        <v>3743269</v>
      </c>
      <c r="M817" s="51">
        <f t="shared" si="12"/>
        <v>0</v>
      </c>
    </row>
    <row r="818" spans="1:13" hidden="1">
      <c r="A818" s="44">
        <v>510010</v>
      </c>
      <c r="B818" t="s">
        <v>10</v>
      </c>
      <c r="C818" t="s">
        <v>11</v>
      </c>
      <c r="D818" t="s">
        <v>3262</v>
      </c>
      <c r="E818" s="49">
        <v>25862</v>
      </c>
      <c r="F818" t="s">
        <v>3263</v>
      </c>
      <c r="G818" s="43">
        <v>7981945</v>
      </c>
      <c r="H818" s="7">
        <v>44750</v>
      </c>
      <c r="I818" s="7">
        <v>44770</v>
      </c>
      <c r="J818" s="7">
        <v>44785</v>
      </c>
      <c r="K818" s="7">
        <v>44797</v>
      </c>
      <c r="L818" s="51">
        <f>+VLOOKUP(E818,'Bán ra 2022'!$I$2:$M$1171,5,0)</f>
        <v>7981945</v>
      </c>
      <c r="M818" s="51">
        <f t="shared" si="12"/>
        <v>0</v>
      </c>
    </row>
    <row r="819" spans="1:13" hidden="1">
      <c r="A819" s="44">
        <v>510010</v>
      </c>
      <c r="B819" t="s">
        <v>10</v>
      </c>
      <c r="C819" t="s">
        <v>11</v>
      </c>
      <c r="D819" t="s">
        <v>3264</v>
      </c>
      <c r="E819" s="49">
        <v>25861</v>
      </c>
      <c r="F819" t="s">
        <v>3265</v>
      </c>
      <c r="G819" s="43">
        <v>1083931</v>
      </c>
      <c r="H819" s="7">
        <v>44750</v>
      </c>
      <c r="I819" s="7">
        <v>44768</v>
      </c>
      <c r="J819" s="7">
        <v>44785</v>
      </c>
      <c r="K819" s="7">
        <v>44797</v>
      </c>
      <c r="L819" s="51">
        <f>+VLOOKUP(E819,'Bán ra 2022'!$I$2:$M$1171,5,0)</f>
        <v>1083931</v>
      </c>
      <c r="M819" s="51">
        <f t="shared" si="12"/>
        <v>0</v>
      </c>
    </row>
    <row r="820" spans="1:13" hidden="1">
      <c r="A820" s="44">
        <v>510013</v>
      </c>
      <c r="B820" t="s">
        <v>10</v>
      </c>
      <c r="C820" t="s">
        <v>11</v>
      </c>
      <c r="D820" t="s">
        <v>3266</v>
      </c>
      <c r="E820" s="49">
        <v>25883</v>
      </c>
      <c r="F820" t="s">
        <v>3267</v>
      </c>
      <c r="G820" s="43">
        <v>4756633</v>
      </c>
      <c r="H820" s="7">
        <v>44757</v>
      </c>
      <c r="I820" s="7">
        <v>44769</v>
      </c>
      <c r="J820" s="7">
        <v>44792</v>
      </c>
      <c r="K820" s="7">
        <v>44797</v>
      </c>
      <c r="L820" s="51">
        <f>+VLOOKUP(E820,'Bán ra 2022'!$I$2:$M$1171,5,0)</f>
        <v>4756633</v>
      </c>
      <c r="M820" s="51">
        <f t="shared" si="12"/>
        <v>0</v>
      </c>
    </row>
    <row r="821" spans="1:13" hidden="1">
      <c r="A821" s="44">
        <v>510013</v>
      </c>
      <c r="B821" t="s">
        <v>10</v>
      </c>
      <c r="C821" t="s">
        <v>11</v>
      </c>
      <c r="D821" t="s">
        <v>3268</v>
      </c>
      <c r="E821" s="49">
        <v>25885</v>
      </c>
      <c r="F821" t="s">
        <v>3269</v>
      </c>
      <c r="G821" s="43">
        <v>6253135</v>
      </c>
      <c r="H821" s="7">
        <v>44753</v>
      </c>
      <c r="I821" s="7">
        <v>44771</v>
      </c>
      <c r="J821" s="7">
        <v>44788</v>
      </c>
      <c r="K821" s="7">
        <v>44797</v>
      </c>
      <c r="L821" s="51">
        <f>+VLOOKUP(E821,'Bán ra 2022'!$I$2:$M$1171,5,0)</f>
        <v>6253135</v>
      </c>
      <c r="M821" s="51">
        <f t="shared" si="12"/>
        <v>0</v>
      </c>
    </row>
    <row r="822" spans="1:13" hidden="1">
      <c r="A822" s="44">
        <v>510013</v>
      </c>
      <c r="B822" t="s">
        <v>10</v>
      </c>
      <c r="C822" t="s">
        <v>11</v>
      </c>
      <c r="D822" t="s">
        <v>3270</v>
      </c>
      <c r="E822" s="49">
        <v>25882</v>
      </c>
      <c r="F822" t="s">
        <v>3271</v>
      </c>
      <c r="G822" s="43">
        <v>3984962</v>
      </c>
      <c r="H822" s="7">
        <v>44750</v>
      </c>
      <c r="I822" s="7">
        <v>44769</v>
      </c>
      <c r="J822" s="7">
        <v>44785</v>
      </c>
      <c r="K822" s="7">
        <v>44797</v>
      </c>
      <c r="L822" s="51">
        <f>+VLOOKUP(E822,'Bán ra 2022'!$I$2:$M$1171,5,0)</f>
        <v>3984962</v>
      </c>
      <c r="M822" s="51">
        <f t="shared" si="12"/>
        <v>0</v>
      </c>
    </row>
    <row r="823" spans="1:13" hidden="1">
      <c r="A823" s="44">
        <v>510015</v>
      </c>
      <c r="B823" t="s">
        <v>10</v>
      </c>
      <c r="C823" t="s">
        <v>11</v>
      </c>
      <c r="D823" t="s">
        <v>3272</v>
      </c>
      <c r="E823" s="49">
        <v>25846</v>
      </c>
      <c r="F823" t="s">
        <v>3273</v>
      </c>
      <c r="G823" s="43">
        <v>6556788</v>
      </c>
      <c r="H823" s="7">
        <v>44750</v>
      </c>
      <c r="I823" s="7">
        <v>44769</v>
      </c>
      <c r="J823" s="7">
        <v>44785</v>
      </c>
      <c r="K823" s="7">
        <v>44797</v>
      </c>
      <c r="L823" s="51">
        <f>+VLOOKUP(E823,'Bán ra 2022'!$I$2:$M$1171,5,0)</f>
        <v>6556788</v>
      </c>
      <c r="M823" s="51">
        <f t="shared" si="12"/>
        <v>0</v>
      </c>
    </row>
    <row r="824" spans="1:13" hidden="1">
      <c r="A824" s="44">
        <v>510016</v>
      </c>
      <c r="B824" t="s">
        <v>10</v>
      </c>
      <c r="C824" t="s">
        <v>11</v>
      </c>
      <c r="D824" t="s">
        <v>3274</v>
      </c>
      <c r="E824" s="49">
        <v>25874</v>
      </c>
      <c r="F824" t="s">
        <v>3275</v>
      </c>
      <c r="G824" s="43">
        <v>9269003</v>
      </c>
      <c r="H824" s="7">
        <v>44750</v>
      </c>
      <c r="I824" s="7">
        <v>44770</v>
      </c>
      <c r="J824" s="7">
        <v>44785</v>
      </c>
      <c r="K824" s="7">
        <v>44797</v>
      </c>
      <c r="L824" s="51">
        <f>+VLOOKUP(E824,'Bán ra 2022'!$I$2:$M$1171,5,0)</f>
        <v>9269003</v>
      </c>
      <c r="M824" s="51">
        <f t="shared" si="12"/>
        <v>0</v>
      </c>
    </row>
    <row r="825" spans="1:13" hidden="1">
      <c r="A825" s="44">
        <v>510017</v>
      </c>
      <c r="B825" t="s">
        <v>10</v>
      </c>
      <c r="C825" t="s">
        <v>11</v>
      </c>
      <c r="D825" t="s">
        <v>3276</v>
      </c>
      <c r="E825" s="49">
        <v>25851</v>
      </c>
      <c r="F825" t="s">
        <v>3277</v>
      </c>
      <c r="G825" s="43">
        <v>6050795</v>
      </c>
      <c r="H825" s="7">
        <v>44755</v>
      </c>
      <c r="I825" s="7">
        <v>44771</v>
      </c>
      <c r="J825" s="7">
        <v>44790</v>
      </c>
      <c r="K825" s="7">
        <v>44797</v>
      </c>
      <c r="L825" s="51">
        <f>+VLOOKUP(E825,'Bán ra 2022'!$I$2:$M$1171,5,0)</f>
        <v>6050795</v>
      </c>
      <c r="M825" s="51">
        <f t="shared" si="12"/>
        <v>0</v>
      </c>
    </row>
    <row r="826" spans="1:13" hidden="1">
      <c r="A826" s="44">
        <v>510017</v>
      </c>
      <c r="B826" t="s">
        <v>10</v>
      </c>
      <c r="C826" t="s">
        <v>11</v>
      </c>
      <c r="D826" t="s">
        <v>3278</v>
      </c>
      <c r="E826" s="49">
        <v>25845</v>
      </c>
      <c r="F826" t="s">
        <v>3279</v>
      </c>
      <c r="G826" s="43">
        <v>2398853</v>
      </c>
      <c r="H826" s="7">
        <v>44751</v>
      </c>
      <c r="I826" s="7">
        <v>44769</v>
      </c>
      <c r="J826" s="7">
        <v>44786</v>
      </c>
      <c r="K826" s="7">
        <v>44797</v>
      </c>
      <c r="L826" s="51">
        <f>+VLOOKUP(E826,'Bán ra 2022'!$I$2:$M$1171,5,0)</f>
        <v>2398853</v>
      </c>
      <c r="M826" s="51">
        <f t="shared" si="12"/>
        <v>0</v>
      </c>
    </row>
    <row r="827" spans="1:13" hidden="1">
      <c r="A827" s="44">
        <v>510017</v>
      </c>
      <c r="B827" t="s">
        <v>10</v>
      </c>
      <c r="C827" t="s">
        <v>11</v>
      </c>
      <c r="D827" t="s">
        <v>3280</v>
      </c>
      <c r="E827" s="49">
        <v>25852</v>
      </c>
      <c r="F827" t="s">
        <v>3281</v>
      </c>
      <c r="G827" s="43">
        <v>4584902</v>
      </c>
      <c r="H827" s="7">
        <v>44755</v>
      </c>
      <c r="I827" s="7">
        <v>44771</v>
      </c>
      <c r="J827" s="7">
        <v>44790</v>
      </c>
      <c r="K827" s="7">
        <v>44797</v>
      </c>
      <c r="L827" s="51">
        <f>+VLOOKUP(E827,'Bán ra 2022'!$I$2:$M$1171,5,0)</f>
        <v>4584902</v>
      </c>
      <c r="M827" s="51">
        <f t="shared" si="12"/>
        <v>0</v>
      </c>
    </row>
    <row r="828" spans="1:13" hidden="1">
      <c r="A828" s="44">
        <v>510018</v>
      </c>
      <c r="B828" t="s">
        <v>10</v>
      </c>
      <c r="C828" t="s">
        <v>11</v>
      </c>
      <c r="D828" t="s">
        <v>3282</v>
      </c>
      <c r="E828" s="49">
        <v>25860</v>
      </c>
      <c r="F828" t="s">
        <v>3283</v>
      </c>
      <c r="G828" s="43">
        <v>8872416</v>
      </c>
      <c r="H828" s="7">
        <v>44751</v>
      </c>
      <c r="I828" s="7">
        <v>44768</v>
      </c>
      <c r="J828" s="7">
        <v>44786</v>
      </c>
      <c r="K828" s="7">
        <v>44797</v>
      </c>
      <c r="L828" s="51">
        <f>+VLOOKUP(E828,'Bán ra 2022'!$I$2:$M$1171,5,0)</f>
        <v>8872416</v>
      </c>
      <c r="M828" s="51">
        <f t="shared" si="12"/>
        <v>0</v>
      </c>
    </row>
    <row r="829" spans="1:13" hidden="1">
      <c r="A829" s="44">
        <v>510021</v>
      </c>
      <c r="B829" t="s">
        <v>10</v>
      </c>
      <c r="C829" t="s">
        <v>11</v>
      </c>
      <c r="D829" t="s">
        <v>3284</v>
      </c>
      <c r="E829" s="49">
        <v>25858</v>
      </c>
      <c r="F829" t="s">
        <v>3285</v>
      </c>
      <c r="G829" s="43">
        <v>1586110</v>
      </c>
      <c r="H829" s="7">
        <v>44756</v>
      </c>
      <c r="I829" s="7">
        <v>44767</v>
      </c>
      <c r="J829" s="7">
        <v>44791</v>
      </c>
      <c r="K829" s="7">
        <v>44797</v>
      </c>
      <c r="L829" s="51">
        <f>+VLOOKUP(E829,'Bán ra 2022'!$I$2:$M$1171,5,0)</f>
        <v>1586110</v>
      </c>
      <c r="M829" s="51">
        <f t="shared" si="12"/>
        <v>0</v>
      </c>
    </row>
    <row r="830" spans="1:13" hidden="1">
      <c r="A830" s="44">
        <v>510022</v>
      </c>
      <c r="B830" t="s">
        <v>10</v>
      </c>
      <c r="C830" t="s">
        <v>11</v>
      </c>
      <c r="D830" t="s">
        <v>3286</v>
      </c>
      <c r="E830" s="49">
        <v>25857</v>
      </c>
      <c r="F830" t="s">
        <v>3287</v>
      </c>
      <c r="G830" s="43">
        <v>490050</v>
      </c>
      <c r="H830" s="7">
        <v>44754</v>
      </c>
      <c r="I830" s="7">
        <v>44769</v>
      </c>
      <c r="J830" s="7">
        <v>44789</v>
      </c>
      <c r="K830" s="7">
        <v>44797</v>
      </c>
      <c r="L830" s="51">
        <f>+VLOOKUP(E830,'Bán ra 2022'!$I$2:$M$1171,5,0)</f>
        <v>490050</v>
      </c>
      <c r="M830" s="51">
        <f t="shared" si="12"/>
        <v>0</v>
      </c>
    </row>
    <row r="831" spans="1:13" hidden="1">
      <c r="A831" s="44">
        <v>510023</v>
      </c>
      <c r="B831" t="s">
        <v>10</v>
      </c>
      <c r="C831" t="s">
        <v>11</v>
      </c>
      <c r="D831" t="s">
        <v>3288</v>
      </c>
      <c r="E831" s="49">
        <v>25865</v>
      </c>
      <c r="F831" t="s">
        <v>3289</v>
      </c>
      <c r="G831" s="43">
        <v>1397250</v>
      </c>
      <c r="H831" s="7">
        <v>44749</v>
      </c>
      <c r="I831" s="7">
        <v>44770</v>
      </c>
      <c r="J831" s="7">
        <v>44784</v>
      </c>
      <c r="K831" s="7">
        <v>44797</v>
      </c>
      <c r="L831" s="51">
        <f>+VLOOKUP(E831,'Bán ra 2022'!$I$2:$M$1171,5,0)</f>
        <v>1397250</v>
      </c>
      <c r="M831" s="51">
        <f t="shared" si="12"/>
        <v>0</v>
      </c>
    </row>
    <row r="832" spans="1:13" hidden="1">
      <c r="A832" s="44">
        <v>510023</v>
      </c>
      <c r="B832" t="s">
        <v>10</v>
      </c>
      <c r="C832" t="s">
        <v>11</v>
      </c>
      <c r="D832" t="s">
        <v>3290</v>
      </c>
      <c r="E832" s="49">
        <v>25856</v>
      </c>
      <c r="F832" t="s">
        <v>3291</v>
      </c>
      <c r="G832" s="43">
        <v>8560361</v>
      </c>
      <c r="H832" s="7">
        <v>44757</v>
      </c>
      <c r="I832" s="7">
        <v>44767</v>
      </c>
      <c r="J832" s="7">
        <v>44792</v>
      </c>
      <c r="K832" s="7">
        <v>44797</v>
      </c>
      <c r="L832" s="51">
        <f>+VLOOKUP(E832,'Bán ra 2022'!$I$2:$M$1171,5,0)</f>
        <v>8560361</v>
      </c>
      <c r="M832" s="51">
        <f t="shared" si="12"/>
        <v>0</v>
      </c>
    </row>
    <row r="833" spans="1:13" hidden="1">
      <c r="A833" s="44">
        <v>510025</v>
      </c>
      <c r="B833" t="s">
        <v>10</v>
      </c>
      <c r="C833" t="s">
        <v>11</v>
      </c>
      <c r="D833" t="s">
        <v>3292</v>
      </c>
      <c r="E833" s="49">
        <v>25855</v>
      </c>
      <c r="F833" t="s">
        <v>3293</v>
      </c>
      <c r="G833" s="43">
        <v>5241661</v>
      </c>
      <c r="H833" s="7">
        <v>44755</v>
      </c>
      <c r="I833" s="7">
        <v>44769</v>
      </c>
      <c r="J833" s="7">
        <v>44790</v>
      </c>
      <c r="K833" s="7">
        <v>44797</v>
      </c>
      <c r="L833" s="51">
        <f>+VLOOKUP(E833,'Bán ra 2022'!$I$2:$M$1171,5,0)</f>
        <v>5241661</v>
      </c>
      <c r="M833" s="51">
        <f t="shared" si="12"/>
        <v>0</v>
      </c>
    </row>
    <row r="834" spans="1:13" hidden="1">
      <c r="A834" s="44">
        <v>510025</v>
      </c>
      <c r="B834" t="s">
        <v>10</v>
      </c>
      <c r="C834" t="s">
        <v>11</v>
      </c>
      <c r="D834" t="s">
        <v>3294</v>
      </c>
      <c r="E834" s="49">
        <v>25853</v>
      </c>
      <c r="F834" t="s">
        <v>3295</v>
      </c>
      <c r="G834" s="43">
        <v>2913052</v>
      </c>
      <c r="H834" s="7">
        <v>44755</v>
      </c>
      <c r="I834" s="7">
        <v>44771</v>
      </c>
      <c r="J834" s="7">
        <v>44790</v>
      </c>
      <c r="K834" s="7">
        <v>44797</v>
      </c>
      <c r="L834" s="51">
        <f>+VLOOKUP(E834,'Bán ra 2022'!$I$2:$M$1171,5,0)</f>
        <v>2913052</v>
      </c>
      <c r="M834" s="51">
        <f t="shared" si="12"/>
        <v>0</v>
      </c>
    </row>
    <row r="835" spans="1:13" hidden="1">
      <c r="A835" s="44">
        <v>510025</v>
      </c>
      <c r="B835" t="s">
        <v>10</v>
      </c>
      <c r="C835" t="s">
        <v>11</v>
      </c>
      <c r="D835" t="s">
        <v>3296</v>
      </c>
      <c r="E835" s="49">
        <v>25854</v>
      </c>
      <c r="F835" t="s">
        <v>3297</v>
      </c>
      <c r="G835" s="43">
        <v>4088329</v>
      </c>
      <c r="H835" s="7">
        <v>44755</v>
      </c>
      <c r="I835" s="7">
        <v>44769</v>
      </c>
      <c r="J835" s="7">
        <v>44790</v>
      </c>
      <c r="K835" s="7">
        <v>44797</v>
      </c>
      <c r="L835" s="51">
        <f>+VLOOKUP(E835,'Bán ra 2022'!$I$2:$M$1171,5,0)</f>
        <v>4088329</v>
      </c>
      <c r="M835" s="51">
        <f t="shared" ref="M835:M898" si="13">+L835-G835</f>
        <v>0</v>
      </c>
    </row>
    <row r="836" spans="1:13" hidden="1">
      <c r="A836" s="44">
        <v>510027</v>
      </c>
      <c r="B836" t="s">
        <v>10</v>
      </c>
      <c r="C836" t="s">
        <v>11</v>
      </c>
      <c r="D836" t="s">
        <v>3298</v>
      </c>
      <c r="E836" s="49">
        <v>25844</v>
      </c>
      <c r="F836" t="s">
        <v>3299</v>
      </c>
      <c r="G836" s="43">
        <v>3056519</v>
      </c>
      <c r="H836" s="7">
        <v>44751</v>
      </c>
      <c r="I836" s="7">
        <v>44769</v>
      </c>
      <c r="J836" s="7">
        <v>44786</v>
      </c>
      <c r="K836" s="7">
        <v>44797</v>
      </c>
      <c r="L836" s="51">
        <f>+VLOOKUP(E836,'Bán ra 2022'!$I$2:$M$1171,5,0)</f>
        <v>3056519</v>
      </c>
      <c r="M836" s="51">
        <f t="shared" si="13"/>
        <v>0</v>
      </c>
    </row>
    <row r="837" spans="1:13" hidden="1">
      <c r="A837" s="44">
        <v>510013</v>
      </c>
      <c r="B837" t="s">
        <v>10</v>
      </c>
      <c r="C837" t="s">
        <v>11</v>
      </c>
      <c r="D837" t="s">
        <v>3300</v>
      </c>
      <c r="E837" s="49">
        <v>46451</v>
      </c>
      <c r="F837" s="45" t="s">
        <v>3301</v>
      </c>
      <c r="G837" s="43">
        <v>1093028</v>
      </c>
      <c r="H837" s="7">
        <v>44798</v>
      </c>
      <c r="I837" s="7"/>
      <c r="J837" s="7"/>
      <c r="K837" s="7">
        <v>44844</v>
      </c>
      <c r="L837" s="51">
        <f>+VLOOKUP(E837,'Bán ra 2022'!$I$2:$M$1171,5,0)</f>
        <v>1093026</v>
      </c>
      <c r="M837" s="51">
        <f t="shared" si="13"/>
        <v>-2</v>
      </c>
    </row>
    <row r="838" spans="1:13" hidden="1">
      <c r="A838" s="44">
        <v>510026</v>
      </c>
      <c r="B838" t="s">
        <v>10</v>
      </c>
      <c r="C838" t="s">
        <v>11</v>
      </c>
      <c r="D838" t="s">
        <v>3302</v>
      </c>
      <c r="E838" s="49">
        <v>45832</v>
      </c>
      <c r="F838" s="45" t="s">
        <v>3303</v>
      </c>
      <c r="G838" s="43">
        <v>2836985</v>
      </c>
      <c r="H838" s="7">
        <v>44777</v>
      </c>
      <c r="I838" s="7"/>
      <c r="J838" s="7"/>
      <c r="K838" s="7">
        <v>44844</v>
      </c>
      <c r="L838" s="51">
        <f>+VLOOKUP(E838,'Bán ra 2022'!$I$2:$M$1171,5,0)</f>
        <v>2836982</v>
      </c>
      <c r="M838" s="51">
        <f t="shared" si="13"/>
        <v>-3</v>
      </c>
    </row>
    <row r="839" spans="1:13" hidden="1">
      <c r="A839" s="44">
        <v>510010</v>
      </c>
      <c r="B839" t="s">
        <v>10</v>
      </c>
      <c r="C839" t="s">
        <v>11</v>
      </c>
      <c r="D839" t="s">
        <v>3304</v>
      </c>
      <c r="E839" s="49">
        <v>46737</v>
      </c>
      <c r="F839" t="s">
        <v>3305</v>
      </c>
      <c r="G839" s="43">
        <v>3109118</v>
      </c>
      <c r="H839" s="7">
        <v>44799</v>
      </c>
      <c r="I839" s="7"/>
      <c r="J839" s="7"/>
      <c r="K839" s="7">
        <v>44858</v>
      </c>
      <c r="L839" s="51">
        <f>+VLOOKUP(E839,'Bán ra 2022'!$I$2:$M$1171,5,0)</f>
        <v>3109120</v>
      </c>
      <c r="M839" s="51">
        <f t="shared" si="13"/>
        <v>2</v>
      </c>
    </row>
    <row r="840" spans="1:13" hidden="1">
      <c r="A840" s="44">
        <v>510010</v>
      </c>
      <c r="B840" t="s">
        <v>10</v>
      </c>
      <c r="C840" t="s">
        <v>11</v>
      </c>
      <c r="D840" t="s">
        <v>3306</v>
      </c>
      <c r="E840" s="49">
        <v>46836</v>
      </c>
      <c r="F840" t="s">
        <v>3307</v>
      </c>
      <c r="G840" s="43">
        <v>980100</v>
      </c>
      <c r="H840" s="7">
        <v>44779</v>
      </c>
      <c r="I840" s="7"/>
      <c r="J840" s="7"/>
      <c r="K840" s="7">
        <v>44858</v>
      </c>
      <c r="L840" s="51">
        <f>+VLOOKUP(E840,'Bán ra 2022'!$I$2:$M$1171,5,0)</f>
        <v>980100</v>
      </c>
      <c r="M840" s="51">
        <f t="shared" si="13"/>
        <v>0</v>
      </c>
    </row>
    <row r="841" spans="1:13" hidden="1">
      <c r="A841" s="44">
        <v>510010</v>
      </c>
      <c r="B841" t="s">
        <v>10</v>
      </c>
      <c r="C841" t="s">
        <v>11</v>
      </c>
      <c r="D841" t="s">
        <v>3308</v>
      </c>
      <c r="E841" s="49">
        <v>46835</v>
      </c>
      <c r="F841" t="s">
        <v>3309</v>
      </c>
      <c r="G841" s="43">
        <v>5637182</v>
      </c>
      <c r="H841" s="7">
        <v>44779</v>
      </c>
      <c r="I841" s="7"/>
      <c r="J841" s="7"/>
      <c r="K841" s="7">
        <v>44858</v>
      </c>
      <c r="L841" s="51">
        <f>+VLOOKUP(E841,'Bán ra 2022'!$I$2:$M$1171,5,0)</f>
        <v>5637184</v>
      </c>
      <c r="M841" s="51">
        <f t="shared" si="13"/>
        <v>2</v>
      </c>
    </row>
    <row r="842" spans="1:13" hidden="1">
      <c r="A842" s="44">
        <v>510010</v>
      </c>
      <c r="B842" t="s">
        <v>10</v>
      </c>
      <c r="C842" t="s">
        <v>11</v>
      </c>
      <c r="D842" t="s">
        <v>3310</v>
      </c>
      <c r="E842" s="49">
        <v>46814</v>
      </c>
      <c r="F842" t="s">
        <v>3311</v>
      </c>
      <c r="G842" s="43">
        <v>1760940</v>
      </c>
      <c r="H842" s="7">
        <v>44809</v>
      </c>
      <c r="I842" s="7"/>
      <c r="J842" s="7"/>
      <c r="K842" s="7">
        <v>44858</v>
      </c>
      <c r="L842" s="51">
        <f>+VLOOKUP(E842,'Bán ra 2022'!$I$2:$M$1171,5,0)</f>
        <v>1760940</v>
      </c>
      <c r="M842" s="51">
        <f t="shared" si="13"/>
        <v>0</v>
      </c>
    </row>
    <row r="843" spans="1:13" hidden="1">
      <c r="A843" s="44">
        <v>510010</v>
      </c>
      <c r="B843" t="s">
        <v>10</v>
      </c>
      <c r="C843" t="s">
        <v>11</v>
      </c>
      <c r="D843" t="s">
        <v>3312</v>
      </c>
      <c r="E843" s="49">
        <v>46809</v>
      </c>
      <c r="F843" t="s">
        <v>3313</v>
      </c>
      <c r="G843" s="43">
        <v>3172217</v>
      </c>
      <c r="H843" s="7">
        <v>44813</v>
      </c>
      <c r="I843" s="7"/>
      <c r="J843" s="7"/>
      <c r="K843" s="7">
        <v>44858</v>
      </c>
      <c r="L843" s="51">
        <f>+VLOOKUP(E843,'Bán ra 2022'!$I$2:$M$1171,5,0)</f>
        <v>3172219</v>
      </c>
      <c r="M843" s="51">
        <f t="shared" si="13"/>
        <v>2</v>
      </c>
    </row>
    <row r="844" spans="1:13" hidden="1">
      <c r="A844" s="44">
        <v>510010</v>
      </c>
      <c r="B844" t="s">
        <v>10</v>
      </c>
      <c r="C844" t="s">
        <v>11</v>
      </c>
      <c r="D844" t="s">
        <v>3314</v>
      </c>
      <c r="E844" s="49">
        <v>46808</v>
      </c>
      <c r="F844" t="s">
        <v>3315</v>
      </c>
      <c r="G844" s="43">
        <v>3482784</v>
      </c>
      <c r="H844" s="7">
        <v>44813</v>
      </c>
      <c r="I844" s="7"/>
      <c r="J844" s="7"/>
      <c r="K844" s="7">
        <v>44858</v>
      </c>
      <c r="L844" s="51">
        <f>+VLOOKUP(E844,'Bán ra 2022'!$I$2:$M$1171,5,0)</f>
        <v>3482784</v>
      </c>
      <c r="M844" s="51">
        <f t="shared" si="13"/>
        <v>0</v>
      </c>
    </row>
    <row r="845" spans="1:13" hidden="1">
      <c r="A845" s="44">
        <v>510010</v>
      </c>
      <c r="B845" t="s">
        <v>10</v>
      </c>
      <c r="C845" t="s">
        <v>11</v>
      </c>
      <c r="D845" t="s">
        <v>3316</v>
      </c>
      <c r="E845" s="49">
        <v>46807</v>
      </c>
      <c r="F845" t="s">
        <v>3317</v>
      </c>
      <c r="G845" s="43">
        <v>2186055</v>
      </c>
      <c r="H845" s="7">
        <v>44813</v>
      </c>
      <c r="I845" s="7"/>
      <c r="J845" s="7"/>
      <c r="K845" s="7">
        <v>44858</v>
      </c>
      <c r="L845" s="51">
        <f>+VLOOKUP(E845,'Bán ra 2022'!$I$2:$M$1171,5,0)</f>
        <v>2186052</v>
      </c>
      <c r="M845" s="51">
        <f t="shared" si="13"/>
        <v>-3</v>
      </c>
    </row>
    <row r="846" spans="1:13" hidden="1">
      <c r="A846" s="44">
        <v>510010</v>
      </c>
      <c r="B846" t="s">
        <v>10</v>
      </c>
      <c r="C846" t="s">
        <v>11</v>
      </c>
      <c r="D846" t="s">
        <v>3318</v>
      </c>
      <c r="E846" s="49">
        <v>46794</v>
      </c>
      <c r="F846" t="s">
        <v>3319</v>
      </c>
      <c r="G846" s="43">
        <v>3984957</v>
      </c>
      <c r="H846" s="7">
        <v>44820</v>
      </c>
      <c r="I846" s="7"/>
      <c r="J846" s="7"/>
      <c r="K846" s="7">
        <v>44858</v>
      </c>
      <c r="L846" s="51">
        <f>+VLOOKUP(E846,'Bán ra 2022'!$I$2:$M$1171,5,0)</f>
        <v>3984962</v>
      </c>
      <c r="M846" s="51">
        <f t="shared" si="13"/>
        <v>5</v>
      </c>
    </row>
    <row r="847" spans="1:13" hidden="1">
      <c r="A847" s="44">
        <v>510010</v>
      </c>
      <c r="B847" t="s">
        <v>10</v>
      </c>
      <c r="C847" t="s">
        <v>11</v>
      </c>
      <c r="D847" t="s">
        <v>3320</v>
      </c>
      <c r="E847" s="49">
        <v>46793</v>
      </c>
      <c r="F847" t="s">
        <v>3321</v>
      </c>
      <c r="G847" s="43">
        <v>2186055</v>
      </c>
      <c r="H847" s="7">
        <v>44820</v>
      </c>
      <c r="I847" s="7"/>
      <c r="J847" s="7"/>
      <c r="K847" s="7">
        <v>44858</v>
      </c>
      <c r="L847" s="51">
        <f>+VLOOKUP(E847,'Bán ra 2022'!$I$2:$M$1171,5,0)</f>
        <v>2186052</v>
      </c>
      <c r="M847" s="51">
        <f t="shared" si="13"/>
        <v>-3</v>
      </c>
    </row>
    <row r="848" spans="1:13" hidden="1">
      <c r="A848" s="44">
        <v>510010</v>
      </c>
      <c r="B848" t="s">
        <v>10</v>
      </c>
      <c r="C848" t="s">
        <v>11</v>
      </c>
      <c r="D848" t="s">
        <v>3322</v>
      </c>
      <c r="E848" s="49">
        <v>46792</v>
      </c>
      <c r="F848" t="s">
        <v>3323</v>
      </c>
      <c r="G848" s="43">
        <v>14926100</v>
      </c>
      <c r="H848" s="7">
        <v>44823</v>
      </c>
      <c r="I848" s="7"/>
      <c r="J848" s="7"/>
      <c r="K848" s="7">
        <v>44858</v>
      </c>
      <c r="L848" s="51">
        <f>+VLOOKUP(E848,'Bán ra 2022'!$I$2:$M$1171,5,0)</f>
        <v>14926103</v>
      </c>
      <c r="M848" s="51">
        <f t="shared" si="13"/>
        <v>3</v>
      </c>
    </row>
    <row r="849" spans="1:13" hidden="1">
      <c r="A849" s="44">
        <v>510010</v>
      </c>
      <c r="B849" t="s">
        <v>10</v>
      </c>
      <c r="C849" t="s">
        <v>11</v>
      </c>
      <c r="D849" t="s">
        <v>3324</v>
      </c>
      <c r="E849" s="49">
        <v>47563</v>
      </c>
      <c r="F849" t="s">
        <v>3325</v>
      </c>
      <c r="G849" s="43">
        <v>6367923</v>
      </c>
      <c r="H849" s="7">
        <v>44772</v>
      </c>
      <c r="I849" s="7"/>
      <c r="J849" s="7"/>
      <c r="K849" s="7">
        <v>44858</v>
      </c>
      <c r="L849" s="51">
        <f>+VLOOKUP(E849,'Bán ra 2022'!$I$2:$M$1171,5,0)</f>
        <v>6367928</v>
      </c>
      <c r="M849" s="51">
        <f t="shared" si="13"/>
        <v>5</v>
      </c>
    </row>
    <row r="850" spans="1:13" hidden="1">
      <c r="A850" s="44">
        <v>510011</v>
      </c>
      <c r="B850" t="s">
        <v>10</v>
      </c>
      <c r="C850" t="s">
        <v>11</v>
      </c>
      <c r="D850" t="s">
        <v>3326</v>
      </c>
      <c r="E850" s="49">
        <v>46736</v>
      </c>
      <c r="F850" t="s">
        <v>3327</v>
      </c>
      <c r="G850" s="43">
        <v>17438693</v>
      </c>
      <c r="H850" s="7">
        <v>44801</v>
      </c>
      <c r="I850" s="7"/>
      <c r="J850" s="7"/>
      <c r="K850" s="7">
        <v>44858</v>
      </c>
      <c r="L850" s="51">
        <f>+VLOOKUP(E850,'Bán ra 2022'!$I$2:$M$1171,5,0)</f>
        <v>17438687</v>
      </c>
      <c r="M850" s="51">
        <f t="shared" si="13"/>
        <v>-6</v>
      </c>
    </row>
    <row r="851" spans="1:13" hidden="1">
      <c r="A851" s="44">
        <v>510012</v>
      </c>
      <c r="B851" t="s">
        <v>10</v>
      </c>
      <c r="C851" t="s">
        <v>11</v>
      </c>
      <c r="D851" t="s">
        <v>3328</v>
      </c>
      <c r="E851" s="49">
        <v>46832</v>
      </c>
      <c r="F851" t="s">
        <v>3329</v>
      </c>
      <c r="G851" s="43">
        <v>8782668</v>
      </c>
      <c r="H851" s="7">
        <v>44783</v>
      </c>
      <c r="I851" s="7"/>
      <c r="J851" s="7"/>
      <c r="K851" s="7">
        <v>44858</v>
      </c>
      <c r="L851" s="51">
        <f>+VLOOKUP(E851,'Bán ra 2022'!$I$2:$M$1171,5,0)</f>
        <v>8782668</v>
      </c>
      <c r="M851" s="51">
        <f t="shared" si="13"/>
        <v>0</v>
      </c>
    </row>
    <row r="852" spans="1:13" hidden="1">
      <c r="A852" s="44">
        <v>510012</v>
      </c>
      <c r="B852" t="s">
        <v>10</v>
      </c>
      <c r="C852" t="s">
        <v>11</v>
      </c>
      <c r="D852" t="s">
        <v>3330</v>
      </c>
      <c r="E852" s="49">
        <v>46735</v>
      </c>
      <c r="F852" t="s">
        <v>3331</v>
      </c>
      <c r="G852" s="43">
        <v>22986653</v>
      </c>
      <c r="H852" s="7">
        <v>44800</v>
      </c>
      <c r="I852" s="7"/>
      <c r="J852" s="7"/>
      <c r="K852" s="7">
        <v>44858</v>
      </c>
      <c r="L852" s="51">
        <f>+VLOOKUP(E852,'Bán ra 2022'!$I$2:$M$1171,5,0)</f>
        <v>22986655</v>
      </c>
      <c r="M852" s="51">
        <f t="shared" si="13"/>
        <v>2</v>
      </c>
    </row>
    <row r="853" spans="1:13" hidden="1">
      <c r="A853" s="44">
        <v>510012</v>
      </c>
      <c r="B853" t="s">
        <v>10</v>
      </c>
      <c r="C853" t="s">
        <v>11</v>
      </c>
      <c r="D853" t="s">
        <v>3332</v>
      </c>
      <c r="E853" s="49">
        <v>46745</v>
      </c>
      <c r="F853" t="s">
        <v>3333</v>
      </c>
      <c r="G853" s="43">
        <v>11195658</v>
      </c>
      <c r="H853" s="7">
        <v>44790</v>
      </c>
      <c r="I853" s="7"/>
      <c r="J853" s="7"/>
      <c r="K853" s="7">
        <v>44858</v>
      </c>
      <c r="L853" s="51">
        <f>+VLOOKUP(E853,'Bán ra 2022'!$I$2:$M$1171,5,0)</f>
        <v>11195663</v>
      </c>
      <c r="M853" s="51">
        <f t="shared" si="13"/>
        <v>5</v>
      </c>
    </row>
    <row r="854" spans="1:13" hidden="1">
      <c r="A854" s="44">
        <v>510012</v>
      </c>
      <c r="B854" t="s">
        <v>10</v>
      </c>
      <c r="C854" t="s">
        <v>11</v>
      </c>
      <c r="D854" t="s">
        <v>3334</v>
      </c>
      <c r="E854" s="49">
        <v>46734</v>
      </c>
      <c r="F854" t="s">
        <v>3335</v>
      </c>
      <c r="G854" s="43">
        <v>7537833</v>
      </c>
      <c r="H854" s="7">
        <v>44800</v>
      </c>
      <c r="I854" s="7"/>
      <c r="J854" s="7"/>
      <c r="K854" s="7">
        <v>44858</v>
      </c>
      <c r="L854" s="51">
        <f>+VLOOKUP(E854,'Bán ra 2022'!$I$2:$M$1171,5,0)</f>
        <v>7537827</v>
      </c>
      <c r="M854" s="51">
        <f t="shared" si="13"/>
        <v>-6</v>
      </c>
    </row>
    <row r="855" spans="1:13" hidden="1">
      <c r="A855" s="44">
        <v>510012</v>
      </c>
      <c r="B855" t="s">
        <v>10</v>
      </c>
      <c r="C855" t="s">
        <v>11</v>
      </c>
      <c r="D855" t="s">
        <v>3336</v>
      </c>
      <c r="E855" s="49">
        <v>46717</v>
      </c>
      <c r="F855" t="s">
        <v>3337</v>
      </c>
      <c r="G855" s="43">
        <v>4414028</v>
      </c>
      <c r="H855" s="7">
        <v>44804</v>
      </c>
      <c r="I855" s="7"/>
      <c r="J855" s="7"/>
      <c r="K855" s="7">
        <v>44858</v>
      </c>
      <c r="L855" s="51">
        <f>+VLOOKUP(E855,'Bán ra 2022'!$I$2:$M$1171,5,0)</f>
        <v>4414025</v>
      </c>
      <c r="M855" s="51">
        <f t="shared" si="13"/>
        <v>-3</v>
      </c>
    </row>
    <row r="856" spans="1:13" hidden="1">
      <c r="A856" s="44">
        <v>510013</v>
      </c>
      <c r="B856" t="s">
        <v>10</v>
      </c>
      <c r="C856" t="s">
        <v>11</v>
      </c>
      <c r="D856" t="s">
        <v>3338</v>
      </c>
      <c r="E856" s="49">
        <v>46730</v>
      </c>
      <c r="F856" t="s">
        <v>3339</v>
      </c>
      <c r="G856" s="43">
        <v>8621762</v>
      </c>
      <c r="H856" s="7">
        <v>44783</v>
      </c>
      <c r="I856" s="7"/>
      <c r="J856" s="7"/>
      <c r="K856" s="7">
        <v>44858</v>
      </c>
      <c r="L856" s="51">
        <f>+VLOOKUP(E856,'Bán ra 2022'!$I$2:$M$1171,5,0)</f>
        <v>8621764</v>
      </c>
      <c r="M856" s="51">
        <f t="shared" si="13"/>
        <v>2</v>
      </c>
    </row>
    <row r="857" spans="1:13" hidden="1">
      <c r="A857" s="44">
        <v>510013</v>
      </c>
      <c r="B857" t="s">
        <v>10</v>
      </c>
      <c r="C857" t="s">
        <v>11</v>
      </c>
      <c r="D857" t="s">
        <v>3340</v>
      </c>
      <c r="E857" s="49">
        <v>46726</v>
      </c>
      <c r="F857" t="s">
        <v>3341</v>
      </c>
      <c r="G857" s="43">
        <v>5000306</v>
      </c>
      <c r="H857" s="7">
        <v>44804</v>
      </c>
      <c r="I857" s="7"/>
      <c r="J857" s="7"/>
      <c r="K857" s="7">
        <v>44858</v>
      </c>
      <c r="L857" s="51">
        <f>+VLOOKUP(E857,'Bán ra 2022'!$I$2:$M$1171,5,0)</f>
        <v>5000303</v>
      </c>
      <c r="M857" s="51">
        <f t="shared" si="13"/>
        <v>-3</v>
      </c>
    </row>
    <row r="858" spans="1:13" hidden="1">
      <c r="A858" s="44">
        <v>510013</v>
      </c>
      <c r="B858" t="s">
        <v>10</v>
      </c>
      <c r="C858" t="s">
        <v>11</v>
      </c>
      <c r="D858" t="s">
        <v>3342</v>
      </c>
      <c r="E858" s="49">
        <v>46754</v>
      </c>
      <c r="F858" t="s">
        <v>3343</v>
      </c>
      <c r="G858" s="43">
        <v>550746</v>
      </c>
      <c r="H858" s="7">
        <v>44811</v>
      </c>
      <c r="I858" s="7"/>
      <c r="J858" s="7"/>
      <c r="K858" s="7">
        <v>44858</v>
      </c>
      <c r="L858" s="51">
        <f>+VLOOKUP(E858,'Bán ra 2022'!$I$2:$M$1171,5,0)</f>
        <v>550741</v>
      </c>
      <c r="M858" s="51">
        <f t="shared" si="13"/>
        <v>-5</v>
      </c>
    </row>
    <row r="859" spans="1:13" hidden="1">
      <c r="A859" s="44">
        <v>510013</v>
      </c>
      <c r="B859" t="s">
        <v>10</v>
      </c>
      <c r="C859" t="s">
        <v>11</v>
      </c>
      <c r="D859" t="s">
        <v>3344</v>
      </c>
      <c r="E859" s="49">
        <v>10555</v>
      </c>
      <c r="F859" t="s">
        <v>3345</v>
      </c>
      <c r="G859" s="43">
        <v>19554769</v>
      </c>
      <c r="H859" s="7">
        <v>44569</v>
      </c>
      <c r="I859" s="7"/>
      <c r="J859" s="7"/>
      <c r="K859" s="7">
        <v>44858</v>
      </c>
      <c r="L859" s="51">
        <f>+VLOOKUP(E859,'Bán ra 2022'!$I$2:$M$1171,5,0)</f>
        <v>19554769</v>
      </c>
      <c r="M859" s="51">
        <f t="shared" si="13"/>
        <v>0</v>
      </c>
    </row>
    <row r="860" spans="1:13" hidden="1">
      <c r="A860" s="44">
        <v>510014</v>
      </c>
      <c r="B860" t="s">
        <v>10</v>
      </c>
      <c r="C860" t="s">
        <v>11</v>
      </c>
      <c r="D860" t="s">
        <v>3346</v>
      </c>
      <c r="E860" s="49">
        <v>46728</v>
      </c>
      <c r="F860" t="s">
        <v>3347</v>
      </c>
      <c r="G860" s="43">
        <v>3994812</v>
      </c>
      <c r="H860" s="7">
        <v>44784</v>
      </c>
      <c r="I860" s="7"/>
      <c r="J860" s="7"/>
      <c r="K860" s="7">
        <v>44858</v>
      </c>
      <c r="L860" s="51">
        <f>+VLOOKUP(E860,'Bán ra 2022'!$I$2:$M$1171,5,0)</f>
        <v>3994807</v>
      </c>
      <c r="M860" s="51">
        <f t="shared" si="13"/>
        <v>-5</v>
      </c>
    </row>
    <row r="861" spans="1:13" hidden="1">
      <c r="A861" s="44">
        <v>510014</v>
      </c>
      <c r="B861" t="s">
        <v>10</v>
      </c>
      <c r="C861" t="s">
        <v>11</v>
      </c>
      <c r="D861" t="s">
        <v>3348</v>
      </c>
      <c r="E861" s="49">
        <v>46729</v>
      </c>
      <c r="F861" t="s">
        <v>3349</v>
      </c>
      <c r="G861" s="43">
        <v>706982</v>
      </c>
      <c r="H861" s="7">
        <v>44784</v>
      </c>
      <c r="I861" s="7"/>
      <c r="J861" s="7"/>
      <c r="K861" s="7">
        <v>44858</v>
      </c>
      <c r="L861" s="51">
        <f>+VLOOKUP(E861,'Bán ra 2022'!$I$2:$M$1171,5,0)</f>
        <v>706979</v>
      </c>
      <c r="M861" s="51">
        <f t="shared" si="13"/>
        <v>-3</v>
      </c>
    </row>
    <row r="862" spans="1:13" hidden="1">
      <c r="A862" s="44">
        <v>510014</v>
      </c>
      <c r="B862" t="s">
        <v>10</v>
      </c>
      <c r="C862" t="s">
        <v>11</v>
      </c>
      <c r="D862" t="s">
        <v>3350</v>
      </c>
      <c r="E862" s="49">
        <v>46727</v>
      </c>
      <c r="F862" t="s">
        <v>3351</v>
      </c>
      <c r="G862" s="43">
        <v>6268118</v>
      </c>
      <c r="H862" s="7">
        <v>44803</v>
      </c>
      <c r="I862" s="7"/>
      <c r="J862" s="7"/>
      <c r="K862" s="7">
        <v>44858</v>
      </c>
      <c r="L862" s="51">
        <f>+VLOOKUP(E862,'Bán ra 2022'!$I$2:$M$1171,5,0)</f>
        <v>6268115</v>
      </c>
      <c r="M862" s="51">
        <f t="shared" si="13"/>
        <v>-3</v>
      </c>
    </row>
    <row r="863" spans="1:13" hidden="1">
      <c r="A863" s="44">
        <v>510014</v>
      </c>
      <c r="B863" t="s">
        <v>10</v>
      </c>
      <c r="C863" t="s">
        <v>11</v>
      </c>
      <c r="D863" t="s">
        <v>3352</v>
      </c>
      <c r="E863" s="49">
        <v>46725</v>
      </c>
      <c r="F863" t="s">
        <v>3353</v>
      </c>
      <c r="G863" s="43">
        <v>2207007</v>
      </c>
      <c r="H863" s="7">
        <v>44809</v>
      </c>
      <c r="I863" s="7"/>
      <c r="J863" s="7"/>
      <c r="K863" s="7">
        <v>44858</v>
      </c>
      <c r="L863" s="51">
        <f>+VLOOKUP(E863,'Bán ra 2022'!$I$2:$M$1171,5,0)</f>
        <v>2207012</v>
      </c>
      <c r="M863" s="51">
        <f t="shared" si="13"/>
        <v>5</v>
      </c>
    </row>
    <row r="864" spans="1:13" hidden="1">
      <c r="A864" s="44">
        <v>510014</v>
      </c>
      <c r="B864" t="s">
        <v>10</v>
      </c>
      <c r="C864" t="s">
        <v>11</v>
      </c>
      <c r="D864" t="s">
        <v>3354</v>
      </c>
      <c r="E864" s="49">
        <v>46761</v>
      </c>
      <c r="F864" t="s">
        <v>3355</v>
      </c>
      <c r="G864" s="43">
        <v>3671906</v>
      </c>
      <c r="H864" s="7">
        <v>44817</v>
      </c>
      <c r="I864" s="7"/>
      <c r="J864" s="7"/>
      <c r="K864" s="7">
        <v>44858</v>
      </c>
      <c r="L864" s="51">
        <f>+VLOOKUP(E864,'Bán ra 2022'!$I$2:$M$1171,5,0)</f>
        <v>3671902</v>
      </c>
      <c r="M864" s="51">
        <f t="shared" si="13"/>
        <v>-4</v>
      </c>
    </row>
    <row r="865" spans="1:13" hidden="1">
      <c r="A865" s="44">
        <v>510014</v>
      </c>
      <c r="B865" t="s">
        <v>10</v>
      </c>
      <c r="C865" t="s">
        <v>11</v>
      </c>
      <c r="D865" t="s">
        <v>3356</v>
      </c>
      <c r="E865" s="49">
        <v>46755</v>
      </c>
      <c r="F865" t="s">
        <v>3357</v>
      </c>
      <c r="G865" s="43">
        <v>3598277</v>
      </c>
      <c r="H865" s="7">
        <v>44811</v>
      </c>
      <c r="I865" s="7"/>
      <c r="J865" s="7"/>
      <c r="K865" s="7">
        <v>44858</v>
      </c>
      <c r="L865" s="51">
        <f>+VLOOKUP(E865,'Bán ra 2022'!$I$2:$M$1171,5,0)</f>
        <v>3598279</v>
      </c>
      <c r="M865" s="51">
        <f t="shared" si="13"/>
        <v>2</v>
      </c>
    </row>
    <row r="866" spans="1:13" hidden="1">
      <c r="A866" s="44">
        <v>510015</v>
      </c>
      <c r="B866" t="s">
        <v>10</v>
      </c>
      <c r="C866" t="s">
        <v>11</v>
      </c>
      <c r="D866" t="s">
        <v>3358</v>
      </c>
      <c r="E866" s="49">
        <v>5538</v>
      </c>
      <c r="F866" t="s">
        <v>3359</v>
      </c>
      <c r="G866" s="43">
        <v>10834679</v>
      </c>
      <c r="H866" s="7">
        <v>44624</v>
      </c>
      <c r="I866" s="7"/>
      <c r="J866" s="7"/>
      <c r="K866" s="7">
        <v>44858</v>
      </c>
      <c r="L866" s="51">
        <f>+VLOOKUP(E866,'Bán ra 2022'!$I$2:$M$1171,5,0)</f>
        <v>10834679</v>
      </c>
      <c r="M866" s="51">
        <f t="shared" si="13"/>
        <v>0</v>
      </c>
    </row>
    <row r="867" spans="1:13" hidden="1">
      <c r="A867" s="44">
        <v>510015</v>
      </c>
      <c r="B867" t="s">
        <v>10</v>
      </c>
      <c r="C867" t="s">
        <v>11</v>
      </c>
      <c r="D867" t="s">
        <v>3360</v>
      </c>
      <c r="E867" s="49">
        <v>5512</v>
      </c>
      <c r="F867" t="s">
        <v>3361</v>
      </c>
      <c r="G867" s="43">
        <v>5484877</v>
      </c>
      <c r="H867" s="7">
        <v>44638</v>
      </c>
      <c r="I867" s="7"/>
      <c r="J867" s="7"/>
      <c r="K867" s="7">
        <v>44858</v>
      </c>
      <c r="L867" s="51">
        <f>+VLOOKUP(E867,'Bán ra 2022'!$I$2:$M$1171,5,0)</f>
        <v>5484877</v>
      </c>
      <c r="M867" s="51">
        <f t="shared" si="13"/>
        <v>0</v>
      </c>
    </row>
    <row r="868" spans="1:13" hidden="1">
      <c r="A868" s="44">
        <v>510015</v>
      </c>
      <c r="B868" t="s">
        <v>10</v>
      </c>
      <c r="C868" t="s">
        <v>11</v>
      </c>
      <c r="D868" t="s">
        <v>3362</v>
      </c>
      <c r="E868" s="49">
        <v>47581</v>
      </c>
      <c r="F868" t="s">
        <v>3363</v>
      </c>
      <c r="G868" s="43">
        <v>3341696</v>
      </c>
      <c r="H868" s="7">
        <v>44771</v>
      </c>
      <c r="I868" s="7"/>
      <c r="J868" s="7"/>
      <c r="K868" s="7">
        <v>44858</v>
      </c>
      <c r="L868" s="51">
        <f>+VLOOKUP(E868,'Bán ra 2022'!$I$2:$M$1171,5,0)</f>
        <v>3341698</v>
      </c>
      <c r="M868" s="51">
        <f t="shared" si="13"/>
        <v>2</v>
      </c>
    </row>
    <row r="869" spans="1:13" hidden="1">
      <c r="A869" s="44">
        <v>510015</v>
      </c>
      <c r="B869" t="s">
        <v>10</v>
      </c>
      <c r="C869" t="s">
        <v>11</v>
      </c>
      <c r="D869" t="s">
        <v>3364</v>
      </c>
      <c r="E869" s="49">
        <v>47569</v>
      </c>
      <c r="F869" t="s">
        <v>3365</v>
      </c>
      <c r="G869" s="43">
        <v>7756209</v>
      </c>
      <c r="H869" s="7">
        <v>44764</v>
      </c>
      <c r="I869" s="7"/>
      <c r="J869" s="7"/>
      <c r="K869" s="7">
        <v>44858</v>
      </c>
      <c r="L869" s="51">
        <f>+VLOOKUP(E869,'Bán ra 2022'!$I$2:$M$1171,5,0)</f>
        <v>7756214</v>
      </c>
      <c r="M869" s="51">
        <f t="shared" si="13"/>
        <v>5</v>
      </c>
    </row>
    <row r="870" spans="1:13" hidden="1">
      <c r="A870" s="44">
        <v>510015</v>
      </c>
      <c r="B870" t="s">
        <v>10</v>
      </c>
      <c r="C870" t="s">
        <v>11</v>
      </c>
      <c r="D870" t="s">
        <v>3366</v>
      </c>
      <c r="E870" s="49">
        <v>46720</v>
      </c>
      <c r="F870" t="s">
        <v>3367</v>
      </c>
      <c r="G870" s="43">
        <v>1857087</v>
      </c>
      <c r="H870" s="7">
        <v>44803</v>
      </c>
      <c r="I870" s="7"/>
      <c r="J870" s="7"/>
      <c r="K870" s="7">
        <v>44858</v>
      </c>
      <c r="L870" s="51">
        <f>+VLOOKUP(E870,'Bán ra 2022'!$I$2:$M$1171,5,0)</f>
        <v>1857092</v>
      </c>
      <c r="M870" s="51">
        <f t="shared" si="13"/>
        <v>5</v>
      </c>
    </row>
    <row r="871" spans="1:13" hidden="1">
      <c r="A871" s="44">
        <v>510015</v>
      </c>
      <c r="B871" t="s">
        <v>10</v>
      </c>
      <c r="C871" t="s">
        <v>11</v>
      </c>
      <c r="D871" t="s">
        <v>3368</v>
      </c>
      <c r="E871" s="49">
        <v>46741</v>
      </c>
      <c r="F871" t="s">
        <v>3369</v>
      </c>
      <c r="G871" s="43">
        <v>7767738</v>
      </c>
      <c r="H871" s="7">
        <v>44792</v>
      </c>
      <c r="I871" s="7"/>
      <c r="J871" s="7"/>
      <c r="K871" s="7">
        <v>44858</v>
      </c>
      <c r="L871" s="51">
        <f>+VLOOKUP(E871,'Bán ra 2022'!$I$2:$M$1171,5,0)</f>
        <v>7767743</v>
      </c>
      <c r="M871" s="51">
        <f t="shared" si="13"/>
        <v>5</v>
      </c>
    </row>
    <row r="872" spans="1:13" hidden="1">
      <c r="A872" s="44">
        <v>510015</v>
      </c>
      <c r="B872" t="s">
        <v>10</v>
      </c>
      <c r="C872" t="s">
        <v>11</v>
      </c>
      <c r="D872" t="s">
        <v>3370</v>
      </c>
      <c r="E872" s="49">
        <v>46796</v>
      </c>
      <c r="F872" t="s">
        <v>3371</v>
      </c>
      <c r="G872" s="43">
        <v>2186055</v>
      </c>
      <c r="H872" s="7">
        <v>44820</v>
      </c>
      <c r="I872" s="7"/>
      <c r="J872" s="7"/>
      <c r="K872" s="7">
        <v>44858</v>
      </c>
      <c r="L872" s="51">
        <f>+VLOOKUP(E872,'Bán ra 2022'!$I$2:$M$1171,5,0)</f>
        <v>2186052</v>
      </c>
      <c r="M872" s="51">
        <f t="shared" si="13"/>
        <v>-3</v>
      </c>
    </row>
    <row r="873" spans="1:13" hidden="1">
      <c r="A873" s="44">
        <v>510015</v>
      </c>
      <c r="B873" t="s">
        <v>10</v>
      </c>
      <c r="C873" t="s">
        <v>11</v>
      </c>
      <c r="D873" t="s">
        <v>3372</v>
      </c>
      <c r="E873" s="49">
        <v>46795</v>
      </c>
      <c r="F873" t="s">
        <v>3373</v>
      </c>
      <c r="G873" s="43">
        <v>2398856</v>
      </c>
      <c r="H873" s="7">
        <v>44820</v>
      </c>
      <c r="I873" s="7"/>
      <c r="J873" s="7"/>
      <c r="K873" s="7">
        <v>44858</v>
      </c>
      <c r="L873" s="51">
        <f>+VLOOKUP(E873,'Bán ra 2022'!$I$2:$M$1171,5,0)</f>
        <v>2398853</v>
      </c>
      <c r="M873" s="51">
        <f t="shared" si="13"/>
        <v>-3</v>
      </c>
    </row>
    <row r="874" spans="1:13" hidden="1">
      <c r="A874" s="44">
        <v>510016</v>
      </c>
      <c r="B874" t="s">
        <v>10</v>
      </c>
      <c r="C874" t="s">
        <v>11</v>
      </c>
      <c r="D874" t="s">
        <v>3374</v>
      </c>
      <c r="E874" s="49">
        <v>46820</v>
      </c>
      <c r="F874" t="s">
        <v>3375</v>
      </c>
      <c r="G874" s="43">
        <v>5346972</v>
      </c>
      <c r="H874" s="7">
        <v>44809</v>
      </c>
      <c r="I874" s="7"/>
      <c r="J874" s="7"/>
      <c r="K874" s="7">
        <v>44858</v>
      </c>
      <c r="L874" s="51">
        <f>+VLOOKUP(E874,'Bán ra 2022'!$I$2:$M$1171,5,0)</f>
        <v>5346978</v>
      </c>
      <c r="M874" s="51">
        <f t="shared" si="13"/>
        <v>6</v>
      </c>
    </row>
    <row r="875" spans="1:13" hidden="1">
      <c r="A875" s="44">
        <v>510016</v>
      </c>
      <c r="B875" t="s">
        <v>10</v>
      </c>
      <c r="C875" t="s">
        <v>11</v>
      </c>
      <c r="D875" t="s">
        <v>3376</v>
      </c>
      <c r="E875" s="49">
        <v>46798</v>
      </c>
      <c r="F875" t="s">
        <v>3377</v>
      </c>
      <c r="G875" s="43">
        <v>2435981</v>
      </c>
      <c r="H875" s="7">
        <v>44823</v>
      </c>
      <c r="I875" s="7"/>
      <c r="J875" s="7"/>
      <c r="K875" s="7">
        <v>44858</v>
      </c>
      <c r="L875" s="51">
        <f>+VLOOKUP(E875,'Bán ra 2022'!$I$2:$M$1171,5,0)</f>
        <v>2435977</v>
      </c>
      <c r="M875" s="51">
        <f t="shared" si="13"/>
        <v>-4</v>
      </c>
    </row>
    <row r="876" spans="1:13" hidden="1">
      <c r="A876" s="44">
        <v>510016</v>
      </c>
      <c r="B876" t="s">
        <v>10</v>
      </c>
      <c r="C876" t="s">
        <v>11</v>
      </c>
      <c r="D876" t="s">
        <v>3378</v>
      </c>
      <c r="E876" s="49">
        <v>47562</v>
      </c>
      <c r="F876" t="s">
        <v>3379</v>
      </c>
      <c r="G876" s="43">
        <v>3984957</v>
      </c>
      <c r="H876" s="7">
        <v>44767</v>
      </c>
      <c r="I876" s="7"/>
      <c r="J876" s="7"/>
      <c r="K876" s="7">
        <v>44858</v>
      </c>
      <c r="L876" s="51">
        <f>+VLOOKUP(E876,'Bán ra 2022'!$I$2:$M$1171,5,0)</f>
        <v>3984962</v>
      </c>
      <c r="M876" s="51">
        <f t="shared" si="13"/>
        <v>5</v>
      </c>
    </row>
    <row r="877" spans="1:13" hidden="1">
      <c r="A877" s="44">
        <v>510016</v>
      </c>
      <c r="B877" t="s">
        <v>10</v>
      </c>
      <c r="C877" t="s">
        <v>11</v>
      </c>
      <c r="D877" t="s">
        <v>3380</v>
      </c>
      <c r="E877" s="49">
        <v>46719</v>
      </c>
      <c r="F877" t="s">
        <v>3381</v>
      </c>
      <c r="G877" s="43">
        <v>3598277</v>
      </c>
      <c r="H877" s="7">
        <v>44807</v>
      </c>
      <c r="I877" s="7"/>
      <c r="J877" s="7"/>
      <c r="K877" s="7">
        <v>44858</v>
      </c>
      <c r="L877" s="51">
        <f>+VLOOKUP(E877,'Bán ra 2022'!$I$2:$M$1171,5,0)</f>
        <v>3598279</v>
      </c>
      <c r="M877" s="51">
        <f t="shared" si="13"/>
        <v>2</v>
      </c>
    </row>
    <row r="878" spans="1:13" hidden="1">
      <c r="A878" s="44">
        <v>510016</v>
      </c>
      <c r="B878" t="s">
        <v>10</v>
      </c>
      <c r="C878" t="s">
        <v>11</v>
      </c>
      <c r="D878" t="s">
        <v>3382</v>
      </c>
      <c r="E878" s="49">
        <v>47584</v>
      </c>
      <c r="F878" t="s">
        <v>3383</v>
      </c>
      <c r="G878" s="43">
        <v>4428918</v>
      </c>
      <c r="H878" s="7">
        <v>44774</v>
      </c>
      <c r="I878" s="7"/>
      <c r="J878" s="7"/>
      <c r="K878" s="7">
        <v>44858</v>
      </c>
      <c r="L878" s="51">
        <f>+VLOOKUP(E878,'Bán ra 2022'!$I$2:$M$1171,5,0)</f>
        <v>4428918</v>
      </c>
      <c r="M878" s="51">
        <f t="shared" si="13"/>
        <v>0</v>
      </c>
    </row>
    <row r="879" spans="1:13" hidden="1">
      <c r="A879" s="44">
        <v>510016</v>
      </c>
      <c r="B879" t="s">
        <v>10</v>
      </c>
      <c r="C879" t="s">
        <v>11</v>
      </c>
      <c r="D879" t="s">
        <v>3384</v>
      </c>
      <c r="E879" s="49">
        <v>47090</v>
      </c>
      <c r="F879" t="s">
        <v>3385</v>
      </c>
      <c r="G879" s="43">
        <v>6678210</v>
      </c>
      <c r="H879" s="7">
        <v>44501</v>
      </c>
      <c r="I879" s="7"/>
      <c r="J879" s="7"/>
      <c r="K879" s="7">
        <v>44858</v>
      </c>
      <c r="L879" s="51">
        <f>+VLOOKUP(E879,'Bán ra 2022'!$I$2:$M$1171,5,0)</f>
        <v>6678210</v>
      </c>
      <c r="M879" s="51">
        <f t="shared" si="13"/>
        <v>0</v>
      </c>
    </row>
    <row r="880" spans="1:13" hidden="1">
      <c r="A880" s="44">
        <v>510016</v>
      </c>
      <c r="B880" t="s">
        <v>10</v>
      </c>
      <c r="C880" t="s">
        <v>11</v>
      </c>
      <c r="D880" t="s">
        <v>3386</v>
      </c>
      <c r="E880" s="49">
        <v>46752</v>
      </c>
      <c r="F880" t="s">
        <v>3387</v>
      </c>
      <c r="G880" s="43">
        <v>5133267</v>
      </c>
      <c r="H880" s="7">
        <v>44788</v>
      </c>
      <c r="I880" s="7"/>
      <c r="J880" s="7"/>
      <c r="K880" s="7">
        <v>44858</v>
      </c>
      <c r="L880" s="51">
        <f>+VLOOKUP(E880,'Bán ra 2022'!$I$2:$M$1171,5,0)</f>
        <v>5133268</v>
      </c>
      <c r="M880" s="51">
        <f t="shared" si="13"/>
        <v>1</v>
      </c>
    </row>
    <row r="881" spans="1:13" hidden="1">
      <c r="A881" s="44">
        <v>510017</v>
      </c>
      <c r="B881" t="s">
        <v>10</v>
      </c>
      <c r="C881" t="s">
        <v>11</v>
      </c>
      <c r="D881" t="s">
        <v>3388</v>
      </c>
      <c r="E881" s="49">
        <v>46740</v>
      </c>
      <c r="F881" t="s">
        <v>3389</v>
      </c>
      <c r="G881" s="43">
        <v>4140248</v>
      </c>
      <c r="H881" s="7">
        <v>44793</v>
      </c>
      <c r="I881" s="7"/>
      <c r="J881" s="7"/>
      <c r="K881" s="7">
        <v>44858</v>
      </c>
      <c r="L881" s="51">
        <f>+VLOOKUP(E881,'Bán ra 2022'!$I$2:$M$1171,5,0)</f>
        <v>4140245</v>
      </c>
      <c r="M881" s="51">
        <f t="shared" si="13"/>
        <v>-3</v>
      </c>
    </row>
    <row r="882" spans="1:13" hidden="1">
      <c r="A882" s="44">
        <v>510017</v>
      </c>
      <c r="B882" t="s">
        <v>10</v>
      </c>
      <c r="C882" t="s">
        <v>11</v>
      </c>
      <c r="D882" t="s">
        <v>3390</v>
      </c>
      <c r="E882" s="49">
        <v>46723</v>
      </c>
      <c r="F882" t="s">
        <v>3391</v>
      </c>
      <c r="G882" s="43">
        <v>6171012</v>
      </c>
      <c r="H882" s="7">
        <v>44805</v>
      </c>
      <c r="I882" s="7"/>
      <c r="J882" s="7"/>
      <c r="K882" s="7">
        <v>44858</v>
      </c>
      <c r="L882" s="51">
        <f>+VLOOKUP(E882,'Bán ra 2022'!$I$2:$M$1171,5,0)</f>
        <v>6171014</v>
      </c>
      <c r="M882" s="51">
        <f t="shared" si="13"/>
        <v>2</v>
      </c>
    </row>
    <row r="883" spans="1:13" hidden="1">
      <c r="A883" s="44">
        <v>510017</v>
      </c>
      <c r="B883" t="s">
        <v>10</v>
      </c>
      <c r="C883" t="s">
        <v>11</v>
      </c>
      <c r="D883" t="s">
        <v>3392</v>
      </c>
      <c r="E883" s="49">
        <v>46822</v>
      </c>
      <c r="F883" t="s">
        <v>3393</v>
      </c>
      <c r="G883" s="43">
        <v>4008312</v>
      </c>
      <c r="H883" s="7">
        <v>44811</v>
      </c>
      <c r="I883" s="7"/>
      <c r="J883" s="7"/>
      <c r="K883" s="7">
        <v>44858</v>
      </c>
      <c r="L883" s="51">
        <f>+VLOOKUP(E883,'Bán ra 2022'!$I$2:$M$1171,5,0)</f>
        <v>4008317</v>
      </c>
      <c r="M883" s="51">
        <f t="shared" si="13"/>
        <v>5</v>
      </c>
    </row>
    <row r="884" spans="1:13" hidden="1">
      <c r="A884" s="44">
        <v>510017</v>
      </c>
      <c r="B884" t="s">
        <v>10</v>
      </c>
      <c r="C884" t="s">
        <v>11</v>
      </c>
      <c r="D884" t="s">
        <v>3394</v>
      </c>
      <c r="E884" s="49">
        <v>46800</v>
      </c>
      <c r="F884" t="s">
        <v>3395</v>
      </c>
      <c r="G884" s="43">
        <v>6171012</v>
      </c>
      <c r="H884" s="7">
        <v>44821</v>
      </c>
      <c r="I884" s="7"/>
      <c r="J884" s="7"/>
      <c r="K884" s="7">
        <v>44858</v>
      </c>
      <c r="L884" s="51">
        <f>+VLOOKUP(E884,'Bán ra 2022'!$I$2:$M$1171,5,0)</f>
        <v>6171014</v>
      </c>
      <c r="M884" s="51">
        <f t="shared" si="13"/>
        <v>2</v>
      </c>
    </row>
    <row r="885" spans="1:13" hidden="1">
      <c r="A885" s="44">
        <v>510018</v>
      </c>
      <c r="B885" t="s">
        <v>10</v>
      </c>
      <c r="C885" t="s">
        <v>11</v>
      </c>
      <c r="D885" t="s">
        <v>3396</v>
      </c>
      <c r="E885" s="49">
        <v>46834</v>
      </c>
      <c r="F885" t="s">
        <v>3397</v>
      </c>
      <c r="G885" s="43">
        <v>2940813</v>
      </c>
      <c r="H885" s="7">
        <v>44782</v>
      </c>
      <c r="I885" s="7"/>
      <c r="J885" s="7"/>
      <c r="K885" s="7">
        <v>44858</v>
      </c>
      <c r="L885" s="51">
        <f>+VLOOKUP(E885,'Bán ra 2022'!$I$2:$M$1171,5,0)</f>
        <v>2940818</v>
      </c>
      <c r="M885" s="51">
        <f t="shared" si="13"/>
        <v>5</v>
      </c>
    </row>
    <row r="886" spans="1:13" hidden="1">
      <c r="A886" s="44">
        <v>510018</v>
      </c>
      <c r="B886" t="s">
        <v>10</v>
      </c>
      <c r="C886" t="s">
        <v>11</v>
      </c>
      <c r="D886" t="s">
        <v>3398</v>
      </c>
      <c r="E886" s="49">
        <v>47564</v>
      </c>
      <c r="F886" t="s">
        <v>3399</v>
      </c>
      <c r="G886" s="43">
        <v>1199421</v>
      </c>
      <c r="H886" s="7">
        <v>44773</v>
      </c>
      <c r="I886" s="7"/>
      <c r="J886" s="7"/>
      <c r="K886" s="7">
        <v>44858</v>
      </c>
      <c r="L886" s="51">
        <f>+VLOOKUP(E886,'Bán ra 2022'!$I$2:$M$1171,5,0)</f>
        <v>1199426</v>
      </c>
      <c r="M886" s="51">
        <f t="shared" si="13"/>
        <v>5</v>
      </c>
    </row>
    <row r="887" spans="1:13" hidden="1">
      <c r="A887" s="44">
        <v>510018</v>
      </c>
      <c r="B887" t="s">
        <v>10</v>
      </c>
      <c r="C887" t="s">
        <v>11</v>
      </c>
      <c r="D887" t="s">
        <v>3400</v>
      </c>
      <c r="E887" s="49">
        <v>47565</v>
      </c>
      <c r="F887" t="s">
        <v>3401</v>
      </c>
      <c r="G887" s="43">
        <v>487769</v>
      </c>
      <c r="H887" s="7">
        <v>44773</v>
      </c>
      <c r="I887" s="7"/>
      <c r="J887" s="7"/>
      <c r="K887" s="7">
        <v>44858</v>
      </c>
      <c r="L887" s="51">
        <f>+VLOOKUP(E887,'Bán ra 2022'!$I$2:$M$1171,5,0)</f>
        <v>487769</v>
      </c>
      <c r="M887" s="51">
        <f t="shared" si="13"/>
        <v>0</v>
      </c>
    </row>
    <row r="888" spans="1:13" hidden="1">
      <c r="A888" s="44">
        <v>510018</v>
      </c>
      <c r="B888" t="s">
        <v>10</v>
      </c>
      <c r="C888" t="s">
        <v>11</v>
      </c>
      <c r="D888" t="s">
        <v>3402</v>
      </c>
      <c r="E888" s="49">
        <v>46805</v>
      </c>
      <c r="F888" t="s">
        <v>3403</v>
      </c>
      <c r="G888" s="43">
        <v>1199421</v>
      </c>
      <c r="H888" s="7">
        <v>44814</v>
      </c>
      <c r="I888" s="7"/>
      <c r="J888" s="7"/>
      <c r="K888" s="7">
        <v>44858</v>
      </c>
      <c r="L888" s="51">
        <f>+VLOOKUP(E888,'Bán ra 2022'!$I$2:$M$1171,5,0)</f>
        <v>1199426</v>
      </c>
      <c r="M888" s="51">
        <f t="shared" si="13"/>
        <v>5</v>
      </c>
    </row>
    <row r="889" spans="1:13" hidden="1">
      <c r="A889" s="44">
        <v>510018</v>
      </c>
      <c r="B889" t="s">
        <v>10</v>
      </c>
      <c r="C889" t="s">
        <v>11</v>
      </c>
      <c r="D889" t="s">
        <v>3404</v>
      </c>
      <c r="E889" s="49">
        <v>46738</v>
      </c>
      <c r="F889" t="s">
        <v>3405</v>
      </c>
      <c r="G889" s="43">
        <v>1586115</v>
      </c>
      <c r="H889" s="7">
        <v>44796</v>
      </c>
      <c r="I889" s="7"/>
      <c r="J889" s="7"/>
      <c r="K889" s="7">
        <v>44858</v>
      </c>
      <c r="L889" s="51">
        <f>+VLOOKUP(E889,'Bán ra 2022'!$I$2:$M$1171,5,0)</f>
        <v>1586110</v>
      </c>
      <c r="M889" s="51">
        <f t="shared" si="13"/>
        <v>-5</v>
      </c>
    </row>
    <row r="890" spans="1:13" hidden="1">
      <c r="A890" s="44">
        <v>510018</v>
      </c>
      <c r="B890" t="s">
        <v>10</v>
      </c>
      <c r="C890" t="s">
        <v>11</v>
      </c>
      <c r="D890" t="s">
        <v>3406</v>
      </c>
      <c r="E890" s="49">
        <v>46733</v>
      </c>
      <c r="F890" t="s">
        <v>3407</v>
      </c>
      <c r="G890" s="43">
        <v>3598277</v>
      </c>
      <c r="H890" s="7">
        <v>44802</v>
      </c>
      <c r="I890" s="7"/>
      <c r="J890" s="7"/>
      <c r="K890" s="7">
        <v>44858</v>
      </c>
      <c r="L890" s="51">
        <f>+VLOOKUP(E890,'Bán ra 2022'!$I$2:$M$1171,5,0)</f>
        <v>3598279</v>
      </c>
      <c r="M890" s="51">
        <f t="shared" si="13"/>
        <v>2</v>
      </c>
    </row>
    <row r="891" spans="1:13" hidden="1">
      <c r="A891" s="44">
        <v>510018</v>
      </c>
      <c r="B891" t="s">
        <v>10</v>
      </c>
      <c r="C891" t="s">
        <v>11</v>
      </c>
      <c r="D891" t="s">
        <v>3408</v>
      </c>
      <c r="E891" s="49">
        <v>46806</v>
      </c>
      <c r="F891" t="s">
        <v>3409</v>
      </c>
      <c r="G891" s="43">
        <v>1586115</v>
      </c>
      <c r="H891" s="7">
        <v>44814</v>
      </c>
      <c r="I891" s="7"/>
      <c r="J891" s="7"/>
      <c r="K891" s="7">
        <v>44858</v>
      </c>
      <c r="L891" s="51">
        <f>+VLOOKUP(E891,'Bán ra 2022'!$I$2:$M$1171,5,0)</f>
        <v>1586110</v>
      </c>
      <c r="M891" s="51">
        <f t="shared" si="13"/>
        <v>-5</v>
      </c>
    </row>
    <row r="892" spans="1:13" hidden="1">
      <c r="A892" s="44">
        <v>510018</v>
      </c>
      <c r="B892" t="s">
        <v>10</v>
      </c>
      <c r="C892" t="s">
        <v>11</v>
      </c>
      <c r="D892" t="s">
        <v>3410</v>
      </c>
      <c r="E892" s="49">
        <v>46825</v>
      </c>
      <c r="F892" t="s">
        <v>3411</v>
      </c>
      <c r="G892" s="43">
        <v>541971</v>
      </c>
      <c r="H892" s="7">
        <v>44810</v>
      </c>
      <c r="I892" s="7"/>
      <c r="J892" s="7"/>
      <c r="K892" s="7">
        <v>44858</v>
      </c>
      <c r="L892" s="51">
        <f>+VLOOKUP(E892,'Bán ra 2022'!$I$2:$M$1171,5,0)</f>
        <v>541966</v>
      </c>
      <c r="M892" s="51">
        <f t="shared" si="13"/>
        <v>-5</v>
      </c>
    </row>
    <row r="893" spans="1:13" hidden="1">
      <c r="A893" s="44">
        <v>510019</v>
      </c>
      <c r="B893" t="s">
        <v>10</v>
      </c>
      <c r="C893" t="s">
        <v>11</v>
      </c>
      <c r="D893" t="s">
        <v>3412</v>
      </c>
      <c r="E893" s="49">
        <v>46838</v>
      </c>
      <c r="F893" t="s">
        <v>3413</v>
      </c>
      <c r="G893" s="43">
        <v>588060</v>
      </c>
      <c r="H893" s="7">
        <v>44779</v>
      </c>
      <c r="I893" s="7"/>
      <c r="J893" s="7"/>
      <c r="K893" s="7">
        <v>44858</v>
      </c>
      <c r="L893" s="51">
        <f>+VLOOKUP(E893,'Bán ra 2022'!$I$2:$M$1171,5,0)</f>
        <v>588060</v>
      </c>
      <c r="M893" s="51">
        <f t="shared" si="13"/>
        <v>0</v>
      </c>
    </row>
    <row r="894" spans="1:13" hidden="1">
      <c r="A894" s="44">
        <v>510019</v>
      </c>
      <c r="B894" t="s">
        <v>10</v>
      </c>
      <c r="C894" t="s">
        <v>11</v>
      </c>
      <c r="D894" t="s">
        <v>3414</v>
      </c>
      <c r="E894" s="49">
        <v>46833</v>
      </c>
      <c r="F894" t="s">
        <v>3415</v>
      </c>
      <c r="G894" s="43">
        <v>2571831</v>
      </c>
      <c r="H894" s="7">
        <v>44784</v>
      </c>
      <c r="I894" s="7"/>
      <c r="J894" s="7"/>
      <c r="K894" s="7">
        <v>44858</v>
      </c>
      <c r="L894" s="51">
        <f>+VLOOKUP(E894,'Bán ra 2022'!$I$2:$M$1171,5,0)</f>
        <v>2571826</v>
      </c>
      <c r="M894" s="51">
        <f t="shared" si="13"/>
        <v>-5</v>
      </c>
    </row>
    <row r="895" spans="1:13" hidden="1">
      <c r="A895" s="44">
        <v>510019</v>
      </c>
      <c r="B895" t="s">
        <v>10</v>
      </c>
      <c r="C895" t="s">
        <v>11</v>
      </c>
      <c r="D895" t="s">
        <v>3416</v>
      </c>
      <c r="E895" s="49">
        <v>46715</v>
      </c>
      <c r="F895" t="s">
        <v>3417</v>
      </c>
      <c r="G895" s="43">
        <v>1586115</v>
      </c>
      <c r="H895" s="7">
        <v>44804</v>
      </c>
      <c r="I895" s="7"/>
      <c r="J895" s="7"/>
      <c r="K895" s="7">
        <v>44858</v>
      </c>
      <c r="L895" s="51">
        <f>+VLOOKUP(E895,'Bán ra 2022'!$I$2:$M$1171,5,0)</f>
        <v>1586110</v>
      </c>
      <c r="M895" s="51">
        <f t="shared" si="13"/>
        <v>-5</v>
      </c>
    </row>
    <row r="896" spans="1:13" hidden="1">
      <c r="A896" s="44">
        <v>510019</v>
      </c>
      <c r="B896" t="s">
        <v>10</v>
      </c>
      <c r="C896" t="s">
        <v>11</v>
      </c>
      <c r="D896" t="s">
        <v>3418</v>
      </c>
      <c r="E896" s="49">
        <v>46716</v>
      </c>
      <c r="F896" t="s">
        <v>3419</v>
      </c>
      <c r="G896" s="43">
        <v>5185161</v>
      </c>
      <c r="H896" s="7">
        <v>44804</v>
      </c>
      <c r="I896" s="7"/>
      <c r="J896" s="7"/>
      <c r="K896" s="7">
        <v>44858</v>
      </c>
      <c r="L896" s="51">
        <f>+VLOOKUP(E896,'Bán ra 2022'!$I$2:$M$1171,5,0)</f>
        <v>5185156</v>
      </c>
      <c r="M896" s="51">
        <f t="shared" si="13"/>
        <v>-5</v>
      </c>
    </row>
    <row r="897" spans="1:13" hidden="1">
      <c r="A897" s="44">
        <v>510019</v>
      </c>
      <c r="B897" t="s">
        <v>10</v>
      </c>
      <c r="C897" t="s">
        <v>11</v>
      </c>
      <c r="D897" t="s">
        <v>3420</v>
      </c>
      <c r="E897" s="49">
        <v>46802</v>
      </c>
      <c r="F897" t="s">
        <v>3421</v>
      </c>
      <c r="G897" s="43">
        <v>1741392</v>
      </c>
      <c r="H897" s="7">
        <v>44817</v>
      </c>
      <c r="I897" s="7"/>
      <c r="J897" s="7"/>
      <c r="K897" s="7">
        <v>44858</v>
      </c>
      <c r="L897" s="51">
        <f>+VLOOKUP(E897,'Bán ra 2022'!$I$2:$M$1171,5,0)</f>
        <v>1741392</v>
      </c>
      <c r="M897" s="51">
        <f t="shared" si="13"/>
        <v>0</v>
      </c>
    </row>
    <row r="898" spans="1:13" hidden="1">
      <c r="A898" s="44">
        <v>510019</v>
      </c>
      <c r="B898" t="s">
        <v>10</v>
      </c>
      <c r="C898" t="s">
        <v>11</v>
      </c>
      <c r="D898" t="s">
        <v>3422</v>
      </c>
      <c r="E898" s="49">
        <v>46803</v>
      </c>
      <c r="F898" t="s">
        <v>3423</v>
      </c>
      <c r="G898" s="43">
        <v>2186055</v>
      </c>
      <c r="H898" s="7">
        <v>44817</v>
      </c>
      <c r="I898" s="7"/>
      <c r="J898" s="7"/>
      <c r="K898" s="7">
        <v>44858</v>
      </c>
      <c r="L898" s="51">
        <f>+VLOOKUP(E898,'Bán ra 2022'!$I$2:$M$1171,5,0)</f>
        <v>2186052</v>
      </c>
      <c r="M898" s="51">
        <f t="shared" si="13"/>
        <v>-3</v>
      </c>
    </row>
    <row r="899" spans="1:13" hidden="1">
      <c r="A899" s="44">
        <v>510019</v>
      </c>
      <c r="B899" t="s">
        <v>10</v>
      </c>
      <c r="C899" t="s">
        <v>11</v>
      </c>
      <c r="D899" t="s">
        <v>3424</v>
      </c>
      <c r="E899" s="49">
        <v>46813</v>
      </c>
      <c r="F899" t="s">
        <v>3425</v>
      </c>
      <c r="G899" s="43">
        <v>2315628</v>
      </c>
      <c r="H899" s="7">
        <v>44812</v>
      </c>
      <c r="I899" s="7"/>
      <c r="J899" s="7"/>
      <c r="K899" s="7">
        <v>44858</v>
      </c>
      <c r="L899" s="51">
        <f>+VLOOKUP(E899,'Bán ra 2022'!$I$2:$M$1171,5,0)</f>
        <v>2315628</v>
      </c>
      <c r="M899" s="51">
        <f t="shared" ref="M899:M962" si="14">+L899-G899</f>
        <v>0</v>
      </c>
    </row>
    <row r="900" spans="1:13" hidden="1">
      <c r="A900" s="44">
        <v>510019</v>
      </c>
      <c r="B900" t="s">
        <v>10</v>
      </c>
      <c r="C900" t="s">
        <v>11</v>
      </c>
      <c r="D900" t="s">
        <v>3426</v>
      </c>
      <c r="E900" s="49">
        <v>46823</v>
      </c>
      <c r="F900" t="s">
        <v>3427</v>
      </c>
      <c r="G900" s="43">
        <v>2602598</v>
      </c>
      <c r="H900" s="7">
        <v>44809</v>
      </c>
      <c r="I900" s="7"/>
      <c r="J900" s="7"/>
      <c r="K900" s="7">
        <v>44858</v>
      </c>
      <c r="L900" s="51">
        <f>+VLOOKUP(E900,'Bán ra 2022'!$I$2:$M$1171,5,0)</f>
        <v>2602594</v>
      </c>
      <c r="M900" s="51">
        <f t="shared" si="14"/>
        <v>-4</v>
      </c>
    </row>
    <row r="901" spans="1:13" hidden="1">
      <c r="A901" s="44">
        <v>510020</v>
      </c>
      <c r="B901" t="s">
        <v>10</v>
      </c>
      <c r="C901" t="s">
        <v>11</v>
      </c>
      <c r="D901" t="s">
        <v>3428</v>
      </c>
      <c r="E901" s="49">
        <v>47576</v>
      </c>
      <c r="F901" t="s">
        <v>3429</v>
      </c>
      <c r="G901" s="43">
        <v>2398856</v>
      </c>
      <c r="H901" s="7">
        <v>44772</v>
      </c>
      <c r="I901" s="7"/>
      <c r="J901" s="7"/>
      <c r="K901" s="7">
        <v>44858</v>
      </c>
      <c r="L901" s="51">
        <f>+VLOOKUP(E901,'Bán ra 2022'!$I$2:$M$1171,5,0)</f>
        <v>2398853</v>
      </c>
      <c r="M901" s="51">
        <f t="shared" si="14"/>
        <v>-3</v>
      </c>
    </row>
    <row r="902" spans="1:13" hidden="1">
      <c r="A902" s="44">
        <v>510020</v>
      </c>
      <c r="B902" t="s">
        <v>10</v>
      </c>
      <c r="C902" t="s">
        <v>11</v>
      </c>
      <c r="D902" t="s">
        <v>3430</v>
      </c>
      <c r="E902" s="49">
        <v>46816</v>
      </c>
      <c r="F902" t="s">
        <v>3431</v>
      </c>
      <c r="G902" s="43">
        <v>1199421</v>
      </c>
      <c r="H902" s="7">
        <v>44807</v>
      </c>
      <c r="I902" s="7"/>
      <c r="J902" s="7"/>
      <c r="K902" s="7">
        <v>44858</v>
      </c>
      <c r="L902" s="51">
        <f>+VLOOKUP(E902,'Bán ra 2022'!$I$2:$M$1171,5,0)</f>
        <v>1199426</v>
      </c>
      <c r="M902" s="51">
        <f t="shared" si="14"/>
        <v>5</v>
      </c>
    </row>
    <row r="903" spans="1:13" hidden="1">
      <c r="A903" s="44">
        <v>510020</v>
      </c>
      <c r="B903" t="s">
        <v>10</v>
      </c>
      <c r="C903" t="s">
        <v>11</v>
      </c>
      <c r="D903" t="s">
        <v>3432</v>
      </c>
      <c r="E903" s="49">
        <v>47573</v>
      </c>
      <c r="F903" t="s">
        <v>3433</v>
      </c>
      <c r="G903" s="43">
        <v>1586115</v>
      </c>
      <c r="H903" s="7">
        <v>44765</v>
      </c>
      <c r="I903" s="7"/>
      <c r="J903" s="7"/>
      <c r="K903" s="7">
        <v>44858</v>
      </c>
      <c r="L903" s="51">
        <f>+VLOOKUP(E903,'Bán ra 2022'!$I$2:$M$1171,5,0)</f>
        <v>1586110</v>
      </c>
      <c r="M903" s="51">
        <f t="shared" si="14"/>
        <v>-5</v>
      </c>
    </row>
    <row r="904" spans="1:13" hidden="1">
      <c r="A904" s="44">
        <v>510020</v>
      </c>
      <c r="B904" t="s">
        <v>10</v>
      </c>
      <c r="C904" t="s">
        <v>11</v>
      </c>
      <c r="D904" t="s">
        <v>3434</v>
      </c>
      <c r="E904" s="49">
        <v>46743</v>
      </c>
      <c r="F904" t="s">
        <v>3435</v>
      </c>
      <c r="G904" s="43">
        <v>1586115</v>
      </c>
      <c r="H904" s="7">
        <v>44794</v>
      </c>
      <c r="I904" s="7"/>
      <c r="J904" s="7"/>
      <c r="K904" s="7">
        <v>44858</v>
      </c>
      <c r="L904" s="51">
        <f>+VLOOKUP(E904,'Bán ra 2022'!$I$2:$M$1171,5,0)</f>
        <v>1586110</v>
      </c>
      <c r="M904" s="51">
        <f t="shared" si="14"/>
        <v>-5</v>
      </c>
    </row>
    <row r="905" spans="1:13" hidden="1">
      <c r="A905" s="44">
        <v>510020</v>
      </c>
      <c r="B905" t="s">
        <v>10</v>
      </c>
      <c r="C905" t="s">
        <v>11</v>
      </c>
      <c r="D905" t="s">
        <v>3436</v>
      </c>
      <c r="E905" s="49">
        <v>46751</v>
      </c>
      <c r="F905" t="s">
        <v>3437</v>
      </c>
      <c r="G905" s="43">
        <v>2398856</v>
      </c>
      <c r="H905" s="7">
        <v>44786</v>
      </c>
      <c r="I905" s="7"/>
      <c r="J905" s="7"/>
      <c r="K905" s="7">
        <v>44858</v>
      </c>
      <c r="L905" s="51">
        <f>+VLOOKUP(E905,'Bán ra 2022'!$I$2:$M$1171,5,0)</f>
        <v>2398853</v>
      </c>
      <c r="M905" s="51">
        <f t="shared" si="14"/>
        <v>-3</v>
      </c>
    </row>
    <row r="906" spans="1:13" hidden="1">
      <c r="A906" s="44">
        <v>510020</v>
      </c>
      <c r="B906" t="s">
        <v>10</v>
      </c>
      <c r="C906" t="s">
        <v>11</v>
      </c>
      <c r="D906" t="s">
        <v>3438</v>
      </c>
      <c r="E906" s="49">
        <v>46811</v>
      </c>
      <c r="F906" t="s">
        <v>3439</v>
      </c>
      <c r="G906" s="43">
        <v>1199421</v>
      </c>
      <c r="H906" s="7">
        <v>44814</v>
      </c>
      <c r="I906" s="7"/>
      <c r="J906" s="7"/>
      <c r="K906" s="7">
        <v>44858</v>
      </c>
      <c r="L906" s="51">
        <f>+VLOOKUP(E906,'Bán ra 2022'!$I$2:$M$1171,5,0)</f>
        <v>1199426</v>
      </c>
      <c r="M906" s="51">
        <f t="shared" si="14"/>
        <v>5</v>
      </c>
    </row>
    <row r="907" spans="1:13" hidden="1">
      <c r="A907" s="44">
        <v>510021</v>
      </c>
      <c r="B907" t="s">
        <v>10</v>
      </c>
      <c r="C907" t="s">
        <v>11</v>
      </c>
      <c r="D907" t="s">
        <v>3440</v>
      </c>
      <c r="E907" s="49">
        <v>47577</v>
      </c>
      <c r="F907" t="s">
        <v>3441</v>
      </c>
      <c r="G907" s="43">
        <v>1586115</v>
      </c>
      <c r="H907" s="7">
        <v>44765</v>
      </c>
      <c r="I907" s="7"/>
      <c r="J907" s="7"/>
      <c r="K907" s="7">
        <v>44858</v>
      </c>
      <c r="L907" s="51">
        <f>+VLOOKUP(E907,'Bán ra 2022'!$I$2:$M$1171,5,0)</f>
        <v>1586110</v>
      </c>
      <c r="M907" s="51">
        <f t="shared" si="14"/>
        <v>-5</v>
      </c>
    </row>
    <row r="908" spans="1:13" hidden="1">
      <c r="A908" s="44">
        <v>510022</v>
      </c>
      <c r="B908" t="s">
        <v>10</v>
      </c>
      <c r="C908" t="s">
        <v>11</v>
      </c>
      <c r="D908" t="s">
        <v>3442</v>
      </c>
      <c r="E908" s="49">
        <v>47579</v>
      </c>
      <c r="F908" t="s">
        <v>3443</v>
      </c>
      <c r="G908" s="43">
        <v>2571831</v>
      </c>
      <c r="H908" s="7">
        <v>44771</v>
      </c>
      <c r="I908" s="7"/>
      <c r="J908" s="7"/>
      <c r="K908" s="7">
        <v>44858</v>
      </c>
      <c r="L908" s="51">
        <f>+VLOOKUP(E908,'Bán ra 2022'!$I$2:$M$1171,5,0)</f>
        <v>2571826</v>
      </c>
      <c r="M908" s="51">
        <f t="shared" si="14"/>
        <v>-5</v>
      </c>
    </row>
    <row r="909" spans="1:13" hidden="1">
      <c r="A909" s="44">
        <v>510022</v>
      </c>
      <c r="B909" t="s">
        <v>10</v>
      </c>
      <c r="C909" t="s">
        <v>11</v>
      </c>
      <c r="D909" t="s">
        <v>3444</v>
      </c>
      <c r="E909" s="49">
        <v>46744</v>
      </c>
      <c r="F909" t="s">
        <v>3445</v>
      </c>
      <c r="G909" s="43">
        <v>1586115</v>
      </c>
      <c r="H909" s="7">
        <v>44792</v>
      </c>
      <c r="I909" s="7"/>
      <c r="J909" s="7"/>
      <c r="K909" s="7">
        <v>44858</v>
      </c>
      <c r="L909" s="51">
        <f>+VLOOKUP(E909,'Bán ra 2022'!$I$2:$M$1171,5,0)</f>
        <v>1586110</v>
      </c>
      <c r="M909" s="51">
        <f t="shared" si="14"/>
        <v>-5</v>
      </c>
    </row>
    <row r="910" spans="1:13" hidden="1">
      <c r="A910" s="44">
        <v>510022</v>
      </c>
      <c r="B910" t="s">
        <v>10</v>
      </c>
      <c r="C910" t="s">
        <v>11</v>
      </c>
      <c r="D910" t="s">
        <v>3446</v>
      </c>
      <c r="E910" s="49">
        <v>46750</v>
      </c>
      <c r="F910" t="s">
        <v>3447</v>
      </c>
      <c r="G910" s="43">
        <v>541971</v>
      </c>
      <c r="H910" s="7">
        <v>44785</v>
      </c>
      <c r="I910" s="7"/>
      <c r="J910" s="7"/>
      <c r="K910" s="7">
        <v>44858</v>
      </c>
      <c r="L910" s="51">
        <f>+VLOOKUP(E910,'Bán ra 2022'!$I$2:$M$1171,5,0)</f>
        <v>541966</v>
      </c>
      <c r="M910" s="51">
        <f t="shared" si="14"/>
        <v>-5</v>
      </c>
    </row>
    <row r="911" spans="1:13" hidden="1">
      <c r="A911" s="44">
        <v>510024</v>
      </c>
      <c r="B911" t="s">
        <v>10</v>
      </c>
      <c r="C911" t="s">
        <v>11</v>
      </c>
      <c r="D911" t="s">
        <v>3448</v>
      </c>
      <c r="E911" s="49">
        <v>47068</v>
      </c>
      <c r="F911" t="s">
        <v>3449</v>
      </c>
      <c r="G911" s="43">
        <v>3933846</v>
      </c>
      <c r="H911" s="7">
        <v>44750</v>
      </c>
      <c r="I911" s="7"/>
      <c r="J911" s="7"/>
      <c r="K911" s="7">
        <v>44858</v>
      </c>
      <c r="L911" s="51">
        <f>+VLOOKUP(E911,'Bán ra 2022'!$I$2:$M$1171,5,0)</f>
        <v>3933842</v>
      </c>
      <c r="M911" s="51">
        <f t="shared" si="14"/>
        <v>-4</v>
      </c>
    </row>
    <row r="912" spans="1:13" hidden="1">
      <c r="A912" s="44">
        <v>510024</v>
      </c>
      <c r="B912" t="s">
        <v>10</v>
      </c>
      <c r="C912" t="s">
        <v>11</v>
      </c>
      <c r="D912" t="s">
        <v>3450</v>
      </c>
      <c r="E912" s="49">
        <v>46747</v>
      </c>
      <c r="F912" t="s">
        <v>3451</v>
      </c>
      <c r="G912" s="43">
        <v>4612262</v>
      </c>
      <c r="H912" s="7">
        <v>44788</v>
      </c>
      <c r="I912" s="7"/>
      <c r="J912" s="7"/>
      <c r="K912" s="7">
        <v>44858</v>
      </c>
      <c r="L912" s="51">
        <f>+VLOOKUP(E912,'Bán ra 2022'!$I$2:$M$1171,5,0)</f>
        <v>4612263</v>
      </c>
      <c r="M912" s="51">
        <f t="shared" si="14"/>
        <v>1</v>
      </c>
    </row>
    <row r="913" spans="1:13" hidden="1">
      <c r="A913" s="44">
        <v>510024</v>
      </c>
      <c r="B913" t="s">
        <v>10</v>
      </c>
      <c r="C913" t="s">
        <v>11</v>
      </c>
      <c r="D913" t="s">
        <v>3452</v>
      </c>
      <c r="E913" s="49">
        <v>47580</v>
      </c>
      <c r="F913" t="s">
        <v>3453</v>
      </c>
      <c r="G913" s="43">
        <v>1586115</v>
      </c>
      <c r="H913" s="7">
        <v>44775</v>
      </c>
      <c r="I913" s="7"/>
      <c r="J913" s="7"/>
      <c r="K913" s="7">
        <v>44858</v>
      </c>
      <c r="L913" s="51">
        <f>+VLOOKUP(E913,'Bán ra 2022'!$I$2:$M$1171,5,0)</f>
        <v>1586110</v>
      </c>
      <c r="M913" s="51">
        <f t="shared" si="14"/>
        <v>-5</v>
      </c>
    </row>
    <row r="914" spans="1:13" hidden="1">
      <c r="A914" s="44">
        <v>510024</v>
      </c>
      <c r="B914" t="s">
        <v>10</v>
      </c>
      <c r="C914" t="s">
        <v>11</v>
      </c>
      <c r="D914" t="s">
        <v>3454</v>
      </c>
      <c r="E914" s="49">
        <v>46810</v>
      </c>
      <c r="F914" t="s">
        <v>3455</v>
      </c>
      <c r="G914" s="43">
        <v>4027347</v>
      </c>
      <c r="H914" s="7">
        <v>44816</v>
      </c>
      <c r="I914" s="7"/>
      <c r="J914" s="7"/>
      <c r="K914" s="7">
        <v>44858</v>
      </c>
      <c r="L914" s="51">
        <f>+VLOOKUP(E914,'Bán ra 2022'!$I$2:$M$1171,5,0)</f>
        <v>4027342</v>
      </c>
      <c r="M914" s="51">
        <f t="shared" si="14"/>
        <v>-5</v>
      </c>
    </row>
    <row r="915" spans="1:13" hidden="1">
      <c r="A915" s="44">
        <v>510025</v>
      </c>
      <c r="B915" t="s">
        <v>10</v>
      </c>
      <c r="C915" t="s">
        <v>11</v>
      </c>
      <c r="D915" t="s">
        <v>3456</v>
      </c>
      <c r="E915" s="49">
        <v>46718</v>
      </c>
      <c r="F915" t="s">
        <v>3457</v>
      </c>
      <c r="G915" s="43">
        <v>1199421</v>
      </c>
      <c r="H915" s="7">
        <v>44803</v>
      </c>
      <c r="I915" s="7"/>
      <c r="J915" s="7"/>
      <c r="K915" s="7">
        <v>44858</v>
      </c>
      <c r="L915" s="51">
        <f>+VLOOKUP(E915,'Bán ra 2022'!$I$2:$M$1171,5,0)</f>
        <v>1199426</v>
      </c>
      <c r="M915" s="51">
        <f t="shared" si="14"/>
        <v>5</v>
      </c>
    </row>
    <row r="916" spans="1:13" hidden="1">
      <c r="A916" s="44">
        <v>510025</v>
      </c>
      <c r="B916" t="s">
        <v>10</v>
      </c>
      <c r="C916" t="s">
        <v>11</v>
      </c>
      <c r="D916" t="s">
        <v>3458</v>
      </c>
      <c r="E916" s="49">
        <v>47582</v>
      </c>
      <c r="F916" t="s">
        <v>3459</v>
      </c>
      <c r="G916" s="43">
        <v>7543868</v>
      </c>
      <c r="H916" s="7">
        <v>44772</v>
      </c>
      <c r="I916" s="7"/>
      <c r="J916" s="7"/>
      <c r="K916" s="7">
        <v>44858</v>
      </c>
      <c r="L916" s="51">
        <f>+VLOOKUP(E916,'Bán ra 2022'!$I$2:$M$1171,5,0)</f>
        <v>7543865</v>
      </c>
      <c r="M916" s="51">
        <f t="shared" si="14"/>
        <v>-3</v>
      </c>
    </row>
    <row r="917" spans="1:13" hidden="1">
      <c r="A917" s="44">
        <v>510025</v>
      </c>
      <c r="B917" t="s">
        <v>10</v>
      </c>
      <c r="C917" t="s">
        <v>11</v>
      </c>
      <c r="D917" t="s">
        <v>3460</v>
      </c>
      <c r="E917" s="49">
        <v>46746</v>
      </c>
      <c r="F917" t="s">
        <v>3461</v>
      </c>
      <c r="G917" s="43">
        <v>7715480</v>
      </c>
      <c r="H917" s="7">
        <v>44785</v>
      </c>
      <c r="I917" s="7"/>
      <c r="J917" s="7"/>
      <c r="K917" s="7">
        <v>44858</v>
      </c>
      <c r="L917" s="51">
        <f>+VLOOKUP(E917,'Bán ra 2022'!$I$2:$M$1171,5,0)</f>
        <v>7715477</v>
      </c>
      <c r="M917" s="51">
        <f t="shared" si="14"/>
        <v>-3</v>
      </c>
    </row>
    <row r="918" spans="1:13" hidden="1">
      <c r="A918" s="44">
        <v>510025</v>
      </c>
      <c r="B918" t="s">
        <v>10</v>
      </c>
      <c r="C918" t="s">
        <v>11</v>
      </c>
      <c r="D918" t="s">
        <v>3462</v>
      </c>
      <c r="E918" s="49">
        <v>47578</v>
      </c>
      <c r="F918" t="s">
        <v>3463</v>
      </c>
      <c r="G918" s="43">
        <v>5143649</v>
      </c>
      <c r="H918" s="7">
        <v>44765</v>
      </c>
      <c r="I918" s="7"/>
      <c r="J918" s="7"/>
      <c r="K918" s="7">
        <v>44858</v>
      </c>
      <c r="L918" s="51">
        <f>+VLOOKUP(E918,'Bán ra 2022'!$I$2:$M$1171,5,0)</f>
        <v>5143651</v>
      </c>
      <c r="M918" s="51">
        <f t="shared" si="14"/>
        <v>2</v>
      </c>
    </row>
    <row r="919" spans="1:13" hidden="1">
      <c r="A919" s="44">
        <v>510025</v>
      </c>
      <c r="B919" t="s">
        <v>10</v>
      </c>
      <c r="C919" t="s">
        <v>11</v>
      </c>
      <c r="D919" t="s">
        <v>3464</v>
      </c>
      <c r="E919" s="49">
        <v>46815</v>
      </c>
      <c r="F919" t="s">
        <v>3465</v>
      </c>
      <c r="G919" s="43">
        <v>4371651</v>
      </c>
      <c r="H919" s="7">
        <v>44807</v>
      </c>
      <c r="I919" s="7"/>
      <c r="J919" s="7"/>
      <c r="K919" s="7">
        <v>44858</v>
      </c>
      <c r="L919" s="51">
        <f>+VLOOKUP(E919,'Bán ra 2022'!$I$2:$M$1171,5,0)</f>
        <v>4371646</v>
      </c>
      <c r="M919" s="51">
        <f t="shared" si="14"/>
        <v>-5</v>
      </c>
    </row>
    <row r="920" spans="1:13" hidden="1">
      <c r="A920" s="44">
        <v>510025</v>
      </c>
      <c r="B920" t="s">
        <v>10</v>
      </c>
      <c r="C920" t="s">
        <v>11</v>
      </c>
      <c r="D920" t="s">
        <v>3466</v>
      </c>
      <c r="E920" s="49">
        <v>46797</v>
      </c>
      <c r="F920" t="s">
        <v>3467</v>
      </c>
      <c r="G920" s="43">
        <v>2186055</v>
      </c>
      <c r="H920" s="7">
        <v>44820</v>
      </c>
      <c r="I920" s="7"/>
      <c r="J920" s="7"/>
      <c r="K920" s="7">
        <v>44858</v>
      </c>
      <c r="L920" s="51">
        <f>+VLOOKUP(E920,'Bán ra 2022'!$I$2:$M$1171,5,0)</f>
        <v>2186052</v>
      </c>
      <c r="M920" s="51">
        <f t="shared" si="14"/>
        <v>-3</v>
      </c>
    </row>
    <row r="921" spans="1:13" hidden="1">
      <c r="A921" s="44">
        <v>510026</v>
      </c>
      <c r="B921" t="s">
        <v>10</v>
      </c>
      <c r="C921" t="s">
        <v>11</v>
      </c>
      <c r="D921" t="s">
        <v>3468</v>
      </c>
      <c r="E921" s="49">
        <v>46724</v>
      </c>
      <c r="F921" t="s">
        <v>3469</v>
      </c>
      <c r="G921" s="43">
        <v>3528738</v>
      </c>
      <c r="H921" s="7">
        <v>44805</v>
      </c>
      <c r="I921" s="7"/>
      <c r="J921" s="7"/>
      <c r="K921" s="7">
        <v>44858</v>
      </c>
      <c r="L921" s="51">
        <f>+VLOOKUP(E921,'Bán ra 2022'!$I$2:$M$1171,5,0)</f>
        <v>3528738</v>
      </c>
      <c r="M921" s="51">
        <f t="shared" si="14"/>
        <v>0</v>
      </c>
    </row>
    <row r="922" spans="1:13" hidden="1">
      <c r="A922" s="44">
        <v>510026</v>
      </c>
      <c r="B922" t="s">
        <v>10</v>
      </c>
      <c r="C922" t="s">
        <v>11</v>
      </c>
      <c r="D922" t="s">
        <v>3470</v>
      </c>
      <c r="E922" s="49">
        <v>46757</v>
      </c>
      <c r="F922" t="s">
        <v>3471</v>
      </c>
      <c r="G922" s="43">
        <v>2613384</v>
      </c>
      <c r="H922" s="7">
        <v>44811</v>
      </c>
      <c r="I922" s="7"/>
      <c r="J922" s="7"/>
      <c r="K922" s="7">
        <v>44858</v>
      </c>
      <c r="L922" s="51">
        <f>+VLOOKUP(E922,'Bán ra 2022'!$I$2:$M$1171,5,0)</f>
        <v>2613384</v>
      </c>
      <c r="M922" s="51">
        <f t="shared" si="14"/>
        <v>0</v>
      </c>
    </row>
    <row r="923" spans="1:13" hidden="1">
      <c r="A923" s="44">
        <v>510027</v>
      </c>
      <c r="B923" t="s">
        <v>10</v>
      </c>
      <c r="C923" t="s">
        <v>11</v>
      </c>
      <c r="D923" t="s">
        <v>3472</v>
      </c>
      <c r="E923" s="49">
        <v>46749</v>
      </c>
      <c r="F923" t="s">
        <v>3473</v>
      </c>
      <c r="G923" s="43">
        <v>1199421</v>
      </c>
      <c r="H923" s="7">
        <v>44786</v>
      </c>
      <c r="I923" s="7"/>
      <c r="J923" s="7"/>
      <c r="K923" s="7">
        <v>44858</v>
      </c>
      <c r="L923" s="51">
        <f>+VLOOKUP(E923,'Bán ra 2022'!$I$2:$M$1171,5,0)</f>
        <v>1199426</v>
      </c>
      <c r="M923" s="51">
        <f t="shared" si="14"/>
        <v>5</v>
      </c>
    </row>
    <row r="924" spans="1:13" hidden="1">
      <c r="A924" s="44">
        <v>510027</v>
      </c>
      <c r="B924" t="s">
        <v>10</v>
      </c>
      <c r="C924" t="s">
        <v>11</v>
      </c>
      <c r="D924" t="s">
        <v>3474</v>
      </c>
      <c r="E924" s="49">
        <v>46742</v>
      </c>
      <c r="F924" t="s">
        <v>3475</v>
      </c>
      <c r="G924" s="43">
        <v>2785536</v>
      </c>
      <c r="H924" s="7">
        <v>44792</v>
      </c>
      <c r="I924" s="7"/>
      <c r="J924" s="7"/>
      <c r="K924" s="7">
        <v>44858</v>
      </c>
      <c r="L924" s="51">
        <f>+VLOOKUP(E924,'Bán ra 2022'!$I$2:$M$1171,5,0)</f>
        <v>2785536</v>
      </c>
      <c r="M924" s="51">
        <f t="shared" si="14"/>
        <v>0</v>
      </c>
    </row>
    <row r="925" spans="1:13" hidden="1">
      <c r="A925" s="44">
        <v>510027</v>
      </c>
      <c r="B925" t="s">
        <v>10</v>
      </c>
      <c r="C925" t="s">
        <v>11</v>
      </c>
      <c r="D925" t="s">
        <v>3476</v>
      </c>
      <c r="E925" s="49">
        <v>46801</v>
      </c>
      <c r="F925" t="s">
        <v>3477</v>
      </c>
      <c r="G925" s="43">
        <v>1586115</v>
      </c>
      <c r="H925" s="7">
        <v>44821</v>
      </c>
      <c r="I925" s="7"/>
      <c r="J925" s="7"/>
      <c r="K925" s="7">
        <v>44858</v>
      </c>
      <c r="L925" s="51">
        <f>+VLOOKUP(E925,'Bán ra 2022'!$I$2:$M$1171,5,0)</f>
        <v>1586110</v>
      </c>
      <c r="M925" s="51">
        <f t="shared" si="14"/>
        <v>-5</v>
      </c>
    </row>
    <row r="926" spans="1:13" hidden="1">
      <c r="A926" s="44">
        <v>510027</v>
      </c>
      <c r="B926" t="s">
        <v>10</v>
      </c>
      <c r="C926" t="s">
        <v>11</v>
      </c>
      <c r="D926" t="s">
        <v>3478</v>
      </c>
      <c r="E926" s="49">
        <v>46722</v>
      </c>
      <c r="F926" t="s">
        <v>3479</v>
      </c>
      <c r="G926" s="43">
        <v>1199421</v>
      </c>
      <c r="H926" s="7">
        <v>44803</v>
      </c>
      <c r="I926" s="7"/>
      <c r="J926" s="7"/>
      <c r="K926" s="7">
        <v>44858</v>
      </c>
      <c r="L926" s="51">
        <f>+VLOOKUP(E926,'Bán ra 2022'!$I$2:$M$1171,5,0)</f>
        <v>1199426</v>
      </c>
      <c r="M926" s="51">
        <f t="shared" si="14"/>
        <v>5</v>
      </c>
    </row>
    <row r="927" spans="1:13" hidden="1">
      <c r="A927" s="44">
        <v>510028</v>
      </c>
      <c r="B927" t="s">
        <v>10</v>
      </c>
      <c r="C927" t="s">
        <v>11</v>
      </c>
      <c r="D927" t="s">
        <v>3480</v>
      </c>
      <c r="E927" s="49">
        <v>46748</v>
      </c>
      <c r="F927" t="s">
        <v>3481</v>
      </c>
      <c r="G927" s="43">
        <v>2284038</v>
      </c>
      <c r="H927" s="7">
        <v>44786</v>
      </c>
      <c r="I927" s="7"/>
      <c r="J927" s="7"/>
      <c r="K927" s="7">
        <v>44858</v>
      </c>
      <c r="L927" s="51">
        <f>+VLOOKUP(E927,'Bán ra 2022'!$I$2:$M$1171,5,0)</f>
        <v>2284043</v>
      </c>
      <c r="M927" s="51">
        <f t="shared" si="14"/>
        <v>5</v>
      </c>
    </row>
    <row r="928" spans="1:13" hidden="1">
      <c r="A928" s="44">
        <v>510028</v>
      </c>
      <c r="B928" t="s">
        <v>10</v>
      </c>
      <c r="C928" t="s">
        <v>11</v>
      </c>
      <c r="D928" t="s">
        <v>3482</v>
      </c>
      <c r="E928" s="49">
        <v>5503</v>
      </c>
      <c r="F928" t="s">
        <v>3483</v>
      </c>
      <c r="G928" s="43">
        <v>6937088</v>
      </c>
      <c r="H928" s="7">
        <v>44635</v>
      </c>
      <c r="I928" s="7"/>
      <c r="J928" s="7"/>
      <c r="K928" s="7">
        <v>44858</v>
      </c>
      <c r="L928" s="51">
        <f>+VLOOKUP(E928,'Bán ra 2022'!$I$2:$M$1171,5,0)</f>
        <v>6937088</v>
      </c>
      <c r="M928" s="51">
        <f t="shared" si="14"/>
        <v>0</v>
      </c>
    </row>
    <row r="929" spans="1:13" hidden="1">
      <c r="A929" s="44">
        <v>510028</v>
      </c>
      <c r="B929" t="s">
        <v>10</v>
      </c>
      <c r="C929" t="s">
        <v>11</v>
      </c>
      <c r="D929" t="s">
        <v>3484</v>
      </c>
      <c r="E929" s="49">
        <v>46721</v>
      </c>
      <c r="F929" t="s">
        <v>3485</v>
      </c>
      <c r="G929" s="43">
        <v>4584911</v>
      </c>
      <c r="H929" s="7">
        <v>44803</v>
      </c>
      <c r="I929" s="7"/>
      <c r="J929" s="7"/>
      <c r="K929" s="7">
        <v>44858</v>
      </c>
      <c r="L929" s="51">
        <f>+VLOOKUP(E929,'Bán ra 2022'!$I$2:$M$1171,5,0)</f>
        <v>4584905</v>
      </c>
      <c r="M929" s="51">
        <f t="shared" si="14"/>
        <v>-6</v>
      </c>
    </row>
    <row r="930" spans="1:13" hidden="1">
      <c r="A930" s="44">
        <v>510029</v>
      </c>
      <c r="B930" t="s">
        <v>10</v>
      </c>
      <c r="C930" t="s">
        <v>11</v>
      </c>
      <c r="D930" t="s">
        <v>3486</v>
      </c>
      <c r="E930" s="49">
        <v>46837</v>
      </c>
      <c r="F930" t="s">
        <v>3487</v>
      </c>
      <c r="G930" s="43">
        <v>541971</v>
      </c>
      <c r="H930" s="7">
        <v>44779</v>
      </c>
      <c r="I930" s="7"/>
      <c r="J930" s="7"/>
      <c r="K930" s="7">
        <v>44858</v>
      </c>
      <c r="L930" s="51">
        <f>+VLOOKUP(E930,'Bán ra 2022'!$I$2:$M$1171,5,0)</f>
        <v>541966</v>
      </c>
      <c r="M930" s="51">
        <f t="shared" si="14"/>
        <v>-5</v>
      </c>
    </row>
    <row r="931" spans="1:13" hidden="1">
      <c r="A931" s="44">
        <v>510029</v>
      </c>
      <c r="B931" t="s">
        <v>10</v>
      </c>
      <c r="C931" t="s">
        <v>11</v>
      </c>
      <c r="D931" t="s">
        <v>3488</v>
      </c>
      <c r="E931" s="49">
        <v>46804</v>
      </c>
      <c r="F931" t="s">
        <v>3489</v>
      </c>
      <c r="G931" s="43">
        <v>3927447</v>
      </c>
      <c r="H931" s="7">
        <v>44816</v>
      </c>
      <c r="I931" s="7"/>
      <c r="J931" s="7"/>
      <c r="K931" s="7">
        <v>44858</v>
      </c>
      <c r="L931" s="51">
        <f>+VLOOKUP(E931,'Bán ra 2022'!$I$2:$M$1171,5,0)</f>
        <v>3927444</v>
      </c>
      <c r="M931" s="51">
        <f t="shared" si="14"/>
        <v>-3</v>
      </c>
    </row>
    <row r="932" spans="1:13" hidden="1">
      <c r="A932" s="44">
        <v>520090</v>
      </c>
      <c r="B932" t="s">
        <v>10</v>
      </c>
      <c r="C932" t="s">
        <v>11</v>
      </c>
      <c r="D932" t="s">
        <v>3490</v>
      </c>
      <c r="E932" s="49">
        <v>46756</v>
      </c>
      <c r="F932" t="s">
        <v>3491</v>
      </c>
      <c r="G932" s="43">
        <v>3150293</v>
      </c>
      <c r="H932" s="7">
        <v>44811</v>
      </c>
      <c r="I932" s="7"/>
      <c r="J932" s="7"/>
      <c r="K932" s="7">
        <v>44858</v>
      </c>
      <c r="L932" s="51">
        <f>+VLOOKUP(E932,'Bán ra 2022'!$I$2:$M$1171,5,0)</f>
        <v>3150295</v>
      </c>
      <c r="M932" s="51">
        <f t="shared" si="14"/>
        <v>2</v>
      </c>
    </row>
    <row r="933" spans="1:13" hidden="1">
      <c r="A933" s="44">
        <v>520090</v>
      </c>
      <c r="B933" t="s">
        <v>10</v>
      </c>
      <c r="C933" t="s">
        <v>11</v>
      </c>
      <c r="D933" t="s">
        <v>3492</v>
      </c>
      <c r="E933" s="49">
        <v>46732</v>
      </c>
      <c r="F933" t="s">
        <v>3493</v>
      </c>
      <c r="G933" s="43">
        <v>1199421</v>
      </c>
      <c r="H933" s="7">
        <v>44778</v>
      </c>
      <c r="I933" s="7"/>
      <c r="J933" s="7"/>
      <c r="K933" s="7">
        <v>44858</v>
      </c>
      <c r="L933" s="51">
        <f>+VLOOKUP(E933,'Bán ra 2022'!$I$2:$M$1171,5,0)</f>
        <v>1199426</v>
      </c>
      <c r="M933" s="51">
        <f t="shared" si="14"/>
        <v>5</v>
      </c>
    </row>
    <row r="934" spans="1:13" hidden="1">
      <c r="A934" s="44">
        <v>510010</v>
      </c>
      <c r="B934" t="s">
        <v>10</v>
      </c>
      <c r="C934" t="s">
        <v>11</v>
      </c>
      <c r="D934" t="s">
        <v>3494</v>
      </c>
      <c r="E934" s="49">
        <v>22067</v>
      </c>
      <c r="F934" s="45" t="s">
        <v>3495</v>
      </c>
      <c r="G934" s="43">
        <v>627264</v>
      </c>
      <c r="H934" s="7">
        <v>44732</v>
      </c>
      <c r="I934" s="7"/>
      <c r="J934" s="7"/>
      <c r="K934" s="7">
        <v>44875</v>
      </c>
      <c r="L934" s="51">
        <f>+VLOOKUP(E934,'Bán ra 2022'!$I$2:$M$1171,5,0)</f>
        <v>627264</v>
      </c>
      <c r="M934" s="51">
        <f t="shared" si="14"/>
        <v>0</v>
      </c>
    </row>
    <row r="935" spans="1:13" hidden="1">
      <c r="A935" s="44">
        <v>510010</v>
      </c>
      <c r="B935" t="s">
        <v>10</v>
      </c>
      <c r="C935" t="s">
        <v>11</v>
      </c>
      <c r="D935" t="s">
        <v>3496</v>
      </c>
      <c r="E935" s="49">
        <v>46769</v>
      </c>
      <c r="F935" s="45" t="s">
        <v>3497</v>
      </c>
      <c r="G935" s="43">
        <v>3984957</v>
      </c>
      <c r="H935" s="7">
        <v>44834</v>
      </c>
      <c r="I935" s="7"/>
      <c r="J935" s="7"/>
      <c r="K935" s="7">
        <v>44875</v>
      </c>
      <c r="L935" s="51">
        <f>+VLOOKUP(E935,'Bán ra 2022'!$I$2:$M$1171,5,0)</f>
        <v>3984962</v>
      </c>
      <c r="M935" s="51">
        <f t="shared" si="14"/>
        <v>5</v>
      </c>
    </row>
    <row r="936" spans="1:13" hidden="1">
      <c r="A936" s="44">
        <v>510010</v>
      </c>
      <c r="B936" t="s">
        <v>10</v>
      </c>
      <c r="C936" t="s">
        <v>11</v>
      </c>
      <c r="D936" t="s">
        <v>3498</v>
      </c>
      <c r="E936" s="49">
        <v>29336</v>
      </c>
      <c r="F936" s="45" t="s">
        <v>3499</v>
      </c>
      <c r="G936" s="43">
        <v>7598840</v>
      </c>
      <c r="H936" s="7">
        <v>44757</v>
      </c>
      <c r="I936" s="7"/>
      <c r="J936" s="7"/>
      <c r="K936" s="7">
        <v>44875</v>
      </c>
      <c r="L936" s="51">
        <f>+VLOOKUP(E936,'Bán ra 2022'!$I$2:$M$1171,5,0)</f>
        <v>7598821</v>
      </c>
      <c r="M936" s="51">
        <f t="shared" si="14"/>
        <v>-19</v>
      </c>
    </row>
    <row r="937" spans="1:13" hidden="1">
      <c r="A937" s="44">
        <v>510010</v>
      </c>
      <c r="B937" t="s">
        <v>10</v>
      </c>
      <c r="C937" t="s">
        <v>11</v>
      </c>
      <c r="D937" t="s">
        <v>3500</v>
      </c>
      <c r="E937" s="49">
        <v>29335</v>
      </c>
      <c r="F937" s="45" t="s">
        <v>3501</v>
      </c>
      <c r="G937" s="43">
        <v>3520665</v>
      </c>
      <c r="H937" s="7">
        <v>44757</v>
      </c>
      <c r="I937" s="7"/>
      <c r="J937" s="7"/>
      <c r="K937" s="7">
        <v>44875</v>
      </c>
      <c r="L937" s="51">
        <f>+VLOOKUP(E937,'Bán ra 2022'!$I$2:$M$1171,5,0)</f>
        <v>3520662</v>
      </c>
      <c r="M937" s="51">
        <f t="shared" si="14"/>
        <v>-3</v>
      </c>
    </row>
    <row r="938" spans="1:13" hidden="1">
      <c r="A938" s="44">
        <v>510010</v>
      </c>
      <c r="B938" t="s">
        <v>10</v>
      </c>
      <c r="C938" t="s">
        <v>11</v>
      </c>
      <c r="D938" t="s">
        <v>3502</v>
      </c>
      <c r="E938" s="49">
        <v>37914</v>
      </c>
      <c r="F938" s="45" t="s">
        <v>3503</v>
      </c>
      <c r="G938" s="43">
        <v>12920468</v>
      </c>
      <c r="H938" s="7">
        <v>44775</v>
      </c>
      <c r="I938" s="7"/>
      <c r="J938" s="7"/>
      <c r="K938" s="7">
        <v>44875</v>
      </c>
      <c r="L938" s="51">
        <f>+VLOOKUP(E938,'Bán ra 2022'!$I$2:$M$1171,5,0)</f>
        <v>12920468</v>
      </c>
      <c r="M938" s="51">
        <f t="shared" si="14"/>
        <v>0</v>
      </c>
    </row>
    <row r="939" spans="1:13" hidden="1">
      <c r="A939" s="44">
        <v>510010</v>
      </c>
      <c r="B939" t="s">
        <v>10</v>
      </c>
      <c r="C939" t="s">
        <v>11</v>
      </c>
      <c r="D939" t="s">
        <v>3504</v>
      </c>
      <c r="E939" s="49">
        <v>29320</v>
      </c>
      <c r="F939" s="45" t="s">
        <v>3505</v>
      </c>
      <c r="G939" s="43">
        <v>487769</v>
      </c>
      <c r="H939" s="7">
        <v>44764</v>
      </c>
      <c r="I939" s="7"/>
      <c r="J939" s="7"/>
      <c r="K939" s="7">
        <v>44875</v>
      </c>
      <c r="L939" s="51">
        <f>+VLOOKUP(E939,'Bán ra 2022'!$I$2:$M$1171,5,0)</f>
        <v>487769</v>
      </c>
      <c r="M939" s="51">
        <f t="shared" si="14"/>
        <v>0</v>
      </c>
    </row>
    <row r="940" spans="1:13" hidden="1">
      <c r="A940" s="44">
        <v>510010</v>
      </c>
      <c r="B940" t="s">
        <v>10</v>
      </c>
      <c r="C940" t="s">
        <v>11</v>
      </c>
      <c r="D940" t="s">
        <v>3506</v>
      </c>
      <c r="E940" s="49">
        <v>37956</v>
      </c>
      <c r="F940" s="45" t="s">
        <v>3507</v>
      </c>
      <c r="G940" s="43">
        <v>7683644</v>
      </c>
      <c r="H940" s="7">
        <v>44802</v>
      </c>
      <c r="I940" s="7"/>
      <c r="J940" s="7"/>
      <c r="K940" s="7">
        <v>44875</v>
      </c>
      <c r="L940" s="51">
        <f>+VLOOKUP(E940,'Bán ra 2022'!$I$2:$M$1171,5,0)</f>
        <v>7683644</v>
      </c>
      <c r="M940" s="51">
        <f t="shared" si="14"/>
        <v>0</v>
      </c>
    </row>
    <row r="941" spans="1:13" hidden="1">
      <c r="A941" s="44">
        <v>510010</v>
      </c>
      <c r="B941" t="s">
        <v>10</v>
      </c>
      <c r="C941" t="s">
        <v>11</v>
      </c>
      <c r="D941" t="s">
        <v>3508</v>
      </c>
      <c r="E941" s="49">
        <v>37947</v>
      </c>
      <c r="F941" s="45" t="s">
        <v>3509</v>
      </c>
      <c r="G941" s="43">
        <v>21597980</v>
      </c>
      <c r="H941" s="7">
        <v>44795</v>
      </c>
      <c r="I941" s="7"/>
      <c r="J941" s="7"/>
      <c r="K941" s="7">
        <v>44875</v>
      </c>
      <c r="L941" s="51">
        <f>+VLOOKUP(E941,'Bán ra 2022'!$I$2:$M$1171,5,0)</f>
        <v>21597980</v>
      </c>
      <c r="M941" s="51">
        <f t="shared" si="14"/>
        <v>0</v>
      </c>
    </row>
    <row r="942" spans="1:13" hidden="1">
      <c r="A942" s="44">
        <v>510010</v>
      </c>
      <c r="B942" t="s">
        <v>10</v>
      </c>
      <c r="C942" t="s">
        <v>11</v>
      </c>
      <c r="D942" t="s">
        <v>3510</v>
      </c>
      <c r="E942" s="49">
        <v>47558</v>
      </c>
      <c r="F942" s="45" t="s">
        <v>3511</v>
      </c>
      <c r="G942" s="43">
        <v>3921858</v>
      </c>
      <c r="H942" s="7">
        <v>44837</v>
      </c>
      <c r="I942" s="7"/>
      <c r="J942" s="7"/>
      <c r="K942" s="7">
        <v>44875</v>
      </c>
      <c r="L942" s="51">
        <f>+VLOOKUP(E942,'Bán ra 2022'!$I$2:$M$1171,5,0)</f>
        <v>3921863</v>
      </c>
      <c r="M942" s="51">
        <f t="shared" si="14"/>
        <v>5</v>
      </c>
    </row>
    <row r="943" spans="1:13" hidden="1">
      <c r="A943" s="44">
        <v>510010</v>
      </c>
      <c r="B943" t="s">
        <v>10</v>
      </c>
      <c r="C943" t="s">
        <v>11</v>
      </c>
      <c r="D943" t="s">
        <v>3512</v>
      </c>
      <c r="E943" s="49">
        <v>29321</v>
      </c>
      <c r="F943" s="45" t="s">
        <v>3513</v>
      </c>
      <c r="G943" s="43">
        <v>11318144</v>
      </c>
      <c r="H943" s="7">
        <v>44764</v>
      </c>
      <c r="I943" s="7"/>
      <c r="J943" s="7"/>
      <c r="K943" s="7">
        <v>44875</v>
      </c>
      <c r="L943" s="51">
        <f>+VLOOKUP(E943,'Bán ra 2022'!$I$2:$M$1171,5,0)</f>
        <v>11318130</v>
      </c>
      <c r="M943" s="51">
        <f t="shared" si="14"/>
        <v>-14</v>
      </c>
    </row>
    <row r="944" spans="1:13" hidden="1">
      <c r="A944" s="44">
        <v>510011</v>
      </c>
      <c r="B944" t="s">
        <v>10</v>
      </c>
      <c r="C944" t="s">
        <v>11</v>
      </c>
      <c r="D944" t="s">
        <v>3514</v>
      </c>
      <c r="E944" s="49">
        <v>37933</v>
      </c>
      <c r="F944" s="45" t="s">
        <v>3515</v>
      </c>
      <c r="G944" s="43">
        <v>18000922</v>
      </c>
      <c r="H944" s="7">
        <v>44783</v>
      </c>
      <c r="I944" s="7"/>
      <c r="J944" s="7"/>
      <c r="K944" s="7">
        <v>44875</v>
      </c>
      <c r="L944" s="51">
        <f>+VLOOKUP(E944,'Bán ra 2022'!$I$2:$M$1171,5,0)</f>
        <v>18000922</v>
      </c>
      <c r="M944" s="51">
        <f t="shared" si="14"/>
        <v>0</v>
      </c>
    </row>
    <row r="945" spans="1:13" hidden="1">
      <c r="A945" s="44">
        <v>510011</v>
      </c>
      <c r="B945" t="s">
        <v>10</v>
      </c>
      <c r="C945" t="s">
        <v>11</v>
      </c>
      <c r="D945" t="s">
        <v>3516</v>
      </c>
      <c r="E945" s="49">
        <v>37918</v>
      </c>
      <c r="F945" s="45" t="s">
        <v>3517</v>
      </c>
      <c r="G945" s="43">
        <v>9342324</v>
      </c>
      <c r="H945" s="7">
        <v>44779</v>
      </c>
      <c r="I945" s="7"/>
      <c r="J945" s="7"/>
      <c r="K945" s="7">
        <v>44875</v>
      </c>
      <c r="L945" s="51">
        <f>+VLOOKUP(E945,'Bán ra 2022'!$I$2:$M$1171,5,0)</f>
        <v>9342324</v>
      </c>
      <c r="M945" s="51">
        <f t="shared" si="14"/>
        <v>0</v>
      </c>
    </row>
    <row r="946" spans="1:13" hidden="1">
      <c r="A946" s="44">
        <v>510011</v>
      </c>
      <c r="B946" t="s">
        <v>10</v>
      </c>
      <c r="C946" t="s">
        <v>11</v>
      </c>
      <c r="D946" t="s">
        <v>3518</v>
      </c>
      <c r="E946" s="49">
        <v>37917</v>
      </c>
      <c r="F946" s="45" t="s">
        <v>3519</v>
      </c>
      <c r="G946" s="43">
        <v>975538</v>
      </c>
      <c r="H946" s="7">
        <v>44779</v>
      </c>
      <c r="I946" s="7"/>
      <c r="J946" s="7"/>
      <c r="K946" s="7">
        <v>44875</v>
      </c>
      <c r="L946" s="51">
        <f>+VLOOKUP(E946,'Bán ra 2022'!$I$2:$M$1171,5,0)</f>
        <v>975538</v>
      </c>
      <c r="M946" s="51">
        <f t="shared" si="14"/>
        <v>0</v>
      </c>
    </row>
    <row r="947" spans="1:13" hidden="1">
      <c r="A947" s="44">
        <v>510011</v>
      </c>
      <c r="B947" t="s">
        <v>10</v>
      </c>
      <c r="C947" t="s">
        <v>11</v>
      </c>
      <c r="D947" t="s">
        <v>3520</v>
      </c>
      <c r="E947" s="49">
        <v>46770</v>
      </c>
      <c r="F947" s="45" t="s">
        <v>3521</v>
      </c>
      <c r="G947" s="43">
        <v>8739225</v>
      </c>
      <c r="H947" s="7">
        <v>44831</v>
      </c>
      <c r="I947" s="7"/>
      <c r="J947" s="7"/>
      <c r="K947" s="7">
        <v>44875</v>
      </c>
      <c r="L947" s="51">
        <f>+VLOOKUP(E947,'Bán ra 2022'!$I$2:$M$1171,5,0)</f>
        <v>8739230</v>
      </c>
      <c r="M947" s="51">
        <f t="shared" si="14"/>
        <v>5</v>
      </c>
    </row>
    <row r="948" spans="1:13" hidden="1">
      <c r="A948" s="44">
        <v>510011</v>
      </c>
      <c r="B948" t="s">
        <v>10</v>
      </c>
      <c r="C948" t="s">
        <v>11</v>
      </c>
      <c r="D948" t="s">
        <v>3522</v>
      </c>
      <c r="E948" s="49">
        <v>10579</v>
      </c>
      <c r="F948" s="45" t="s">
        <v>3523</v>
      </c>
      <c r="G948" s="43">
        <v>39560037</v>
      </c>
      <c r="H948" s="7">
        <v>44575</v>
      </c>
      <c r="I948" s="7"/>
      <c r="J948" s="7"/>
      <c r="K948" s="7">
        <v>44875</v>
      </c>
      <c r="L948" s="51">
        <f>+VLOOKUP(E948,'Bán ra 2022'!$I$2:$M$1171,5,0)</f>
        <v>39560037</v>
      </c>
      <c r="M948" s="51">
        <f t="shared" si="14"/>
        <v>0</v>
      </c>
    </row>
    <row r="949" spans="1:13" hidden="1">
      <c r="A949" s="44">
        <v>510011</v>
      </c>
      <c r="B949" t="s">
        <v>10</v>
      </c>
      <c r="C949" t="s">
        <v>11</v>
      </c>
      <c r="D949" t="s">
        <v>3524</v>
      </c>
      <c r="E949" s="49">
        <v>29322</v>
      </c>
      <c r="F949" s="45" t="s">
        <v>3525</v>
      </c>
      <c r="G949" s="43">
        <v>3175241</v>
      </c>
      <c r="H949" s="7">
        <v>44766</v>
      </c>
      <c r="I949" s="7"/>
      <c r="J949" s="7"/>
      <c r="K949" s="7">
        <v>44875</v>
      </c>
      <c r="L949" s="51">
        <f>+VLOOKUP(E949,'Bán ra 2022'!$I$2:$M$1171,5,0)</f>
        <v>3175232</v>
      </c>
      <c r="M949" s="51">
        <f t="shared" si="14"/>
        <v>-9</v>
      </c>
    </row>
    <row r="950" spans="1:13" hidden="1">
      <c r="A950" s="44">
        <v>510011</v>
      </c>
      <c r="B950" t="s">
        <v>10</v>
      </c>
      <c r="C950" t="s">
        <v>11</v>
      </c>
      <c r="D950" t="s">
        <v>3526</v>
      </c>
      <c r="E950" s="49">
        <v>29344</v>
      </c>
      <c r="F950" s="45" t="s">
        <v>3527</v>
      </c>
      <c r="G950" s="43">
        <v>12112295</v>
      </c>
      <c r="H950" s="7">
        <v>44769</v>
      </c>
      <c r="I950" s="7"/>
      <c r="J950" s="7"/>
      <c r="K950" s="7">
        <v>44875</v>
      </c>
      <c r="L950" s="51">
        <f>+VLOOKUP(E950,'Bán ra 2022'!$I$2:$M$1171,5,0)</f>
        <v>12112286</v>
      </c>
      <c r="M950" s="51">
        <f t="shared" si="14"/>
        <v>-9</v>
      </c>
    </row>
    <row r="951" spans="1:13" hidden="1">
      <c r="A951" s="44">
        <v>510011</v>
      </c>
      <c r="B951" t="s">
        <v>10</v>
      </c>
      <c r="C951" t="s">
        <v>11</v>
      </c>
      <c r="D951" t="s">
        <v>3528</v>
      </c>
      <c r="E951" s="49">
        <v>29343</v>
      </c>
      <c r="F951" s="45" t="s">
        <v>3529</v>
      </c>
      <c r="G951" s="43">
        <v>487769</v>
      </c>
      <c r="H951" s="7">
        <v>44769</v>
      </c>
      <c r="I951" s="7"/>
      <c r="J951" s="7"/>
      <c r="K951" s="7">
        <v>44875</v>
      </c>
      <c r="L951" s="51">
        <f>+VLOOKUP(E951,'Bán ra 2022'!$I$2:$M$1171,5,0)</f>
        <v>487769</v>
      </c>
      <c r="M951" s="51">
        <f t="shared" si="14"/>
        <v>0</v>
      </c>
    </row>
    <row r="952" spans="1:13" hidden="1">
      <c r="A952" s="44">
        <v>510011</v>
      </c>
      <c r="B952" t="s">
        <v>10</v>
      </c>
      <c r="C952" t="s">
        <v>11</v>
      </c>
      <c r="D952" t="s">
        <v>3530</v>
      </c>
      <c r="E952" s="49">
        <v>29341</v>
      </c>
      <c r="F952" s="45" t="s">
        <v>3531</v>
      </c>
      <c r="G952" s="43">
        <v>11741180</v>
      </c>
      <c r="H952" s="7">
        <v>44754</v>
      </c>
      <c r="I952" s="7"/>
      <c r="J952" s="7"/>
      <c r="K952" s="7">
        <v>44875</v>
      </c>
      <c r="L952" s="51">
        <f>+VLOOKUP(E952,'Bán ra 2022'!$I$2:$M$1171,5,0)</f>
        <v>11741177</v>
      </c>
      <c r="M952" s="51">
        <f t="shared" si="14"/>
        <v>-3</v>
      </c>
    </row>
    <row r="953" spans="1:13" hidden="1">
      <c r="A953" s="44">
        <v>510011</v>
      </c>
      <c r="B953" t="s">
        <v>10</v>
      </c>
      <c r="C953" t="s">
        <v>11</v>
      </c>
      <c r="D953" t="s">
        <v>3532</v>
      </c>
      <c r="E953" s="49">
        <v>29326</v>
      </c>
      <c r="F953" s="45" t="s">
        <v>3533</v>
      </c>
      <c r="G953" s="43">
        <v>975537</v>
      </c>
      <c r="H953" s="7">
        <v>44762</v>
      </c>
      <c r="I953" s="7"/>
      <c r="J953" s="7"/>
      <c r="K953" s="7">
        <v>44875</v>
      </c>
      <c r="L953" s="51">
        <f>+VLOOKUP(E953,'Bán ra 2022'!$I$2:$M$1171,5,0)</f>
        <v>975538</v>
      </c>
      <c r="M953" s="51">
        <f t="shared" si="14"/>
        <v>1</v>
      </c>
    </row>
    <row r="954" spans="1:13" hidden="1">
      <c r="A954" s="44">
        <v>510011</v>
      </c>
      <c r="B954" t="s">
        <v>10</v>
      </c>
      <c r="C954" t="s">
        <v>11</v>
      </c>
      <c r="D954" t="s">
        <v>3534</v>
      </c>
      <c r="E954" s="49">
        <v>47559</v>
      </c>
      <c r="F954" s="45" t="s">
        <v>3535</v>
      </c>
      <c r="G954" s="43">
        <v>3109118</v>
      </c>
      <c r="H954" s="7">
        <v>44839</v>
      </c>
      <c r="I954" s="7"/>
      <c r="J954" s="7"/>
      <c r="K954" s="7">
        <v>44875</v>
      </c>
      <c r="L954" s="51">
        <f>+VLOOKUP(E954,'Bán ra 2022'!$I$2:$M$1171,5,0)</f>
        <v>3109120</v>
      </c>
      <c r="M954" s="51">
        <f t="shared" si="14"/>
        <v>2</v>
      </c>
    </row>
    <row r="955" spans="1:13" hidden="1">
      <c r="A955" s="44">
        <v>510012</v>
      </c>
      <c r="B955" t="s">
        <v>10</v>
      </c>
      <c r="C955" t="s">
        <v>11</v>
      </c>
      <c r="D955" t="s">
        <v>3536</v>
      </c>
      <c r="E955" s="49">
        <v>46771</v>
      </c>
      <c r="F955" s="45" t="s">
        <v>3537</v>
      </c>
      <c r="G955" s="43">
        <v>13993709</v>
      </c>
      <c r="H955" s="7">
        <v>44832</v>
      </c>
      <c r="I955" s="7"/>
      <c r="J955" s="7"/>
      <c r="K955" s="7">
        <v>44875</v>
      </c>
      <c r="L955" s="51">
        <f>+VLOOKUP(E955,'Bán ra 2022'!$I$2:$M$1171,5,0)</f>
        <v>13993706</v>
      </c>
      <c r="M955" s="51">
        <f t="shared" si="14"/>
        <v>-3</v>
      </c>
    </row>
    <row r="956" spans="1:13" hidden="1">
      <c r="A956" s="44">
        <v>510012</v>
      </c>
      <c r="B956" t="s">
        <v>10</v>
      </c>
      <c r="C956" t="s">
        <v>11</v>
      </c>
      <c r="D956" t="s">
        <v>3538</v>
      </c>
      <c r="E956" s="49">
        <v>29347</v>
      </c>
      <c r="F956" s="45" t="s">
        <v>3539</v>
      </c>
      <c r="G956" s="43">
        <v>6977232</v>
      </c>
      <c r="H956" s="7">
        <v>44763</v>
      </c>
      <c r="I956" s="7"/>
      <c r="J956" s="7"/>
      <c r="K956" s="7">
        <v>44875</v>
      </c>
      <c r="L956" s="51">
        <f>+VLOOKUP(E956,'Bán ra 2022'!$I$2:$M$1171,5,0)</f>
        <v>6977232</v>
      </c>
      <c r="M956" s="51">
        <f t="shared" si="14"/>
        <v>0</v>
      </c>
    </row>
    <row r="957" spans="1:13" hidden="1">
      <c r="A957" s="44">
        <v>510012</v>
      </c>
      <c r="B957" t="s">
        <v>10</v>
      </c>
      <c r="C957" t="s">
        <v>11</v>
      </c>
      <c r="D957" t="s">
        <v>3540</v>
      </c>
      <c r="E957" s="49">
        <v>29346</v>
      </c>
      <c r="F957" s="45" t="s">
        <v>3541</v>
      </c>
      <c r="G957" s="43">
        <v>975537</v>
      </c>
      <c r="H957" s="7">
        <v>44763</v>
      </c>
      <c r="I957" s="7"/>
      <c r="J957" s="7"/>
      <c r="K957" s="7">
        <v>44875</v>
      </c>
      <c r="L957" s="51">
        <f>+VLOOKUP(E957,'Bán ra 2022'!$I$2:$M$1171,5,0)</f>
        <v>975538</v>
      </c>
      <c r="M957" s="51">
        <f t="shared" si="14"/>
        <v>1</v>
      </c>
    </row>
    <row r="958" spans="1:13" hidden="1">
      <c r="A958" s="44">
        <v>510012</v>
      </c>
      <c r="B958" t="s">
        <v>10</v>
      </c>
      <c r="C958" t="s">
        <v>11</v>
      </c>
      <c r="D958" t="s">
        <v>3542</v>
      </c>
      <c r="E958" s="49">
        <v>10568</v>
      </c>
      <c r="F958" s="45" t="s">
        <v>3543</v>
      </c>
      <c r="G958" s="43">
        <v>38385842</v>
      </c>
      <c r="H958" s="7">
        <v>44571</v>
      </c>
      <c r="I958" s="7"/>
      <c r="J958" s="7"/>
      <c r="K958" s="7">
        <v>44875</v>
      </c>
      <c r="L958" s="51">
        <f>+VLOOKUP(E958,'Bán ra 2022'!$I$2:$M$1171,5,0)</f>
        <v>38385842</v>
      </c>
      <c r="M958" s="51">
        <f t="shared" si="14"/>
        <v>0</v>
      </c>
    </row>
    <row r="959" spans="1:13" hidden="1">
      <c r="A959" s="44">
        <v>510012</v>
      </c>
      <c r="B959" t="s">
        <v>10</v>
      </c>
      <c r="C959" t="s">
        <v>11</v>
      </c>
      <c r="D959" t="s">
        <v>3544</v>
      </c>
      <c r="E959" s="49">
        <v>29339</v>
      </c>
      <c r="F959" s="45" t="s">
        <v>3545</v>
      </c>
      <c r="G959" s="43">
        <v>9778928</v>
      </c>
      <c r="H959" s="7">
        <v>44754</v>
      </c>
      <c r="I959" s="7"/>
      <c r="J959" s="7"/>
      <c r="K959" s="7">
        <v>44875</v>
      </c>
      <c r="L959" s="51">
        <f>+VLOOKUP(E959,'Bán ra 2022'!$I$2:$M$1171,5,0)</f>
        <v>9778927</v>
      </c>
      <c r="M959" s="51">
        <f t="shared" si="14"/>
        <v>-1</v>
      </c>
    </row>
    <row r="960" spans="1:13" hidden="1">
      <c r="A960" s="44">
        <v>510012</v>
      </c>
      <c r="B960" t="s">
        <v>10</v>
      </c>
      <c r="C960" t="s">
        <v>11</v>
      </c>
      <c r="D960" t="s">
        <v>3546</v>
      </c>
      <c r="E960" s="49">
        <v>29325</v>
      </c>
      <c r="F960" s="45" t="s">
        <v>3547</v>
      </c>
      <c r="G960" s="43">
        <v>975537</v>
      </c>
      <c r="H960" s="7">
        <v>44754</v>
      </c>
      <c r="I960" s="7"/>
      <c r="J960" s="7"/>
      <c r="K960" s="7">
        <v>44875</v>
      </c>
      <c r="L960" s="51">
        <f>+VLOOKUP(E960,'Bán ra 2022'!$I$2:$M$1171,5,0)</f>
        <v>975538</v>
      </c>
      <c r="M960" s="51">
        <f t="shared" si="14"/>
        <v>1</v>
      </c>
    </row>
    <row r="961" spans="1:13" hidden="1">
      <c r="A961" s="44">
        <v>510012</v>
      </c>
      <c r="B961" t="s">
        <v>10</v>
      </c>
      <c r="C961" t="s">
        <v>11</v>
      </c>
      <c r="D961" t="s">
        <v>3548</v>
      </c>
      <c r="E961" s="49">
        <v>29318</v>
      </c>
      <c r="F961" s="45" t="s">
        <v>3549</v>
      </c>
      <c r="G961" s="43">
        <v>11741180</v>
      </c>
      <c r="H961" s="7">
        <v>44768</v>
      </c>
      <c r="I961" s="7"/>
      <c r="J961" s="7"/>
      <c r="K961" s="7">
        <v>44875</v>
      </c>
      <c r="L961" s="51">
        <f>+VLOOKUP(E961,'Bán ra 2022'!$I$2:$M$1171,5,0)</f>
        <v>11741177</v>
      </c>
      <c r="M961" s="51">
        <f t="shared" si="14"/>
        <v>-3</v>
      </c>
    </row>
    <row r="962" spans="1:13" hidden="1">
      <c r="A962" s="44">
        <v>510012</v>
      </c>
      <c r="B962" t="s">
        <v>10</v>
      </c>
      <c r="C962" t="s">
        <v>11</v>
      </c>
      <c r="D962" t="s">
        <v>3550</v>
      </c>
      <c r="E962" s="49">
        <v>29345</v>
      </c>
      <c r="F962" s="45" t="s">
        <v>3551</v>
      </c>
      <c r="G962" s="43">
        <v>980100</v>
      </c>
      <c r="H962" s="7">
        <v>44763</v>
      </c>
      <c r="I962" s="7"/>
      <c r="J962" s="7"/>
      <c r="K962" s="7">
        <v>44875</v>
      </c>
      <c r="L962" s="51">
        <f>+VLOOKUP(E962,'Bán ra 2022'!$I$2:$M$1171,5,0)</f>
        <v>980100</v>
      </c>
      <c r="M962" s="51">
        <f t="shared" si="14"/>
        <v>0</v>
      </c>
    </row>
    <row r="963" spans="1:13" hidden="1">
      <c r="A963" s="44">
        <v>510013</v>
      </c>
      <c r="B963" t="s">
        <v>10</v>
      </c>
      <c r="C963" t="s">
        <v>11</v>
      </c>
      <c r="D963" t="s">
        <v>3552</v>
      </c>
      <c r="E963" s="49">
        <v>49424</v>
      </c>
      <c r="F963" s="45" t="s">
        <v>3553</v>
      </c>
      <c r="G963" s="43">
        <v>3332853</v>
      </c>
      <c r="H963" s="7">
        <v>44839</v>
      </c>
      <c r="I963" s="7"/>
      <c r="J963" s="7"/>
      <c r="K963" s="7">
        <v>44875</v>
      </c>
      <c r="L963" s="51">
        <f>+VLOOKUP(E963,'Bán ra 2022'!$I$2:$M$1171,5,0)</f>
        <v>3332858</v>
      </c>
      <c r="M963" s="51">
        <f t="shared" ref="M963:M1026" si="15">+L963-G963</f>
        <v>5</v>
      </c>
    </row>
    <row r="964" spans="1:13" hidden="1">
      <c r="A964" s="44">
        <v>510013</v>
      </c>
      <c r="B964" t="s">
        <v>10</v>
      </c>
      <c r="C964" t="s">
        <v>11</v>
      </c>
      <c r="D964" t="s">
        <v>3554</v>
      </c>
      <c r="E964" s="49">
        <v>37674</v>
      </c>
      <c r="F964" s="45" t="s">
        <v>3555</v>
      </c>
      <c r="G964" s="43">
        <v>2545124</v>
      </c>
      <c r="H964" s="7">
        <v>44772</v>
      </c>
      <c r="I964" s="7"/>
      <c r="J964" s="7"/>
      <c r="K964" s="7">
        <v>44875</v>
      </c>
      <c r="L964" s="51">
        <f>+VLOOKUP(E964,'Bán ra 2022'!$I$2:$M$1171,5,0)</f>
        <v>2545124</v>
      </c>
      <c r="M964" s="51">
        <f t="shared" si="15"/>
        <v>0</v>
      </c>
    </row>
    <row r="965" spans="1:13" hidden="1">
      <c r="A965" s="44">
        <v>510013</v>
      </c>
      <c r="B965" t="s">
        <v>10</v>
      </c>
      <c r="C965" t="s">
        <v>11</v>
      </c>
      <c r="D965" t="s">
        <v>3556</v>
      </c>
      <c r="E965" s="49">
        <v>37670</v>
      </c>
      <c r="F965" s="45" t="s">
        <v>3557</v>
      </c>
      <c r="G965" s="43">
        <v>8681031</v>
      </c>
      <c r="H965" s="7">
        <v>44765</v>
      </c>
      <c r="I965" s="7"/>
      <c r="J965" s="7"/>
      <c r="K965" s="7">
        <v>44875</v>
      </c>
      <c r="L965" s="51">
        <f>+VLOOKUP(E965,'Bán ra 2022'!$I$2:$M$1171,5,0)</f>
        <v>8681031</v>
      </c>
      <c r="M965" s="51">
        <f t="shared" si="15"/>
        <v>0</v>
      </c>
    </row>
    <row r="966" spans="1:13" hidden="1">
      <c r="A966" s="44">
        <v>510013</v>
      </c>
      <c r="B966" t="s">
        <v>10</v>
      </c>
      <c r="C966" t="s">
        <v>11</v>
      </c>
      <c r="D966" t="s">
        <v>3558</v>
      </c>
      <c r="E966" s="49">
        <v>46763</v>
      </c>
      <c r="F966" s="45" t="s">
        <v>3559</v>
      </c>
      <c r="G966" s="43">
        <v>2743929</v>
      </c>
      <c r="H966" s="7">
        <v>44824</v>
      </c>
      <c r="I966" s="7"/>
      <c r="J966" s="7"/>
      <c r="K966" s="7">
        <v>44875</v>
      </c>
      <c r="L966" s="51">
        <f>+VLOOKUP(E966,'Bán ra 2022'!$I$2:$M$1171,5,0)</f>
        <v>2743924</v>
      </c>
      <c r="M966" s="51">
        <f t="shared" si="15"/>
        <v>-5</v>
      </c>
    </row>
    <row r="967" spans="1:13" hidden="1">
      <c r="A967" s="44">
        <v>510013</v>
      </c>
      <c r="B967" t="s">
        <v>10</v>
      </c>
      <c r="C967" t="s">
        <v>11</v>
      </c>
      <c r="D967" t="s">
        <v>3560</v>
      </c>
      <c r="E967" s="49">
        <v>10628</v>
      </c>
      <c r="F967" s="45" t="s">
        <v>3561</v>
      </c>
      <c r="G967" s="43">
        <v>11952635</v>
      </c>
      <c r="H967" s="7">
        <v>44586</v>
      </c>
      <c r="I967" s="7"/>
      <c r="J967" s="7"/>
      <c r="K967" s="7">
        <v>44875</v>
      </c>
      <c r="L967" s="51">
        <f>+VLOOKUP(E967,'Bán ra 2022'!$I$2:$M$1171,5,0)</f>
        <v>11952635</v>
      </c>
      <c r="M967" s="51">
        <f t="shared" si="15"/>
        <v>0</v>
      </c>
    </row>
    <row r="968" spans="1:13" hidden="1">
      <c r="A968" s="44">
        <v>510013</v>
      </c>
      <c r="B968" t="s">
        <v>10</v>
      </c>
      <c r="C968" t="s">
        <v>11</v>
      </c>
      <c r="D968" t="s">
        <v>3562</v>
      </c>
      <c r="E968" s="49">
        <v>29349</v>
      </c>
      <c r="F968" s="45" t="s">
        <v>3563</v>
      </c>
      <c r="G968" s="43">
        <v>487769</v>
      </c>
      <c r="H968" s="7">
        <v>44764</v>
      </c>
      <c r="I968" s="7"/>
      <c r="J968" s="7"/>
      <c r="K968" s="7">
        <v>44875</v>
      </c>
      <c r="L968" s="51">
        <f>+VLOOKUP(E968,'Bán ra 2022'!$I$2:$M$1171,5,0)</f>
        <v>487769</v>
      </c>
      <c r="M968" s="51">
        <f t="shared" si="15"/>
        <v>0</v>
      </c>
    </row>
    <row r="969" spans="1:13" hidden="1">
      <c r="A969" s="44">
        <v>510013</v>
      </c>
      <c r="B969" t="s">
        <v>10</v>
      </c>
      <c r="C969" t="s">
        <v>11</v>
      </c>
      <c r="D969" t="s">
        <v>3564</v>
      </c>
      <c r="E969" s="49">
        <v>29348</v>
      </c>
      <c r="F969" s="45" t="s">
        <v>3565</v>
      </c>
      <c r="G969" s="43">
        <v>6383826</v>
      </c>
      <c r="H969" s="7">
        <v>44764</v>
      </c>
      <c r="I969" s="7"/>
      <c r="J969" s="7"/>
      <c r="K969" s="7">
        <v>44875</v>
      </c>
      <c r="L969" s="51">
        <f>+VLOOKUP(E969,'Bán ra 2022'!$I$2:$M$1171,5,0)</f>
        <v>6383815</v>
      </c>
      <c r="M969" s="51">
        <f t="shared" si="15"/>
        <v>-11</v>
      </c>
    </row>
    <row r="970" spans="1:13" hidden="1">
      <c r="A970" s="44">
        <v>510013</v>
      </c>
      <c r="B970" t="s">
        <v>10</v>
      </c>
      <c r="C970" t="s">
        <v>11</v>
      </c>
      <c r="D970" t="s">
        <v>3566</v>
      </c>
      <c r="E970" s="49">
        <v>37684</v>
      </c>
      <c r="F970" s="45" t="s">
        <v>3567</v>
      </c>
      <c r="G970" s="43">
        <v>5157227</v>
      </c>
      <c r="H970" s="7">
        <v>44798</v>
      </c>
      <c r="I970" s="7"/>
      <c r="J970" s="7"/>
      <c r="K970" s="7">
        <v>44875</v>
      </c>
      <c r="L970" s="51">
        <f>+VLOOKUP(E970,'Bán ra 2022'!$I$2:$M$1171,5,0)</f>
        <v>5157227</v>
      </c>
      <c r="M970" s="51">
        <f t="shared" si="15"/>
        <v>0</v>
      </c>
    </row>
    <row r="971" spans="1:13" hidden="1">
      <c r="A971" s="44">
        <v>510013</v>
      </c>
      <c r="B971" t="s">
        <v>10</v>
      </c>
      <c r="C971" t="s">
        <v>11</v>
      </c>
      <c r="D971" t="s">
        <v>3568</v>
      </c>
      <c r="E971" s="49">
        <v>37675</v>
      </c>
      <c r="F971" s="45" t="s">
        <v>3569</v>
      </c>
      <c r="G971" s="43">
        <v>7583242</v>
      </c>
      <c r="H971" s="7">
        <v>44772</v>
      </c>
      <c r="I971" s="7"/>
      <c r="J971" s="7"/>
      <c r="K971" s="7">
        <v>44875</v>
      </c>
      <c r="L971" s="51">
        <f>+VLOOKUP(E971,'Bán ra 2022'!$I$2:$M$1171,5,0)</f>
        <v>7583242</v>
      </c>
      <c r="M971" s="51">
        <f t="shared" si="15"/>
        <v>0</v>
      </c>
    </row>
    <row r="972" spans="1:13" hidden="1">
      <c r="A972" s="44">
        <v>510014</v>
      </c>
      <c r="B972" t="s">
        <v>10</v>
      </c>
      <c r="C972" t="s">
        <v>11</v>
      </c>
      <c r="D972" t="s">
        <v>3570</v>
      </c>
      <c r="E972" s="49">
        <v>29356</v>
      </c>
      <c r="F972" s="45" t="s">
        <v>3571</v>
      </c>
      <c r="G972" s="43">
        <v>390218</v>
      </c>
      <c r="H972" s="7">
        <v>44762</v>
      </c>
      <c r="I972" s="7"/>
      <c r="J972" s="7"/>
      <c r="K972" s="7">
        <v>44875</v>
      </c>
      <c r="L972" s="51">
        <f>+VLOOKUP(E972,'Bán ra 2022'!$I$2:$M$1171,5,0)</f>
        <v>390215</v>
      </c>
      <c r="M972" s="51">
        <f t="shared" si="15"/>
        <v>-3</v>
      </c>
    </row>
    <row r="973" spans="1:13" hidden="1">
      <c r="A973" s="44">
        <v>510014</v>
      </c>
      <c r="B973" t="s">
        <v>10</v>
      </c>
      <c r="C973" t="s">
        <v>11</v>
      </c>
      <c r="D973" t="s">
        <v>3572</v>
      </c>
      <c r="E973" s="49">
        <v>29354</v>
      </c>
      <c r="F973" s="45" t="s">
        <v>3573</v>
      </c>
      <c r="G973" s="43">
        <v>6074406</v>
      </c>
      <c r="H973" s="7">
        <v>44762</v>
      </c>
      <c r="I973" s="7"/>
      <c r="J973" s="7"/>
      <c r="K973" s="7">
        <v>44875</v>
      </c>
      <c r="L973" s="51">
        <f>+VLOOKUP(E973,'Bán ra 2022'!$I$2:$M$1171,5,0)</f>
        <v>6074398</v>
      </c>
      <c r="M973" s="51">
        <f t="shared" si="15"/>
        <v>-8</v>
      </c>
    </row>
    <row r="974" spans="1:13" hidden="1">
      <c r="A974" s="44">
        <v>510014</v>
      </c>
      <c r="B974" t="s">
        <v>10</v>
      </c>
      <c r="C974" t="s">
        <v>11</v>
      </c>
      <c r="D974" t="s">
        <v>3574</v>
      </c>
      <c r="E974" s="49">
        <v>29353</v>
      </c>
      <c r="F974" s="45" t="s">
        <v>3575</v>
      </c>
      <c r="G974" s="43">
        <v>4199837</v>
      </c>
      <c r="H974" s="7">
        <v>44764</v>
      </c>
      <c r="I974" s="7"/>
      <c r="J974" s="7"/>
      <c r="K974" s="7">
        <v>44875</v>
      </c>
      <c r="L974" s="51">
        <f>+VLOOKUP(E974,'Bán ra 2022'!$I$2:$M$1171,5,0)</f>
        <v>4199829</v>
      </c>
      <c r="M974" s="51">
        <f t="shared" si="15"/>
        <v>-8</v>
      </c>
    </row>
    <row r="975" spans="1:13" hidden="1">
      <c r="A975" s="44">
        <v>510014</v>
      </c>
      <c r="B975" t="s">
        <v>10</v>
      </c>
      <c r="C975" t="s">
        <v>11</v>
      </c>
      <c r="D975" t="s">
        <v>3576</v>
      </c>
      <c r="E975" s="49">
        <v>29351</v>
      </c>
      <c r="F975" s="45" t="s">
        <v>3577</v>
      </c>
      <c r="G975" s="43">
        <v>3089408</v>
      </c>
      <c r="H975" s="7">
        <v>44753</v>
      </c>
      <c r="I975" s="7"/>
      <c r="J975" s="7"/>
      <c r="K975" s="7">
        <v>44875</v>
      </c>
      <c r="L975" s="51">
        <f>+VLOOKUP(E975,'Bán ra 2022'!$I$2:$M$1171,5,0)</f>
        <v>3089410</v>
      </c>
      <c r="M975" s="51">
        <f t="shared" si="15"/>
        <v>2</v>
      </c>
    </row>
    <row r="976" spans="1:13" hidden="1">
      <c r="A976" s="44">
        <v>510014</v>
      </c>
      <c r="B976" t="s">
        <v>10</v>
      </c>
      <c r="C976" t="s">
        <v>11</v>
      </c>
      <c r="D976" t="s">
        <v>3578</v>
      </c>
      <c r="E976" s="49">
        <v>37683</v>
      </c>
      <c r="F976" s="45" t="s">
        <v>3579</v>
      </c>
      <c r="G976" s="43">
        <v>2795380</v>
      </c>
      <c r="H976" s="7">
        <v>44788</v>
      </c>
      <c r="I976" s="7"/>
      <c r="J976" s="7"/>
      <c r="K976" s="7">
        <v>44875</v>
      </c>
      <c r="L976" s="51">
        <f>+VLOOKUP(E976,'Bán ra 2022'!$I$2:$M$1171,5,0)</f>
        <v>2795380</v>
      </c>
      <c r="M976" s="51">
        <f t="shared" si="15"/>
        <v>0</v>
      </c>
    </row>
    <row r="977" spans="1:13" hidden="1">
      <c r="A977" s="44">
        <v>510014</v>
      </c>
      <c r="B977" t="s">
        <v>10</v>
      </c>
      <c r="C977" t="s">
        <v>11</v>
      </c>
      <c r="D977" t="s">
        <v>3580</v>
      </c>
      <c r="E977" s="49">
        <v>37676</v>
      </c>
      <c r="F977" s="45" t="s">
        <v>3581</v>
      </c>
      <c r="G977" s="43">
        <v>396527</v>
      </c>
      <c r="H977" s="7">
        <v>44774</v>
      </c>
      <c r="I977" s="7"/>
      <c r="J977" s="7"/>
      <c r="K977" s="7">
        <v>44875</v>
      </c>
      <c r="L977" s="51">
        <f>+VLOOKUP(E977,'Bán ra 2022'!$I$2:$M$1171,5,0)</f>
        <v>396527</v>
      </c>
      <c r="M977" s="51">
        <f t="shared" si="15"/>
        <v>0</v>
      </c>
    </row>
    <row r="978" spans="1:13" hidden="1">
      <c r="A978" s="44">
        <v>510014</v>
      </c>
      <c r="B978" t="s">
        <v>10</v>
      </c>
      <c r="C978" t="s">
        <v>11</v>
      </c>
      <c r="D978" t="s">
        <v>3582</v>
      </c>
      <c r="E978" s="49">
        <v>37671</v>
      </c>
      <c r="F978" s="45" t="s">
        <v>3583</v>
      </c>
      <c r="G978" s="43">
        <v>2563929</v>
      </c>
      <c r="H978" s="7">
        <v>44767</v>
      </c>
      <c r="I978" s="7"/>
      <c r="J978" s="7"/>
      <c r="K978" s="7">
        <v>44875</v>
      </c>
      <c r="L978" s="51">
        <f>+VLOOKUP(E978,'Bán ra 2022'!$I$2:$M$1171,5,0)</f>
        <v>2563929</v>
      </c>
      <c r="M978" s="51">
        <f t="shared" si="15"/>
        <v>0</v>
      </c>
    </row>
    <row r="979" spans="1:13" hidden="1">
      <c r="A979" s="44">
        <v>510014</v>
      </c>
      <c r="B979" t="s">
        <v>10</v>
      </c>
      <c r="C979" t="s">
        <v>11</v>
      </c>
      <c r="D979" t="s">
        <v>3584</v>
      </c>
      <c r="E979" s="49">
        <v>37669</v>
      </c>
      <c r="F979" s="45" t="s">
        <v>3585</v>
      </c>
      <c r="G979" s="43">
        <v>4578379</v>
      </c>
      <c r="H979" s="7">
        <v>44767</v>
      </c>
      <c r="I979" s="7"/>
      <c r="J979" s="7"/>
      <c r="K979" s="7">
        <v>44875</v>
      </c>
      <c r="L979" s="51">
        <f>+VLOOKUP(E979,'Bán ra 2022'!$I$2:$M$1171,5,0)</f>
        <v>4578379</v>
      </c>
      <c r="M979" s="51">
        <f t="shared" si="15"/>
        <v>0</v>
      </c>
    </row>
    <row r="980" spans="1:13" hidden="1">
      <c r="A980" s="44">
        <v>510014</v>
      </c>
      <c r="B980" t="s">
        <v>10</v>
      </c>
      <c r="C980" t="s">
        <v>11</v>
      </c>
      <c r="D980" t="s">
        <v>3586</v>
      </c>
      <c r="E980" s="49">
        <v>37666</v>
      </c>
      <c r="F980" s="45" t="s">
        <v>3587</v>
      </c>
      <c r="G980" s="43">
        <v>4196913</v>
      </c>
      <c r="H980" s="7">
        <v>44797</v>
      </c>
      <c r="I980" s="7"/>
      <c r="J980" s="7"/>
      <c r="K980" s="7">
        <v>44875</v>
      </c>
      <c r="L980" s="51">
        <f>+VLOOKUP(E980,'Bán ra 2022'!$I$2:$M$1171,5,0)</f>
        <v>4196913</v>
      </c>
      <c r="M980" s="51">
        <f t="shared" si="15"/>
        <v>0</v>
      </c>
    </row>
    <row r="981" spans="1:13" hidden="1">
      <c r="A981" s="44">
        <v>510014</v>
      </c>
      <c r="B981" t="s">
        <v>10</v>
      </c>
      <c r="C981" t="s">
        <v>11</v>
      </c>
      <c r="D981" t="s">
        <v>3588</v>
      </c>
      <c r="E981" s="49">
        <v>37665</v>
      </c>
      <c r="F981" s="45" t="s">
        <v>3589</v>
      </c>
      <c r="G981" s="43">
        <v>815372</v>
      </c>
      <c r="H981" s="7">
        <v>44793</v>
      </c>
      <c r="I981" s="7"/>
      <c r="J981" s="7"/>
      <c r="K981" s="7">
        <v>44875</v>
      </c>
      <c r="L981" s="51">
        <f>+VLOOKUP(E981,'Bán ra 2022'!$I$2:$M$1171,5,0)</f>
        <v>815372</v>
      </c>
      <c r="M981" s="51">
        <f t="shared" si="15"/>
        <v>0</v>
      </c>
    </row>
    <row r="982" spans="1:13" hidden="1">
      <c r="A982" s="44">
        <v>510014</v>
      </c>
      <c r="B982" t="s">
        <v>10</v>
      </c>
      <c r="C982" t="s">
        <v>11</v>
      </c>
      <c r="D982" t="s">
        <v>3590</v>
      </c>
      <c r="E982" s="49">
        <v>49423</v>
      </c>
      <c r="F982" s="45" t="s">
        <v>3591</v>
      </c>
      <c r="G982" s="43">
        <v>3869262</v>
      </c>
      <c r="H982" s="7">
        <v>44838</v>
      </c>
      <c r="I982" s="7"/>
      <c r="J982" s="7"/>
      <c r="K982" s="7">
        <v>44875</v>
      </c>
      <c r="L982" s="51">
        <f>+VLOOKUP(E982,'Bán ra 2022'!$I$2:$M$1171,5,0)</f>
        <v>3869262</v>
      </c>
      <c r="M982" s="51">
        <f t="shared" si="15"/>
        <v>0</v>
      </c>
    </row>
    <row r="983" spans="1:13" hidden="1">
      <c r="A983" s="44">
        <v>510014</v>
      </c>
      <c r="B983" t="s">
        <v>10</v>
      </c>
      <c r="C983" t="s">
        <v>11</v>
      </c>
      <c r="D983" t="s">
        <v>3592</v>
      </c>
      <c r="E983" s="49">
        <v>49425</v>
      </c>
      <c r="F983" s="45" t="s">
        <v>3593</v>
      </c>
      <c r="G983" s="43">
        <v>3598277</v>
      </c>
      <c r="H983" s="7">
        <v>44840</v>
      </c>
      <c r="I983" s="7"/>
      <c r="J983" s="7"/>
      <c r="K983" s="7">
        <v>44875</v>
      </c>
      <c r="L983" s="51">
        <f>+VLOOKUP(E983,'Bán ra 2022'!$I$2:$M$1171,5,0)</f>
        <v>3598279</v>
      </c>
      <c r="M983" s="51">
        <f t="shared" si="15"/>
        <v>2</v>
      </c>
    </row>
    <row r="984" spans="1:13" hidden="1">
      <c r="A984" s="44">
        <v>510014</v>
      </c>
      <c r="B984" t="s">
        <v>10</v>
      </c>
      <c r="C984" t="s">
        <v>11</v>
      </c>
      <c r="D984" t="s">
        <v>3594</v>
      </c>
      <c r="E984" s="49">
        <v>46766</v>
      </c>
      <c r="F984" s="45" t="s">
        <v>3595</v>
      </c>
      <c r="G984" s="43">
        <v>5997132</v>
      </c>
      <c r="H984" s="7">
        <v>44828</v>
      </c>
      <c r="I984" s="7"/>
      <c r="J984" s="7"/>
      <c r="K984" s="7">
        <v>44875</v>
      </c>
      <c r="L984" s="51">
        <f>+VLOOKUP(E984,'Bán ra 2022'!$I$2:$M$1171,5,0)</f>
        <v>5997132</v>
      </c>
      <c r="M984" s="51">
        <f t="shared" si="15"/>
        <v>0</v>
      </c>
    </row>
    <row r="985" spans="1:13" hidden="1">
      <c r="A985" s="44">
        <v>510015</v>
      </c>
      <c r="B985" t="s">
        <v>10</v>
      </c>
      <c r="C985" t="s">
        <v>11</v>
      </c>
      <c r="D985" t="s">
        <v>3596</v>
      </c>
      <c r="E985" s="49">
        <v>37927</v>
      </c>
      <c r="F985" s="45" t="s">
        <v>3597</v>
      </c>
      <c r="G985" s="43">
        <v>7459279</v>
      </c>
      <c r="H985" s="7">
        <v>44778</v>
      </c>
      <c r="I985" s="7"/>
      <c r="J985" s="7"/>
      <c r="K985" s="7">
        <v>44875</v>
      </c>
      <c r="L985" s="51">
        <f>+VLOOKUP(E985,'Bán ra 2022'!$I$2:$M$1171,5,0)</f>
        <v>7459279</v>
      </c>
      <c r="M985" s="51">
        <f t="shared" si="15"/>
        <v>0</v>
      </c>
    </row>
    <row r="986" spans="1:13" hidden="1">
      <c r="A986" s="44">
        <v>510015</v>
      </c>
      <c r="B986" t="s">
        <v>10</v>
      </c>
      <c r="C986" t="s">
        <v>11</v>
      </c>
      <c r="D986" t="s">
        <v>3598</v>
      </c>
      <c r="E986" s="49">
        <v>37929</v>
      </c>
      <c r="F986" s="45" t="s">
        <v>3599</v>
      </c>
      <c r="G986" s="43">
        <v>8998020</v>
      </c>
      <c r="H986" s="7">
        <v>44782</v>
      </c>
      <c r="I986" s="7"/>
      <c r="J986" s="7"/>
      <c r="K986" s="7">
        <v>44875</v>
      </c>
      <c r="L986" s="51">
        <f>+VLOOKUP(E986,'Bán ra 2022'!$I$2:$M$1171,5,0)</f>
        <v>8998020</v>
      </c>
      <c r="M986" s="51">
        <f t="shared" si="15"/>
        <v>0</v>
      </c>
    </row>
    <row r="987" spans="1:13" hidden="1">
      <c r="A987" s="44">
        <v>510015</v>
      </c>
      <c r="B987" t="s">
        <v>10</v>
      </c>
      <c r="C987" t="s">
        <v>11</v>
      </c>
      <c r="D987" t="s">
        <v>3600</v>
      </c>
      <c r="E987" s="49">
        <v>37935</v>
      </c>
      <c r="F987" s="45" t="s">
        <v>3601</v>
      </c>
      <c r="G987" s="43">
        <v>4970678</v>
      </c>
      <c r="H987" s="7">
        <v>44789</v>
      </c>
      <c r="I987" s="7"/>
      <c r="J987" s="7"/>
      <c r="K987" s="7">
        <v>44875</v>
      </c>
      <c r="L987" s="51">
        <f>+VLOOKUP(E987,'Bán ra 2022'!$I$2:$M$1171,5,0)</f>
        <v>4970678</v>
      </c>
      <c r="M987" s="51">
        <f t="shared" si="15"/>
        <v>0</v>
      </c>
    </row>
    <row r="988" spans="1:13" hidden="1">
      <c r="A988" s="44">
        <v>510015</v>
      </c>
      <c r="B988" t="s">
        <v>10</v>
      </c>
      <c r="C988" t="s">
        <v>11</v>
      </c>
      <c r="D988" t="s">
        <v>3602</v>
      </c>
      <c r="E988" s="49">
        <v>37944</v>
      </c>
      <c r="F988" s="45" t="s">
        <v>3603</v>
      </c>
      <c r="G988" s="43">
        <v>2186052</v>
      </c>
      <c r="H988" s="7">
        <v>44796</v>
      </c>
      <c r="I988" s="7"/>
      <c r="J988" s="7"/>
      <c r="K988" s="7">
        <v>44875</v>
      </c>
      <c r="L988" s="51">
        <f>+VLOOKUP(E988,'Bán ra 2022'!$I$2:$M$1171,5,0)</f>
        <v>2186052</v>
      </c>
      <c r="M988" s="51">
        <f t="shared" si="15"/>
        <v>0</v>
      </c>
    </row>
    <row r="989" spans="1:13" hidden="1">
      <c r="A989" s="44">
        <v>510015</v>
      </c>
      <c r="B989" t="s">
        <v>10</v>
      </c>
      <c r="C989" t="s">
        <v>11</v>
      </c>
      <c r="D989" t="s">
        <v>3604</v>
      </c>
      <c r="E989" s="49">
        <v>10587</v>
      </c>
      <c r="F989" s="45" t="s">
        <v>3605</v>
      </c>
      <c r="G989" s="43">
        <v>9276443</v>
      </c>
      <c r="H989" s="7">
        <v>44579</v>
      </c>
      <c r="I989" s="7"/>
      <c r="J989" s="7"/>
      <c r="K989" s="7">
        <v>44875</v>
      </c>
      <c r="L989" s="51">
        <f>+VLOOKUP(E989,'Bán ra 2022'!$I$2:$M$1171,5,0)</f>
        <v>9276443</v>
      </c>
      <c r="M989" s="51">
        <f t="shared" si="15"/>
        <v>0</v>
      </c>
    </row>
    <row r="990" spans="1:13" hidden="1">
      <c r="A990" s="44">
        <v>510015</v>
      </c>
      <c r="B990" t="s">
        <v>10</v>
      </c>
      <c r="C990" t="s">
        <v>11</v>
      </c>
      <c r="D990" t="s">
        <v>3606</v>
      </c>
      <c r="E990" s="49">
        <v>37926</v>
      </c>
      <c r="F990" s="45" t="s">
        <v>3607</v>
      </c>
      <c r="G990" s="43">
        <v>487769</v>
      </c>
      <c r="H990" s="7">
        <v>44778</v>
      </c>
      <c r="I990" s="7"/>
      <c r="J990" s="7"/>
      <c r="K990" s="7">
        <v>44875</v>
      </c>
      <c r="L990" s="51">
        <f>+VLOOKUP(E990,'Bán ra 2022'!$I$2:$M$1171,5,0)</f>
        <v>487769</v>
      </c>
      <c r="M990" s="51">
        <f t="shared" si="15"/>
        <v>0</v>
      </c>
    </row>
    <row r="991" spans="1:13" hidden="1">
      <c r="A991" s="44">
        <v>510015</v>
      </c>
      <c r="B991" t="s">
        <v>10</v>
      </c>
      <c r="C991" t="s">
        <v>11</v>
      </c>
      <c r="D991" t="s">
        <v>3608</v>
      </c>
      <c r="E991" s="49">
        <v>46780</v>
      </c>
      <c r="F991" s="45" t="s">
        <v>3609</v>
      </c>
      <c r="G991" s="43">
        <v>5628339</v>
      </c>
      <c r="H991" s="7">
        <v>44831</v>
      </c>
      <c r="I991" s="7"/>
      <c r="J991" s="7"/>
      <c r="K991" s="7">
        <v>44875</v>
      </c>
      <c r="L991" s="51">
        <f>+VLOOKUP(E991,'Bán ra 2022'!$I$2:$M$1171,5,0)</f>
        <v>5628344</v>
      </c>
      <c r="M991" s="51">
        <f t="shared" si="15"/>
        <v>5</v>
      </c>
    </row>
    <row r="992" spans="1:13" hidden="1">
      <c r="A992" s="44">
        <v>510015</v>
      </c>
      <c r="B992" t="s">
        <v>10</v>
      </c>
      <c r="C992" t="s">
        <v>11</v>
      </c>
      <c r="D992" t="s">
        <v>3610</v>
      </c>
      <c r="E992" s="49">
        <v>47557</v>
      </c>
      <c r="F992" s="45" t="s">
        <v>3611</v>
      </c>
      <c r="G992" s="43">
        <v>5357367</v>
      </c>
      <c r="H992" s="7">
        <v>44838</v>
      </c>
      <c r="I992" s="7"/>
      <c r="J992" s="7"/>
      <c r="K992" s="7">
        <v>44875</v>
      </c>
      <c r="L992" s="51">
        <f>+VLOOKUP(E992,'Bán ra 2022'!$I$2:$M$1171,5,0)</f>
        <v>5357362</v>
      </c>
      <c r="M992" s="51">
        <f t="shared" si="15"/>
        <v>-5</v>
      </c>
    </row>
    <row r="993" spans="1:13" hidden="1">
      <c r="A993" s="44">
        <v>510015</v>
      </c>
      <c r="B993" t="s">
        <v>10</v>
      </c>
      <c r="C993" t="s">
        <v>11</v>
      </c>
      <c r="D993" t="s">
        <v>3612</v>
      </c>
      <c r="E993" s="49">
        <v>29327</v>
      </c>
      <c r="F993" s="45" t="s">
        <v>3613</v>
      </c>
      <c r="G993" s="43">
        <v>1199421</v>
      </c>
      <c r="H993" s="7">
        <v>44757</v>
      </c>
      <c r="I993" s="7"/>
      <c r="J993" s="7"/>
      <c r="K993" s="7">
        <v>44875</v>
      </c>
      <c r="L993" s="51">
        <f>+VLOOKUP(E993,'Bán ra 2022'!$I$2:$M$1171,5,0)</f>
        <v>1199426</v>
      </c>
      <c r="M993" s="51">
        <f t="shared" si="15"/>
        <v>5</v>
      </c>
    </row>
    <row r="994" spans="1:13" hidden="1">
      <c r="A994" s="44">
        <v>510015</v>
      </c>
      <c r="B994" t="s">
        <v>10</v>
      </c>
      <c r="C994" t="s">
        <v>11</v>
      </c>
      <c r="D994" t="s">
        <v>3614</v>
      </c>
      <c r="E994" s="49">
        <v>37959</v>
      </c>
      <c r="F994" s="45" t="s">
        <v>3615</v>
      </c>
      <c r="G994" s="43">
        <v>2398853</v>
      </c>
      <c r="H994" s="7">
        <v>44796</v>
      </c>
      <c r="I994" s="7"/>
      <c r="J994" s="7"/>
      <c r="K994" s="7">
        <v>44875</v>
      </c>
      <c r="L994" s="51">
        <f>+VLOOKUP(E994,'Bán ra 2022'!$I$2:$M$1171,5,0)</f>
        <v>2398853</v>
      </c>
      <c r="M994" s="51">
        <f t="shared" si="15"/>
        <v>0</v>
      </c>
    </row>
    <row r="995" spans="1:13" hidden="1">
      <c r="A995" s="44">
        <v>510016</v>
      </c>
      <c r="B995" t="s">
        <v>10</v>
      </c>
      <c r="C995" t="s">
        <v>11</v>
      </c>
      <c r="D995" t="s">
        <v>3616</v>
      </c>
      <c r="E995" s="49">
        <v>37909</v>
      </c>
      <c r="F995" s="45" t="s">
        <v>3617</v>
      </c>
      <c r="G995" s="43">
        <v>2571826</v>
      </c>
      <c r="H995" s="7">
        <v>44779</v>
      </c>
      <c r="I995" s="7"/>
      <c r="J995" s="7"/>
      <c r="K995" s="7">
        <v>44875</v>
      </c>
      <c r="L995" s="51">
        <f>+VLOOKUP(E995,'Bán ra 2022'!$I$2:$M$1171,5,0)</f>
        <v>2571826</v>
      </c>
      <c r="M995" s="51">
        <f t="shared" si="15"/>
        <v>0</v>
      </c>
    </row>
    <row r="996" spans="1:13" hidden="1">
      <c r="A996" s="44">
        <v>510016</v>
      </c>
      <c r="B996" t="s">
        <v>10</v>
      </c>
      <c r="C996" t="s">
        <v>11</v>
      </c>
      <c r="D996" t="s">
        <v>3618</v>
      </c>
      <c r="E996" s="49">
        <v>37928</v>
      </c>
      <c r="F996" s="45" t="s">
        <v>3619</v>
      </c>
      <c r="G996" s="43">
        <v>2398853</v>
      </c>
      <c r="H996" s="7">
        <v>44781</v>
      </c>
      <c r="I996" s="7"/>
      <c r="J996" s="7"/>
      <c r="K996" s="7">
        <v>44875</v>
      </c>
      <c r="L996" s="51">
        <f>+VLOOKUP(E996,'Bán ra 2022'!$I$2:$M$1171,5,0)</f>
        <v>2398853</v>
      </c>
      <c r="M996" s="51">
        <f t="shared" si="15"/>
        <v>0</v>
      </c>
    </row>
    <row r="997" spans="1:13" hidden="1">
      <c r="A997" s="44">
        <v>510016</v>
      </c>
      <c r="B997" t="s">
        <v>10</v>
      </c>
      <c r="C997" t="s">
        <v>11</v>
      </c>
      <c r="D997" t="s">
        <v>3620</v>
      </c>
      <c r="E997" s="49">
        <v>37934</v>
      </c>
      <c r="F997" s="45" t="s">
        <v>3621</v>
      </c>
      <c r="G997" s="43">
        <v>3984962</v>
      </c>
      <c r="H997" s="7">
        <v>44792</v>
      </c>
      <c r="I997" s="7"/>
      <c r="J997" s="7"/>
      <c r="K997" s="7">
        <v>44875</v>
      </c>
      <c r="L997" s="51">
        <f>+VLOOKUP(E997,'Bán ra 2022'!$I$2:$M$1171,5,0)</f>
        <v>3984962</v>
      </c>
      <c r="M997" s="51">
        <f t="shared" si="15"/>
        <v>0</v>
      </c>
    </row>
    <row r="998" spans="1:13" hidden="1">
      <c r="A998" s="44">
        <v>510016</v>
      </c>
      <c r="B998" t="s">
        <v>10</v>
      </c>
      <c r="C998" t="s">
        <v>11</v>
      </c>
      <c r="D998" t="s">
        <v>3622</v>
      </c>
      <c r="E998" s="49">
        <v>10564</v>
      </c>
      <c r="F998" s="45" t="s">
        <v>3623</v>
      </c>
      <c r="G998" s="43">
        <v>7667479</v>
      </c>
      <c r="H998" s="7">
        <v>44578</v>
      </c>
      <c r="I998" s="7"/>
      <c r="J998" s="7"/>
      <c r="K998" s="7">
        <v>44875</v>
      </c>
      <c r="L998" s="51">
        <f>+VLOOKUP(E998,'Bán ra 2022'!$I$2:$M$1171,5,0)</f>
        <v>7667479</v>
      </c>
      <c r="M998" s="51">
        <f t="shared" si="15"/>
        <v>0</v>
      </c>
    </row>
    <row r="999" spans="1:13" hidden="1">
      <c r="A999" s="44">
        <v>510016</v>
      </c>
      <c r="B999" t="s">
        <v>10</v>
      </c>
      <c r="C999" t="s">
        <v>11</v>
      </c>
      <c r="D999" t="s">
        <v>3624</v>
      </c>
      <c r="E999" s="49">
        <v>10585</v>
      </c>
      <c r="F999" s="45" t="s">
        <v>3625</v>
      </c>
      <c r="G999" s="43">
        <v>6239547</v>
      </c>
      <c r="H999" s="7">
        <v>44582</v>
      </c>
      <c r="I999" s="7"/>
      <c r="J999" s="7"/>
      <c r="K999" s="7">
        <v>44875</v>
      </c>
      <c r="L999" s="51">
        <f>+VLOOKUP(E999,'Bán ra 2022'!$I$2:$M$1171,5,0)</f>
        <v>6239547</v>
      </c>
      <c r="M999" s="51">
        <f t="shared" si="15"/>
        <v>0</v>
      </c>
    </row>
    <row r="1000" spans="1:13" hidden="1">
      <c r="A1000" s="44">
        <v>510016</v>
      </c>
      <c r="B1000" t="s">
        <v>10</v>
      </c>
      <c r="C1000" t="s">
        <v>11</v>
      </c>
      <c r="D1000" t="s">
        <v>3626</v>
      </c>
      <c r="E1000" s="49">
        <v>46776</v>
      </c>
      <c r="F1000" s="45" t="s">
        <v>3627</v>
      </c>
      <c r="G1000" s="43">
        <v>3598277</v>
      </c>
      <c r="H1000" s="7">
        <v>44835</v>
      </c>
      <c r="I1000" s="7"/>
      <c r="J1000" s="7"/>
      <c r="K1000" s="7">
        <v>44875</v>
      </c>
      <c r="L1000" s="51">
        <f>+VLOOKUP(E1000,'Bán ra 2022'!$I$2:$M$1171,5,0)</f>
        <v>3598279</v>
      </c>
      <c r="M1000" s="51">
        <f t="shared" si="15"/>
        <v>2</v>
      </c>
    </row>
    <row r="1001" spans="1:13" hidden="1">
      <c r="A1001" s="44">
        <v>510016</v>
      </c>
      <c r="B1001" t="s">
        <v>10</v>
      </c>
      <c r="C1001" t="s">
        <v>11</v>
      </c>
      <c r="D1001" t="s">
        <v>3628</v>
      </c>
      <c r="E1001" s="49">
        <v>46779</v>
      </c>
      <c r="F1001" s="45" t="s">
        <v>3629</v>
      </c>
      <c r="G1001" s="43">
        <v>4027347</v>
      </c>
      <c r="H1001" s="7">
        <v>44837</v>
      </c>
      <c r="I1001" s="7"/>
      <c r="J1001" s="7"/>
      <c r="K1001" s="7">
        <v>44875</v>
      </c>
      <c r="L1001" s="51">
        <f>+VLOOKUP(E1001,'Bán ra 2022'!$I$2:$M$1171,5,0)</f>
        <v>4027342</v>
      </c>
      <c r="M1001" s="51">
        <f t="shared" si="15"/>
        <v>-5</v>
      </c>
    </row>
    <row r="1002" spans="1:13" hidden="1">
      <c r="A1002" s="44">
        <v>510016</v>
      </c>
      <c r="B1002" t="s">
        <v>10</v>
      </c>
      <c r="C1002" t="s">
        <v>11</v>
      </c>
      <c r="D1002" t="s">
        <v>3630</v>
      </c>
      <c r="E1002" s="49">
        <v>29329</v>
      </c>
      <c r="F1002" s="45" t="s">
        <v>3631</v>
      </c>
      <c r="G1002" s="43">
        <v>4375188</v>
      </c>
      <c r="H1002" s="7">
        <v>44760</v>
      </c>
      <c r="I1002" s="7"/>
      <c r="J1002" s="7"/>
      <c r="K1002" s="7">
        <v>44875</v>
      </c>
      <c r="L1002" s="51">
        <f>+VLOOKUP(E1002,'Bán ra 2022'!$I$2:$M$1171,5,0)</f>
        <v>4375177</v>
      </c>
      <c r="M1002" s="51">
        <f t="shared" si="15"/>
        <v>-11</v>
      </c>
    </row>
    <row r="1003" spans="1:13" hidden="1">
      <c r="A1003" s="44">
        <v>510016</v>
      </c>
      <c r="B1003" t="s">
        <v>10</v>
      </c>
      <c r="C1003" t="s">
        <v>11</v>
      </c>
      <c r="D1003" t="s">
        <v>3632</v>
      </c>
      <c r="E1003" s="49">
        <v>29315</v>
      </c>
      <c r="F1003" s="45" t="s">
        <v>3633</v>
      </c>
      <c r="G1003" s="43">
        <v>1586115</v>
      </c>
      <c r="H1003" s="7">
        <v>44772</v>
      </c>
      <c r="I1003" s="7"/>
      <c r="J1003" s="7"/>
      <c r="K1003" s="7">
        <v>44875</v>
      </c>
      <c r="L1003" s="51">
        <f>+VLOOKUP(E1003,'Bán ra 2022'!$I$2:$M$1171,5,0)</f>
        <v>1586110</v>
      </c>
      <c r="M1003" s="51">
        <f t="shared" si="15"/>
        <v>-5</v>
      </c>
    </row>
    <row r="1004" spans="1:13" hidden="1">
      <c r="A1004" s="44">
        <v>510016</v>
      </c>
      <c r="B1004" t="s">
        <v>10</v>
      </c>
      <c r="C1004" t="s">
        <v>11</v>
      </c>
      <c r="D1004" t="s">
        <v>3634</v>
      </c>
      <c r="E1004" s="49">
        <v>29309</v>
      </c>
      <c r="F1004" s="45" t="s">
        <v>3635</v>
      </c>
      <c r="G1004" s="43">
        <v>2789019</v>
      </c>
      <c r="H1004" s="7">
        <v>44772</v>
      </c>
      <c r="I1004" s="7"/>
      <c r="J1004" s="7"/>
      <c r="K1004" s="7">
        <v>44875</v>
      </c>
      <c r="L1004" s="51">
        <f>+VLOOKUP(E1004,'Bán ra 2022'!$I$2:$M$1171,5,0)</f>
        <v>2789008</v>
      </c>
      <c r="M1004" s="51">
        <f t="shared" si="15"/>
        <v>-11</v>
      </c>
    </row>
    <row r="1005" spans="1:13" hidden="1">
      <c r="A1005" s="44">
        <v>510016</v>
      </c>
      <c r="B1005" t="s">
        <v>10</v>
      </c>
      <c r="C1005" t="s">
        <v>11</v>
      </c>
      <c r="D1005" t="s">
        <v>3636</v>
      </c>
      <c r="E1005" s="49">
        <v>29307</v>
      </c>
      <c r="F1005" s="45" t="s">
        <v>3637</v>
      </c>
      <c r="G1005" s="43">
        <v>6170108</v>
      </c>
      <c r="H1005" s="7">
        <v>44764</v>
      </c>
      <c r="I1005" s="7"/>
      <c r="J1005" s="7"/>
      <c r="K1005" s="7">
        <v>44875</v>
      </c>
      <c r="L1005" s="51">
        <f>+VLOOKUP(E1005,'Bán ra 2022'!$I$2:$M$1171,5,0)</f>
        <v>6170105</v>
      </c>
      <c r="M1005" s="51">
        <f t="shared" si="15"/>
        <v>-3</v>
      </c>
    </row>
    <row r="1006" spans="1:13" hidden="1">
      <c r="A1006" s="44">
        <v>510016</v>
      </c>
      <c r="B1006" t="s">
        <v>10</v>
      </c>
      <c r="C1006" t="s">
        <v>11</v>
      </c>
      <c r="D1006" t="s">
        <v>3638</v>
      </c>
      <c r="E1006" s="49">
        <v>37961</v>
      </c>
      <c r="F1006" s="45" t="s">
        <v>3639</v>
      </c>
      <c r="G1006" s="43">
        <v>4027342</v>
      </c>
      <c r="H1006" s="7">
        <v>44799</v>
      </c>
      <c r="I1006" s="7"/>
      <c r="J1006" s="7"/>
      <c r="K1006" s="7">
        <v>44875</v>
      </c>
      <c r="L1006" s="51">
        <f>+VLOOKUP(E1006,'Bán ra 2022'!$I$2:$M$1171,5,0)</f>
        <v>4027342</v>
      </c>
      <c r="M1006" s="51">
        <f t="shared" si="15"/>
        <v>0</v>
      </c>
    </row>
    <row r="1007" spans="1:13" hidden="1">
      <c r="A1007" s="44">
        <v>510016</v>
      </c>
      <c r="B1007" t="s">
        <v>10</v>
      </c>
      <c r="C1007" t="s">
        <v>11</v>
      </c>
      <c r="D1007" t="s">
        <v>3640</v>
      </c>
      <c r="E1007" s="49">
        <v>37949</v>
      </c>
      <c r="F1007" s="45" t="s">
        <v>3641</v>
      </c>
      <c r="G1007" s="43">
        <v>416542</v>
      </c>
      <c r="H1007" s="7">
        <v>44799</v>
      </c>
      <c r="I1007" s="7"/>
      <c r="J1007" s="7"/>
      <c r="K1007" s="7">
        <v>44875</v>
      </c>
      <c r="L1007" s="51">
        <f>+VLOOKUP(E1007,'Bán ra 2022'!$I$2:$M$1171,5,0)</f>
        <v>416542</v>
      </c>
      <c r="M1007" s="51">
        <f t="shared" si="15"/>
        <v>0</v>
      </c>
    </row>
    <row r="1008" spans="1:13" hidden="1">
      <c r="A1008" s="44">
        <v>510017</v>
      </c>
      <c r="B1008" t="s">
        <v>10</v>
      </c>
      <c r="C1008" t="s">
        <v>11</v>
      </c>
      <c r="D1008" t="s">
        <v>3642</v>
      </c>
      <c r="E1008" s="49">
        <v>37936</v>
      </c>
      <c r="F1008" s="45" t="s">
        <v>3643</v>
      </c>
      <c r="G1008" s="43">
        <v>12899758</v>
      </c>
      <c r="H1008" s="7">
        <v>44790</v>
      </c>
      <c r="I1008" s="7"/>
      <c r="J1008" s="7"/>
      <c r="K1008" s="7">
        <v>44875</v>
      </c>
      <c r="L1008" s="51">
        <f>+VLOOKUP(E1008,'Bán ra 2022'!$I$2:$M$1171,5,0)</f>
        <v>12899758</v>
      </c>
      <c r="M1008" s="51">
        <f t="shared" si="15"/>
        <v>0</v>
      </c>
    </row>
    <row r="1009" spans="1:13" hidden="1">
      <c r="A1009" s="44">
        <v>510017</v>
      </c>
      <c r="B1009" t="s">
        <v>10</v>
      </c>
      <c r="C1009" t="s">
        <v>11</v>
      </c>
      <c r="D1009" t="s">
        <v>3644</v>
      </c>
      <c r="E1009" s="49">
        <v>37931</v>
      </c>
      <c r="F1009" s="45" t="s">
        <v>3645</v>
      </c>
      <c r="G1009" s="43">
        <v>2398853</v>
      </c>
      <c r="H1009" s="7">
        <v>44783</v>
      </c>
      <c r="I1009" s="7"/>
      <c r="J1009" s="7"/>
      <c r="K1009" s="7">
        <v>44875</v>
      </c>
      <c r="L1009" s="51">
        <f>+VLOOKUP(E1009,'Bán ra 2022'!$I$2:$M$1171,5,0)</f>
        <v>2398853</v>
      </c>
      <c r="M1009" s="51">
        <f t="shared" si="15"/>
        <v>0</v>
      </c>
    </row>
    <row r="1010" spans="1:13" hidden="1">
      <c r="A1010" s="44">
        <v>510017</v>
      </c>
      <c r="B1010" t="s">
        <v>10</v>
      </c>
      <c r="C1010" t="s">
        <v>11</v>
      </c>
      <c r="D1010" t="s">
        <v>3646</v>
      </c>
      <c r="E1010" s="49">
        <v>37925</v>
      </c>
      <c r="F1010" s="45" t="s">
        <v>3647</v>
      </c>
      <c r="G1010" s="43">
        <v>7230449</v>
      </c>
      <c r="H1010" s="7">
        <v>44779</v>
      </c>
      <c r="I1010" s="7"/>
      <c r="J1010" s="7"/>
      <c r="K1010" s="7">
        <v>44875</v>
      </c>
      <c r="L1010" s="51">
        <f>+VLOOKUP(E1010,'Bán ra 2022'!$I$2:$M$1171,5,0)</f>
        <v>7230449</v>
      </c>
      <c r="M1010" s="51">
        <f t="shared" si="15"/>
        <v>0</v>
      </c>
    </row>
    <row r="1011" spans="1:13" hidden="1">
      <c r="A1011" s="44">
        <v>510017</v>
      </c>
      <c r="B1011" t="s">
        <v>10</v>
      </c>
      <c r="C1011" t="s">
        <v>11</v>
      </c>
      <c r="D1011" t="s">
        <v>3648</v>
      </c>
      <c r="E1011" s="49">
        <v>37924</v>
      </c>
      <c r="F1011" s="45" t="s">
        <v>3649</v>
      </c>
      <c r="G1011" s="43">
        <v>3175232</v>
      </c>
      <c r="H1011" s="7">
        <v>44779</v>
      </c>
      <c r="I1011" s="7"/>
      <c r="J1011" s="7"/>
      <c r="K1011" s="7">
        <v>44875</v>
      </c>
      <c r="L1011" s="51">
        <f>+VLOOKUP(E1011,'Bán ra 2022'!$I$2:$M$1171,5,0)</f>
        <v>3175232</v>
      </c>
      <c r="M1011" s="51">
        <f t="shared" si="15"/>
        <v>0</v>
      </c>
    </row>
    <row r="1012" spans="1:13" hidden="1">
      <c r="A1012" s="44">
        <v>510017</v>
      </c>
      <c r="B1012" t="s">
        <v>10</v>
      </c>
      <c r="C1012" t="s">
        <v>11</v>
      </c>
      <c r="D1012" t="s">
        <v>3650</v>
      </c>
      <c r="E1012" s="49">
        <v>47555</v>
      </c>
      <c r="F1012" s="45" t="s">
        <v>3651</v>
      </c>
      <c r="G1012" s="43">
        <v>9592587</v>
      </c>
      <c r="H1012" s="7">
        <v>44839</v>
      </c>
      <c r="I1012" s="7"/>
      <c r="J1012" s="7"/>
      <c r="K1012" s="7">
        <v>44875</v>
      </c>
      <c r="L1012" s="51">
        <f>+VLOOKUP(E1012,'Bán ra 2022'!$I$2:$M$1171,5,0)</f>
        <v>9592587</v>
      </c>
      <c r="M1012" s="51">
        <f t="shared" si="15"/>
        <v>0</v>
      </c>
    </row>
    <row r="1013" spans="1:13" hidden="1">
      <c r="A1013" s="44">
        <v>510017</v>
      </c>
      <c r="B1013" t="s">
        <v>10</v>
      </c>
      <c r="C1013" t="s">
        <v>11</v>
      </c>
      <c r="D1013" t="s">
        <v>3652</v>
      </c>
      <c r="E1013" s="49">
        <v>10567</v>
      </c>
      <c r="F1013" s="45" t="s">
        <v>3653</v>
      </c>
      <c r="G1013" s="43">
        <v>68539977</v>
      </c>
      <c r="H1013" s="7">
        <v>44576</v>
      </c>
      <c r="I1013" s="7"/>
      <c r="J1013" s="7"/>
      <c r="K1013" s="7">
        <v>44875</v>
      </c>
      <c r="L1013" s="51">
        <f>+VLOOKUP(E1013,'Bán ra 2022'!$I$2:$M$1171,5,0)</f>
        <v>68539977</v>
      </c>
      <c r="M1013" s="51">
        <f t="shared" si="15"/>
        <v>0</v>
      </c>
    </row>
    <row r="1014" spans="1:13" hidden="1">
      <c r="A1014" s="44">
        <v>510017</v>
      </c>
      <c r="B1014" t="s">
        <v>10</v>
      </c>
      <c r="C1014" t="s">
        <v>11</v>
      </c>
      <c r="D1014" t="s">
        <v>3654</v>
      </c>
      <c r="E1014" s="49">
        <v>46791</v>
      </c>
      <c r="F1014" s="45" t="s">
        <v>3655</v>
      </c>
      <c r="G1014" s="43">
        <v>2669841</v>
      </c>
      <c r="H1014" s="7">
        <v>44825</v>
      </c>
      <c r="I1014" s="7"/>
      <c r="J1014" s="7"/>
      <c r="K1014" s="7">
        <v>44875</v>
      </c>
      <c r="L1014" s="51">
        <f>+VLOOKUP(E1014,'Bán ra 2022'!$I$2:$M$1171,5,0)</f>
        <v>2669836</v>
      </c>
      <c r="M1014" s="51">
        <f t="shared" si="15"/>
        <v>-5</v>
      </c>
    </row>
    <row r="1015" spans="1:13" hidden="1">
      <c r="A1015" s="44">
        <v>510017</v>
      </c>
      <c r="B1015" t="s">
        <v>10</v>
      </c>
      <c r="C1015" t="s">
        <v>11</v>
      </c>
      <c r="D1015" t="s">
        <v>3656</v>
      </c>
      <c r="E1015" s="49">
        <v>46786</v>
      </c>
      <c r="F1015" s="45" t="s">
        <v>3657</v>
      </c>
      <c r="G1015" s="43">
        <v>6303663</v>
      </c>
      <c r="H1015" s="7">
        <v>44828</v>
      </c>
      <c r="I1015" s="7"/>
      <c r="J1015" s="7"/>
      <c r="K1015" s="7">
        <v>44875</v>
      </c>
      <c r="L1015" s="51">
        <f>+VLOOKUP(E1015,'Bán ra 2022'!$I$2:$M$1171,5,0)</f>
        <v>6303666</v>
      </c>
      <c r="M1015" s="51">
        <f t="shared" si="15"/>
        <v>3</v>
      </c>
    </row>
    <row r="1016" spans="1:13" hidden="1">
      <c r="A1016" s="44">
        <v>510017</v>
      </c>
      <c r="B1016" t="s">
        <v>10</v>
      </c>
      <c r="C1016" t="s">
        <v>11</v>
      </c>
      <c r="D1016" t="s">
        <v>3658</v>
      </c>
      <c r="E1016" s="49">
        <v>37910</v>
      </c>
      <c r="F1016" s="45" t="s">
        <v>3659</v>
      </c>
      <c r="G1016" s="43">
        <v>5775525</v>
      </c>
      <c r="H1016" s="7">
        <v>44776</v>
      </c>
      <c r="I1016" s="7"/>
      <c r="J1016" s="7"/>
      <c r="K1016" s="7">
        <v>44875</v>
      </c>
      <c r="L1016" s="51">
        <f>+VLOOKUP(E1016,'Bán ra 2022'!$I$2:$M$1171,5,0)</f>
        <v>5775525</v>
      </c>
      <c r="M1016" s="51">
        <f t="shared" si="15"/>
        <v>0</v>
      </c>
    </row>
    <row r="1017" spans="1:13" hidden="1">
      <c r="A1017" s="44">
        <v>510018</v>
      </c>
      <c r="B1017" t="s">
        <v>10</v>
      </c>
      <c r="C1017" t="s">
        <v>11</v>
      </c>
      <c r="D1017" t="s">
        <v>3660</v>
      </c>
      <c r="E1017" s="49">
        <v>10598</v>
      </c>
      <c r="F1017" s="45" t="s">
        <v>3661</v>
      </c>
      <c r="G1017" s="43">
        <v>13903511</v>
      </c>
      <c r="H1017" s="7">
        <v>44578</v>
      </c>
      <c r="I1017" s="7"/>
      <c r="J1017" s="7"/>
      <c r="K1017" s="7">
        <v>44875</v>
      </c>
      <c r="L1017" s="51">
        <f>+VLOOKUP(E1017,'Bán ra 2022'!$I$2:$M$1171,5,0)</f>
        <v>13903511</v>
      </c>
      <c r="M1017" s="51">
        <f t="shared" si="15"/>
        <v>0</v>
      </c>
    </row>
    <row r="1018" spans="1:13" hidden="1">
      <c r="A1018" s="44">
        <v>510018</v>
      </c>
      <c r="B1018" t="s">
        <v>10</v>
      </c>
      <c r="C1018" t="s">
        <v>11</v>
      </c>
      <c r="D1018" t="s">
        <v>3662</v>
      </c>
      <c r="E1018" s="49">
        <v>46782</v>
      </c>
      <c r="F1018" s="45" t="s">
        <v>3663</v>
      </c>
      <c r="G1018" s="43">
        <v>6372810</v>
      </c>
      <c r="H1018" s="7">
        <v>44831</v>
      </c>
      <c r="I1018" s="7"/>
      <c r="J1018" s="7"/>
      <c r="K1018" s="7">
        <v>44875</v>
      </c>
      <c r="L1018" s="51">
        <f>+VLOOKUP(E1018,'Bán ra 2022'!$I$2:$M$1171,5,0)</f>
        <v>6372804</v>
      </c>
      <c r="M1018" s="51">
        <f t="shared" si="15"/>
        <v>-6</v>
      </c>
    </row>
    <row r="1019" spans="1:13" hidden="1">
      <c r="A1019" s="44">
        <v>510018</v>
      </c>
      <c r="B1019" t="s">
        <v>10</v>
      </c>
      <c r="C1019" t="s">
        <v>11</v>
      </c>
      <c r="D1019" t="s">
        <v>3664</v>
      </c>
      <c r="E1019" s="49">
        <v>37962</v>
      </c>
      <c r="F1019" s="45" t="s">
        <v>3665</v>
      </c>
      <c r="G1019" s="43">
        <v>2398856</v>
      </c>
      <c r="H1019" s="7">
        <v>44803</v>
      </c>
      <c r="I1019" s="7"/>
      <c r="J1019" s="7"/>
      <c r="K1019" s="7">
        <v>44875</v>
      </c>
      <c r="L1019" s="51">
        <f>+VLOOKUP(E1019,'Bán ra 2022'!$I$2:$M$1171,5,0)</f>
        <v>2398853</v>
      </c>
      <c r="M1019" s="51">
        <f t="shared" si="15"/>
        <v>-3</v>
      </c>
    </row>
    <row r="1020" spans="1:13" hidden="1">
      <c r="A1020" s="44">
        <v>510018</v>
      </c>
      <c r="B1020" t="s">
        <v>10</v>
      </c>
      <c r="C1020" t="s">
        <v>11</v>
      </c>
      <c r="D1020" t="s">
        <v>3666</v>
      </c>
      <c r="E1020" s="49">
        <v>29342</v>
      </c>
      <c r="F1020" s="45" t="s">
        <v>3667</v>
      </c>
      <c r="G1020" s="43">
        <v>2785536</v>
      </c>
      <c r="H1020" s="7">
        <v>44754</v>
      </c>
      <c r="I1020" s="7"/>
      <c r="J1020" s="7"/>
      <c r="K1020" s="7">
        <v>44875</v>
      </c>
      <c r="L1020" s="51">
        <f>+VLOOKUP(E1020,'Bán ra 2022'!$I$2:$M$1171,5,0)</f>
        <v>2785536</v>
      </c>
      <c r="M1020" s="51">
        <f t="shared" si="15"/>
        <v>0</v>
      </c>
    </row>
    <row r="1021" spans="1:13" hidden="1">
      <c r="A1021" s="44">
        <v>510018</v>
      </c>
      <c r="B1021" t="s">
        <v>10</v>
      </c>
      <c r="C1021" t="s">
        <v>11</v>
      </c>
      <c r="D1021" t="s">
        <v>3668</v>
      </c>
      <c r="E1021" s="49">
        <v>29340</v>
      </c>
      <c r="F1021" s="45" t="s">
        <v>3669</v>
      </c>
      <c r="G1021" s="43">
        <v>3032897</v>
      </c>
      <c r="H1021" s="7">
        <v>44754</v>
      </c>
      <c r="I1021" s="7"/>
      <c r="J1021" s="7"/>
      <c r="K1021" s="7">
        <v>44875</v>
      </c>
      <c r="L1021" s="51">
        <f>+VLOOKUP(E1021,'Bán ra 2022'!$I$2:$M$1171,5,0)</f>
        <v>3032893</v>
      </c>
      <c r="M1021" s="51">
        <f t="shared" si="15"/>
        <v>-4</v>
      </c>
    </row>
    <row r="1022" spans="1:13" hidden="1">
      <c r="A1022" s="44">
        <v>510018</v>
      </c>
      <c r="B1022" t="s">
        <v>10</v>
      </c>
      <c r="C1022" t="s">
        <v>11</v>
      </c>
      <c r="D1022" t="s">
        <v>3670</v>
      </c>
      <c r="E1022" s="49">
        <v>37940</v>
      </c>
      <c r="F1022" s="45" t="s">
        <v>3671</v>
      </c>
      <c r="G1022" s="43">
        <v>3771252</v>
      </c>
      <c r="H1022" s="7">
        <v>44789</v>
      </c>
      <c r="I1022" s="7"/>
      <c r="J1022" s="7"/>
      <c r="K1022" s="7">
        <v>44875</v>
      </c>
      <c r="L1022" s="51">
        <f>+VLOOKUP(E1022,'Bán ra 2022'!$I$2:$M$1171,5,0)</f>
        <v>3771252</v>
      </c>
      <c r="M1022" s="51">
        <f t="shared" si="15"/>
        <v>0</v>
      </c>
    </row>
    <row r="1023" spans="1:13" hidden="1">
      <c r="A1023" s="44">
        <v>510018</v>
      </c>
      <c r="B1023" t="s">
        <v>10</v>
      </c>
      <c r="C1023" t="s">
        <v>11</v>
      </c>
      <c r="D1023" t="s">
        <v>3672</v>
      </c>
      <c r="E1023" s="49">
        <v>29323</v>
      </c>
      <c r="F1023" s="45" t="s">
        <v>3673</v>
      </c>
      <c r="G1023" s="43">
        <v>490050</v>
      </c>
      <c r="H1023" s="7">
        <v>44764</v>
      </c>
      <c r="I1023" s="7"/>
      <c r="J1023" s="7"/>
      <c r="K1023" s="7">
        <v>44875</v>
      </c>
      <c r="L1023" s="51">
        <f>+VLOOKUP(E1023,'Bán ra 2022'!$I$2:$M$1171,5,0)</f>
        <v>490050</v>
      </c>
      <c r="M1023" s="51">
        <f t="shared" si="15"/>
        <v>0</v>
      </c>
    </row>
    <row r="1024" spans="1:13" hidden="1">
      <c r="A1024" s="44">
        <v>510018</v>
      </c>
      <c r="B1024" t="s">
        <v>10</v>
      </c>
      <c r="C1024" t="s">
        <v>11</v>
      </c>
      <c r="D1024" t="s">
        <v>3674</v>
      </c>
      <c r="E1024" s="49">
        <v>29317</v>
      </c>
      <c r="F1024" s="45" t="s">
        <v>3675</v>
      </c>
      <c r="G1024" s="43">
        <v>3061881</v>
      </c>
      <c r="H1024" s="7">
        <v>44769</v>
      </c>
      <c r="I1024" s="7"/>
      <c r="J1024" s="7"/>
      <c r="K1024" s="7">
        <v>44875</v>
      </c>
      <c r="L1024" s="51">
        <f>+VLOOKUP(E1024,'Bán ra 2022'!$I$2:$M$1171,5,0)</f>
        <v>3061876</v>
      </c>
      <c r="M1024" s="51">
        <f t="shared" si="15"/>
        <v>-5</v>
      </c>
    </row>
    <row r="1025" spans="1:13" hidden="1">
      <c r="A1025" s="44">
        <v>510018</v>
      </c>
      <c r="B1025" t="s">
        <v>10</v>
      </c>
      <c r="C1025" t="s">
        <v>11</v>
      </c>
      <c r="D1025" t="s">
        <v>3676</v>
      </c>
      <c r="E1025" s="49">
        <v>29316</v>
      </c>
      <c r="F1025" s="45" t="s">
        <v>3677</v>
      </c>
      <c r="G1025" s="43">
        <v>487769</v>
      </c>
      <c r="H1025" s="7">
        <v>44769</v>
      </c>
      <c r="I1025" s="7"/>
      <c r="J1025" s="7"/>
      <c r="K1025" s="7">
        <v>44875</v>
      </c>
      <c r="L1025" s="51">
        <f>+VLOOKUP(E1025,'Bán ra 2022'!$I$2:$M$1171,5,0)</f>
        <v>487769</v>
      </c>
      <c r="M1025" s="51">
        <f t="shared" si="15"/>
        <v>0</v>
      </c>
    </row>
    <row r="1026" spans="1:13" hidden="1">
      <c r="A1026" s="44">
        <v>510018</v>
      </c>
      <c r="B1026" t="s">
        <v>10</v>
      </c>
      <c r="C1026" t="s">
        <v>11</v>
      </c>
      <c r="D1026" t="s">
        <v>3678</v>
      </c>
      <c r="E1026" s="49">
        <v>37957</v>
      </c>
      <c r="F1026" s="45" t="s">
        <v>3679</v>
      </c>
      <c r="G1026" s="43">
        <v>2602594</v>
      </c>
      <c r="H1026" s="7">
        <v>44803</v>
      </c>
      <c r="I1026" s="7"/>
      <c r="J1026" s="7"/>
      <c r="K1026" s="7">
        <v>44875</v>
      </c>
      <c r="L1026" s="51">
        <f>+VLOOKUP(E1026,'Bán ra 2022'!$I$2:$M$1171,5,0)</f>
        <v>2602594</v>
      </c>
      <c r="M1026" s="51">
        <f t="shared" si="15"/>
        <v>0</v>
      </c>
    </row>
    <row r="1027" spans="1:13" hidden="1">
      <c r="A1027" s="44">
        <v>510018</v>
      </c>
      <c r="B1027" t="s">
        <v>10</v>
      </c>
      <c r="C1027" t="s">
        <v>11</v>
      </c>
      <c r="D1027" t="s">
        <v>3680</v>
      </c>
      <c r="E1027" s="49">
        <v>37943</v>
      </c>
      <c r="F1027" s="45" t="s">
        <v>3681</v>
      </c>
      <c r="G1027" s="43">
        <v>6066247</v>
      </c>
      <c r="H1027" s="7">
        <v>44793</v>
      </c>
      <c r="I1027" s="7"/>
      <c r="J1027" s="7"/>
      <c r="K1027" s="7">
        <v>44875</v>
      </c>
      <c r="L1027" s="51">
        <f>+VLOOKUP(E1027,'Bán ra 2022'!$I$2:$M$1171,5,0)</f>
        <v>6066247</v>
      </c>
      <c r="M1027" s="51">
        <f t="shared" ref="M1027:M1090" si="16">+L1027-G1027</f>
        <v>0</v>
      </c>
    </row>
    <row r="1028" spans="1:13" hidden="1">
      <c r="A1028" s="44">
        <v>510018</v>
      </c>
      <c r="B1028" t="s">
        <v>10</v>
      </c>
      <c r="C1028" t="s">
        <v>11</v>
      </c>
      <c r="D1028" t="s">
        <v>3682</v>
      </c>
      <c r="E1028" s="49">
        <v>29324</v>
      </c>
      <c r="F1028" s="45" t="s">
        <v>3683</v>
      </c>
      <c r="G1028" s="43">
        <v>2398856</v>
      </c>
      <c r="H1028" s="7">
        <v>44769</v>
      </c>
      <c r="I1028" s="7"/>
      <c r="J1028" s="7"/>
      <c r="K1028" s="7">
        <v>44875</v>
      </c>
      <c r="L1028" s="51">
        <f>+VLOOKUP(E1028,'Bán ra 2022'!$I$2:$M$1171,5,0)</f>
        <v>2398853</v>
      </c>
      <c r="M1028" s="51">
        <f t="shared" si="16"/>
        <v>-3</v>
      </c>
    </row>
    <row r="1029" spans="1:13" hidden="1">
      <c r="A1029" s="44">
        <v>510019</v>
      </c>
      <c r="B1029" t="s">
        <v>10</v>
      </c>
      <c r="C1029" t="s">
        <v>11</v>
      </c>
      <c r="D1029" t="s">
        <v>3684</v>
      </c>
      <c r="E1029" s="49">
        <v>49441</v>
      </c>
      <c r="F1029" s="45" t="s">
        <v>3685</v>
      </c>
      <c r="G1029" s="43">
        <v>3969419</v>
      </c>
      <c r="H1029" s="7">
        <v>44837</v>
      </c>
      <c r="I1029" s="7"/>
      <c r="J1029" s="7"/>
      <c r="K1029" s="7">
        <v>44875</v>
      </c>
      <c r="L1029" s="51">
        <f>+VLOOKUP(E1029,'Bán ra 2022'!$I$2:$M$1171,5,0)</f>
        <v>3969413</v>
      </c>
      <c r="M1029" s="51">
        <f t="shared" si="16"/>
        <v>-6</v>
      </c>
    </row>
    <row r="1030" spans="1:13" hidden="1">
      <c r="A1030" s="44">
        <v>510019</v>
      </c>
      <c r="B1030" t="s">
        <v>10</v>
      </c>
      <c r="C1030" t="s">
        <v>11</v>
      </c>
      <c r="D1030" t="s">
        <v>3686</v>
      </c>
      <c r="E1030" s="49">
        <v>46781</v>
      </c>
      <c r="F1030" s="45" t="s">
        <v>3687</v>
      </c>
      <c r="G1030" s="43">
        <v>1586115</v>
      </c>
      <c r="H1030" s="7">
        <v>44830</v>
      </c>
      <c r="I1030" s="7"/>
      <c r="J1030" s="7"/>
      <c r="K1030" s="7">
        <v>44875</v>
      </c>
      <c r="L1030" s="51">
        <f>+VLOOKUP(E1030,'Bán ra 2022'!$I$2:$M$1171,5,0)</f>
        <v>1586110</v>
      </c>
      <c r="M1030" s="51">
        <f t="shared" si="16"/>
        <v>-5</v>
      </c>
    </row>
    <row r="1031" spans="1:13" hidden="1">
      <c r="A1031" s="44">
        <v>510019</v>
      </c>
      <c r="B1031" t="s">
        <v>10</v>
      </c>
      <c r="C1031" t="s">
        <v>11</v>
      </c>
      <c r="D1031" t="s">
        <v>3688</v>
      </c>
      <c r="E1031" s="49">
        <v>29338</v>
      </c>
      <c r="F1031" s="45" t="s">
        <v>3689</v>
      </c>
      <c r="G1031" s="43">
        <v>2571831</v>
      </c>
      <c r="H1031" s="7">
        <v>44754</v>
      </c>
      <c r="I1031" s="7"/>
      <c r="J1031" s="7"/>
      <c r="K1031" s="7">
        <v>44875</v>
      </c>
      <c r="L1031" s="51">
        <f>+VLOOKUP(E1031,'Bán ra 2022'!$I$2:$M$1171,5,0)</f>
        <v>2571826</v>
      </c>
      <c r="M1031" s="51">
        <f t="shared" si="16"/>
        <v>-5</v>
      </c>
    </row>
    <row r="1032" spans="1:13" hidden="1">
      <c r="A1032" s="44">
        <v>510019</v>
      </c>
      <c r="B1032" t="s">
        <v>10</v>
      </c>
      <c r="C1032" t="s">
        <v>11</v>
      </c>
      <c r="D1032" t="s">
        <v>3690</v>
      </c>
      <c r="E1032" s="49">
        <v>29337</v>
      </c>
      <c r="F1032" s="45" t="s">
        <v>3691</v>
      </c>
      <c r="G1032" s="43">
        <v>243891</v>
      </c>
      <c r="H1032" s="7">
        <v>44754</v>
      </c>
      <c r="I1032" s="7"/>
      <c r="J1032" s="7"/>
      <c r="K1032" s="7">
        <v>44875</v>
      </c>
      <c r="L1032" s="51">
        <f>+VLOOKUP(E1032,'Bán ra 2022'!$I$2:$M$1171,5,0)</f>
        <v>243885</v>
      </c>
      <c r="M1032" s="51">
        <f t="shared" si="16"/>
        <v>-6</v>
      </c>
    </row>
    <row r="1033" spans="1:13" hidden="1">
      <c r="A1033" s="44">
        <v>510019</v>
      </c>
      <c r="B1033" t="s">
        <v>10</v>
      </c>
      <c r="C1033" t="s">
        <v>11</v>
      </c>
      <c r="D1033" t="s">
        <v>3692</v>
      </c>
      <c r="E1033" s="49">
        <v>29301</v>
      </c>
      <c r="F1033" s="45" t="s">
        <v>3693</v>
      </c>
      <c r="G1033" s="43">
        <v>6997523</v>
      </c>
      <c r="H1033" s="7">
        <v>44770</v>
      </c>
      <c r="I1033" s="7"/>
      <c r="J1033" s="7"/>
      <c r="K1033" s="7">
        <v>44875</v>
      </c>
      <c r="L1033" s="51">
        <f>+VLOOKUP(E1033,'Bán ra 2022'!$I$2:$M$1171,5,0)</f>
        <v>6997518</v>
      </c>
      <c r="M1033" s="51">
        <f t="shared" si="16"/>
        <v>-5</v>
      </c>
    </row>
    <row r="1034" spans="1:13" hidden="1">
      <c r="A1034" s="44">
        <v>510019</v>
      </c>
      <c r="B1034" t="s">
        <v>10</v>
      </c>
      <c r="C1034" t="s">
        <v>11</v>
      </c>
      <c r="D1034" t="s">
        <v>3694</v>
      </c>
      <c r="E1034" s="49">
        <v>37919</v>
      </c>
      <c r="F1034" s="45" t="s">
        <v>3695</v>
      </c>
      <c r="G1034" s="43">
        <v>1199426</v>
      </c>
      <c r="H1034" s="7">
        <v>44777</v>
      </c>
      <c r="I1034" s="7"/>
      <c r="J1034" s="7"/>
      <c r="K1034" s="7">
        <v>44875</v>
      </c>
      <c r="L1034" s="51">
        <f>+VLOOKUP(E1034,'Bán ra 2022'!$I$2:$M$1171,5,0)</f>
        <v>1199426</v>
      </c>
      <c r="M1034" s="51">
        <f t="shared" si="16"/>
        <v>0</v>
      </c>
    </row>
    <row r="1035" spans="1:13" hidden="1">
      <c r="A1035" s="44">
        <v>510019</v>
      </c>
      <c r="B1035" t="s">
        <v>10</v>
      </c>
      <c r="C1035" t="s">
        <v>11</v>
      </c>
      <c r="D1035" t="s">
        <v>3696</v>
      </c>
      <c r="E1035" s="49">
        <v>29299</v>
      </c>
      <c r="F1035" s="45" t="s">
        <v>3697</v>
      </c>
      <c r="G1035" s="43">
        <v>195102</v>
      </c>
      <c r="H1035" s="7">
        <v>44763</v>
      </c>
      <c r="I1035" s="7"/>
      <c r="J1035" s="7"/>
      <c r="K1035" s="7">
        <v>44875</v>
      </c>
      <c r="L1035" s="51">
        <f>+VLOOKUP(E1035,'Bán ra 2022'!$I$2:$M$1171,5,0)</f>
        <v>195107</v>
      </c>
      <c r="M1035" s="51">
        <f t="shared" si="16"/>
        <v>5</v>
      </c>
    </row>
    <row r="1036" spans="1:13" hidden="1">
      <c r="A1036" s="44">
        <v>510019</v>
      </c>
      <c r="B1036" t="s">
        <v>10</v>
      </c>
      <c r="C1036" t="s">
        <v>11</v>
      </c>
      <c r="D1036" t="s">
        <v>3698</v>
      </c>
      <c r="E1036" s="49">
        <v>29298</v>
      </c>
      <c r="F1036" s="45" t="s">
        <v>3699</v>
      </c>
      <c r="G1036" s="43">
        <v>7240523</v>
      </c>
      <c r="H1036" s="7">
        <v>44763</v>
      </c>
      <c r="I1036" s="7"/>
      <c r="J1036" s="7"/>
      <c r="K1036" s="7">
        <v>44875</v>
      </c>
      <c r="L1036" s="51">
        <f>+VLOOKUP(E1036,'Bán ra 2022'!$I$2:$M$1171,5,0)</f>
        <v>7240514</v>
      </c>
      <c r="M1036" s="51">
        <f t="shared" si="16"/>
        <v>-9</v>
      </c>
    </row>
    <row r="1037" spans="1:13" hidden="1">
      <c r="A1037" s="44">
        <v>510019</v>
      </c>
      <c r="B1037" t="s">
        <v>10</v>
      </c>
      <c r="C1037" t="s">
        <v>11</v>
      </c>
      <c r="D1037" t="s">
        <v>3700</v>
      </c>
      <c r="E1037" s="49">
        <v>47568</v>
      </c>
      <c r="F1037" s="45" t="s">
        <v>3701</v>
      </c>
      <c r="G1037" s="43">
        <v>3765636</v>
      </c>
      <c r="H1037" s="7">
        <v>44840</v>
      </c>
      <c r="I1037" s="7"/>
      <c r="J1037" s="7"/>
      <c r="K1037" s="7">
        <v>44875</v>
      </c>
      <c r="L1037" s="51">
        <f>+VLOOKUP(E1037,'Bán ra 2022'!$I$2:$M$1171,5,0)</f>
        <v>3765636</v>
      </c>
      <c r="M1037" s="51">
        <f t="shared" si="16"/>
        <v>0</v>
      </c>
    </row>
    <row r="1038" spans="1:13" hidden="1">
      <c r="A1038" s="44">
        <v>510019</v>
      </c>
      <c r="B1038" t="s">
        <v>10</v>
      </c>
      <c r="C1038" t="s">
        <v>11</v>
      </c>
      <c r="D1038" t="s">
        <v>3702</v>
      </c>
      <c r="E1038" s="49">
        <v>37942</v>
      </c>
      <c r="F1038" s="45" t="s">
        <v>3703</v>
      </c>
      <c r="G1038" s="43">
        <v>1470409</v>
      </c>
      <c r="H1038" s="7">
        <v>44791</v>
      </c>
      <c r="I1038" s="7"/>
      <c r="J1038" s="7"/>
      <c r="K1038" s="7">
        <v>44875</v>
      </c>
      <c r="L1038" s="51">
        <f>+VLOOKUP(E1038,'Bán ra 2022'!$I$2:$M$1171,5,0)</f>
        <v>1470409</v>
      </c>
      <c r="M1038" s="51">
        <f t="shared" si="16"/>
        <v>0</v>
      </c>
    </row>
    <row r="1039" spans="1:13" hidden="1">
      <c r="A1039" s="44">
        <v>510019</v>
      </c>
      <c r="B1039" t="s">
        <v>10</v>
      </c>
      <c r="C1039" t="s">
        <v>11</v>
      </c>
      <c r="D1039" t="s">
        <v>3704</v>
      </c>
      <c r="E1039" s="49">
        <v>29300</v>
      </c>
      <c r="F1039" s="45" t="s">
        <v>3705</v>
      </c>
      <c r="G1039" s="43">
        <v>195102</v>
      </c>
      <c r="H1039" s="7">
        <v>44770</v>
      </c>
      <c r="I1039" s="7"/>
      <c r="J1039" s="7"/>
      <c r="K1039" s="7">
        <v>44875</v>
      </c>
      <c r="L1039" s="51">
        <f>+VLOOKUP(E1039,'Bán ra 2022'!$I$2:$M$1171,5,0)</f>
        <v>195107</v>
      </c>
      <c r="M1039" s="51">
        <f t="shared" si="16"/>
        <v>5</v>
      </c>
    </row>
    <row r="1040" spans="1:13" hidden="1">
      <c r="A1040" s="44">
        <v>510020</v>
      </c>
      <c r="B1040" t="s">
        <v>10</v>
      </c>
      <c r="C1040" t="s">
        <v>11</v>
      </c>
      <c r="D1040" t="s">
        <v>3706</v>
      </c>
      <c r="E1040" s="49">
        <v>37955</v>
      </c>
      <c r="F1040" s="45" t="s">
        <v>3707</v>
      </c>
      <c r="G1040" s="43">
        <v>1530236</v>
      </c>
      <c r="H1040" s="7">
        <v>44800</v>
      </c>
      <c r="I1040" s="7"/>
      <c r="J1040" s="7"/>
      <c r="K1040" s="7">
        <v>44875</v>
      </c>
      <c r="L1040" s="51">
        <f>+VLOOKUP(E1040,'Bán ra 2022'!$I$2:$M$1171,5,0)</f>
        <v>1530236</v>
      </c>
      <c r="M1040" s="51">
        <f t="shared" si="16"/>
        <v>0</v>
      </c>
    </row>
    <row r="1041" spans="1:13" hidden="1">
      <c r="A1041" s="44">
        <v>510020</v>
      </c>
      <c r="B1041" t="s">
        <v>10</v>
      </c>
      <c r="C1041" t="s">
        <v>11</v>
      </c>
      <c r="D1041" t="s">
        <v>3708</v>
      </c>
      <c r="E1041" s="49">
        <v>46784</v>
      </c>
      <c r="F1041" s="45" t="s">
        <v>3709</v>
      </c>
      <c r="G1041" s="43">
        <v>7999209</v>
      </c>
      <c r="H1041" s="7">
        <v>44828</v>
      </c>
      <c r="I1041" s="7"/>
      <c r="J1041" s="7"/>
      <c r="K1041" s="7">
        <v>44875</v>
      </c>
      <c r="L1041" s="51">
        <f>+VLOOKUP(E1041,'Bán ra 2022'!$I$2:$M$1171,5,0)</f>
        <v>7999214</v>
      </c>
      <c r="M1041" s="51">
        <f t="shared" si="16"/>
        <v>5</v>
      </c>
    </row>
    <row r="1042" spans="1:13" hidden="1">
      <c r="A1042" s="44">
        <v>510020</v>
      </c>
      <c r="B1042" t="s">
        <v>10</v>
      </c>
      <c r="C1042" t="s">
        <v>11</v>
      </c>
      <c r="D1042" t="s">
        <v>3710</v>
      </c>
      <c r="E1042" s="49">
        <v>29308</v>
      </c>
      <c r="F1042" s="45" t="s">
        <v>3711</v>
      </c>
      <c r="G1042" s="43">
        <v>490050</v>
      </c>
      <c r="H1042" s="7">
        <v>44761</v>
      </c>
      <c r="I1042" s="7"/>
      <c r="J1042" s="7"/>
      <c r="K1042" s="7">
        <v>44875</v>
      </c>
      <c r="L1042" s="51">
        <f>+VLOOKUP(E1042,'Bán ra 2022'!$I$2:$M$1171,5,0)</f>
        <v>490050</v>
      </c>
      <c r="M1042" s="51">
        <f t="shared" si="16"/>
        <v>0</v>
      </c>
    </row>
    <row r="1043" spans="1:13" hidden="1">
      <c r="A1043" s="44">
        <v>510020</v>
      </c>
      <c r="B1043" t="s">
        <v>10</v>
      </c>
      <c r="C1043" t="s">
        <v>11</v>
      </c>
      <c r="D1043" t="s">
        <v>3712</v>
      </c>
      <c r="E1043" s="49">
        <v>37958</v>
      </c>
      <c r="F1043" s="45" t="s">
        <v>3713</v>
      </c>
      <c r="G1043" s="43">
        <v>1523011</v>
      </c>
      <c r="H1043" s="7">
        <v>44782</v>
      </c>
      <c r="I1043" s="7"/>
      <c r="J1043" s="7"/>
      <c r="K1043" s="7">
        <v>44875</v>
      </c>
      <c r="L1043" s="51">
        <f>+VLOOKUP(E1043,'Bán ra 2022'!$I$2:$M$1171,5,0)</f>
        <v>1523011</v>
      </c>
      <c r="M1043" s="51">
        <f t="shared" si="16"/>
        <v>0</v>
      </c>
    </row>
    <row r="1044" spans="1:13" hidden="1">
      <c r="A1044" s="44">
        <v>510020</v>
      </c>
      <c r="B1044" t="s">
        <v>10</v>
      </c>
      <c r="C1044" t="s">
        <v>11</v>
      </c>
      <c r="D1044" t="s">
        <v>3714</v>
      </c>
      <c r="E1044" s="49">
        <v>37945</v>
      </c>
      <c r="F1044" s="45" t="s">
        <v>3715</v>
      </c>
      <c r="G1044" s="43">
        <v>1199426</v>
      </c>
      <c r="H1044" s="7">
        <v>44796</v>
      </c>
      <c r="I1044" s="7"/>
      <c r="J1044" s="7"/>
      <c r="K1044" s="7">
        <v>44875</v>
      </c>
      <c r="L1044" s="51">
        <f>+VLOOKUP(E1044,'Bán ra 2022'!$I$2:$M$1171,5,0)</f>
        <v>1199426</v>
      </c>
      <c r="M1044" s="51">
        <f t="shared" si="16"/>
        <v>0</v>
      </c>
    </row>
    <row r="1045" spans="1:13" hidden="1">
      <c r="A1045" s="44">
        <v>510020</v>
      </c>
      <c r="B1045" t="s">
        <v>10</v>
      </c>
      <c r="C1045" t="s">
        <v>11</v>
      </c>
      <c r="D1045" t="s">
        <v>3716</v>
      </c>
      <c r="E1045" s="49">
        <v>37954</v>
      </c>
      <c r="F1045" s="45" t="s">
        <v>3717</v>
      </c>
      <c r="G1045" s="43">
        <v>1741392</v>
      </c>
      <c r="H1045" s="7">
        <v>44800</v>
      </c>
      <c r="I1045" s="7"/>
      <c r="J1045" s="7"/>
      <c r="K1045" s="7">
        <v>44875</v>
      </c>
      <c r="L1045" s="51">
        <f>+VLOOKUP(E1045,'Bán ra 2022'!$I$2:$M$1171,5,0)</f>
        <v>1741392</v>
      </c>
      <c r="M1045" s="51">
        <f t="shared" si="16"/>
        <v>0</v>
      </c>
    </row>
    <row r="1046" spans="1:13" hidden="1">
      <c r="A1046" s="44">
        <v>510020</v>
      </c>
      <c r="B1046" t="s">
        <v>10</v>
      </c>
      <c r="C1046" t="s">
        <v>11</v>
      </c>
      <c r="D1046" t="s">
        <v>3718</v>
      </c>
      <c r="E1046" s="49">
        <v>10566</v>
      </c>
      <c r="F1046" s="45" t="s">
        <v>3719</v>
      </c>
      <c r="G1046" s="43">
        <v>1209665</v>
      </c>
      <c r="H1046" s="7">
        <v>44576</v>
      </c>
      <c r="I1046" s="7"/>
      <c r="J1046" s="7"/>
      <c r="K1046" s="7">
        <v>44875</v>
      </c>
      <c r="L1046" s="51">
        <f>+VLOOKUP(E1046,'Bán ra 2022'!$I$2:$M$1171,5,0)</f>
        <v>1209665</v>
      </c>
      <c r="M1046" s="51">
        <f t="shared" si="16"/>
        <v>0</v>
      </c>
    </row>
    <row r="1047" spans="1:13" hidden="1">
      <c r="A1047" s="44">
        <v>510021</v>
      </c>
      <c r="B1047" t="s">
        <v>10</v>
      </c>
      <c r="C1047" t="s">
        <v>11</v>
      </c>
      <c r="D1047" t="s">
        <v>3720</v>
      </c>
      <c r="E1047" s="49">
        <v>37923</v>
      </c>
      <c r="F1047" s="45" t="s">
        <v>3721</v>
      </c>
      <c r="G1047" s="43">
        <v>4658623</v>
      </c>
      <c r="H1047" s="7">
        <v>44781</v>
      </c>
      <c r="I1047" s="7"/>
      <c r="J1047" s="7"/>
      <c r="K1047" s="7">
        <v>44875</v>
      </c>
      <c r="L1047" s="51">
        <f>+VLOOKUP(E1047,'Bán ra 2022'!$I$2:$M$1171,5,0)</f>
        <v>4658623</v>
      </c>
      <c r="M1047" s="51">
        <f t="shared" si="16"/>
        <v>0</v>
      </c>
    </row>
    <row r="1048" spans="1:13" hidden="1">
      <c r="A1048" s="44">
        <v>510021</v>
      </c>
      <c r="B1048" t="s">
        <v>10</v>
      </c>
      <c r="C1048" t="s">
        <v>11</v>
      </c>
      <c r="D1048" t="s">
        <v>3722</v>
      </c>
      <c r="E1048" s="49">
        <v>37911</v>
      </c>
      <c r="F1048" s="45" t="s">
        <v>3723</v>
      </c>
      <c r="G1048" s="43">
        <v>1586110</v>
      </c>
      <c r="H1048" s="7">
        <v>44777</v>
      </c>
      <c r="I1048" s="7"/>
      <c r="J1048" s="7"/>
      <c r="K1048" s="7">
        <v>44875</v>
      </c>
      <c r="L1048" s="51">
        <f>+VLOOKUP(E1048,'Bán ra 2022'!$I$2:$M$1171,5,0)</f>
        <v>1586110</v>
      </c>
      <c r="M1048" s="51">
        <f t="shared" si="16"/>
        <v>0</v>
      </c>
    </row>
    <row r="1049" spans="1:13" hidden="1">
      <c r="A1049" s="44">
        <v>510021</v>
      </c>
      <c r="B1049" t="s">
        <v>10</v>
      </c>
      <c r="C1049" t="s">
        <v>11</v>
      </c>
      <c r="D1049" t="s">
        <v>3724</v>
      </c>
      <c r="E1049" s="49">
        <v>29314</v>
      </c>
      <c r="F1049" s="45" t="s">
        <v>3725</v>
      </c>
      <c r="G1049" s="43">
        <v>1586115</v>
      </c>
      <c r="H1049" s="7">
        <v>44770</v>
      </c>
      <c r="I1049" s="7"/>
      <c r="J1049" s="7"/>
      <c r="K1049" s="7">
        <v>44875</v>
      </c>
      <c r="L1049" s="51">
        <f>+VLOOKUP(E1049,'Bán ra 2022'!$I$2:$M$1171,5,0)</f>
        <v>1586110</v>
      </c>
      <c r="M1049" s="51">
        <f t="shared" si="16"/>
        <v>-5</v>
      </c>
    </row>
    <row r="1050" spans="1:13" hidden="1">
      <c r="A1050" s="44">
        <v>510022</v>
      </c>
      <c r="B1050" t="s">
        <v>10</v>
      </c>
      <c r="C1050" t="s">
        <v>11</v>
      </c>
      <c r="D1050" t="s">
        <v>3726</v>
      </c>
      <c r="E1050" s="49">
        <v>47554</v>
      </c>
      <c r="F1050" s="45" t="s">
        <v>3727</v>
      </c>
      <c r="G1050" s="43">
        <v>541971</v>
      </c>
      <c r="H1050" s="7">
        <v>44838</v>
      </c>
      <c r="I1050" s="7"/>
      <c r="J1050" s="7"/>
      <c r="K1050" s="7">
        <v>44875</v>
      </c>
      <c r="L1050" s="51">
        <f>+VLOOKUP(E1050,'Bán ra 2022'!$I$2:$M$1171,5,0)</f>
        <v>541966</v>
      </c>
      <c r="M1050" s="51">
        <f t="shared" si="16"/>
        <v>-5</v>
      </c>
    </row>
    <row r="1051" spans="1:13" hidden="1">
      <c r="A1051" s="44">
        <v>510022</v>
      </c>
      <c r="B1051" t="s">
        <v>10</v>
      </c>
      <c r="C1051" t="s">
        <v>11</v>
      </c>
      <c r="D1051" t="s">
        <v>3728</v>
      </c>
      <c r="E1051" s="49">
        <v>37953</v>
      </c>
      <c r="F1051" s="45" t="s">
        <v>3729</v>
      </c>
      <c r="G1051" s="43">
        <v>2186052</v>
      </c>
      <c r="H1051" s="7">
        <v>44799</v>
      </c>
      <c r="I1051" s="7"/>
      <c r="J1051" s="7"/>
      <c r="K1051" s="7">
        <v>44875</v>
      </c>
      <c r="L1051" s="51">
        <f>+VLOOKUP(E1051,'Bán ra 2022'!$I$2:$M$1171,5,0)</f>
        <v>2186052</v>
      </c>
      <c r="M1051" s="51">
        <f t="shared" si="16"/>
        <v>0</v>
      </c>
    </row>
    <row r="1052" spans="1:13" hidden="1">
      <c r="A1052" s="44">
        <v>510022</v>
      </c>
      <c r="B1052" t="s">
        <v>10</v>
      </c>
      <c r="C1052" t="s">
        <v>11</v>
      </c>
      <c r="D1052" t="s">
        <v>3730</v>
      </c>
      <c r="E1052" s="49">
        <v>37952</v>
      </c>
      <c r="F1052" s="45" t="s">
        <v>3731</v>
      </c>
      <c r="G1052" s="43">
        <v>1199426</v>
      </c>
      <c r="H1052" s="7">
        <v>44799</v>
      </c>
      <c r="I1052" s="7"/>
      <c r="J1052" s="7"/>
      <c r="K1052" s="7">
        <v>44875</v>
      </c>
      <c r="L1052" s="51">
        <f>+VLOOKUP(E1052,'Bán ra 2022'!$I$2:$M$1171,5,0)</f>
        <v>1199426</v>
      </c>
      <c r="M1052" s="51">
        <f t="shared" si="16"/>
        <v>0</v>
      </c>
    </row>
    <row r="1053" spans="1:13" hidden="1">
      <c r="A1053" s="44">
        <v>510022</v>
      </c>
      <c r="B1053" t="s">
        <v>10</v>
      </c>
      <c r="C1053" t="s">
        <v>11</v>
      </c>
      <c r="D1053" t="s">
        <v>3732</v>
      </c>
      <c r="E1053" s="49">
        <v>37946</v>
      </c>
      <c r="F1053" s="45" t="s">
        <v>3733</v>
      </c>
      <c r="G1053" s="43">
        <v>416542</v>
      </c>
      <c r="H1053" s="7">
        <v>44796</v>
      </c>
      <c r="I1053" s="7"/>
      <c r="J1053" s="7"/>
      <c r="K1053" s="7">
        <v>44875</v>
      </c>
      <c r="L1053" s="51">
        <f>+VLOOKUP(E1053,'Bán ra 2022'!$I$2:$M$1171,5,0)</f>
        <v>416542</v>
      </c>
      <c r="M1053" s="51">
        <f t="shared" si="16"/>
        <v>0</v>
      </c>
    </row>
    <row r="1054" spans="1:13" hidden="1">
      <c r="A1054" s="44">
        <v>510022</v>
      </c>
      <c r="B1054" t="s">
        <v>10</v>
      </c>
      <c r="C1054" t="s">
        <v>11</v>
      </c>
      <c r="D1054" t="s">
        <v>3734</v>
      </c>
      <c r="E1054" s="49">
        <v>37922</v>
      </c>
      <c r="F1054" s="45" t="s">
        <v>3735</v>
      </c>
      <c r="G1054" s="43">
        <v>1199426</v>
      </c>
      <c r="H1054" s="7">
        <v>44778</v>
      </c>
      <c r="I1054" s="7"/>
      <c r="J1054" s="7"/>
      <c r="K1054" s="7">
        <v>44875</v>
      </c>
      <c r="L1054" s="51">
        <f>+VLOOKUP(E1054,'Bán ra 2022'!$I$2:$M$1171,5,0)</f>
        <v>1199426</v>
      </c>
      <c r="M1054" s="51">
        <f t="shared" si="16"/>
        <v>0</v>
      </c>
    </row>
    <row r="1055" spans="1:13" hidden="1">
      <c r="A1055" s="44">
        <v>510022</v>
      </c>
      <c r="B1055" t="s">
        <v>10</v>
      </c>
      <c r="C1055" t="s">
        <v>11</v>
      </c>
      <c r="D1055" t="s">
        <v>3736</v>
      </c>
      <c r="E1055" s="49">
        <v>37912</v>
      </c>
      <c r="F1055" s="45" t="s">
        <v>3737</v>
      </c>
      <c r="G1055" s="43">
        <v>1586110</v>
      </c>
      <c r="H1055" s="7">
        <v>44775</v>
      </c>
      <c r="I1055" s="7"/>
      <c r="J1055" s="7"/>
      <c r="K1055" s="7">
        <v>44875</v>
      </c>
      <c r="L1055" s="51">
        <f>+VLOOKUP(E1055,'Bán ra 2022'!$I$2:$M$1171,5,0)</f>
        <v>1586110</v>
      </c>
      <c r="M1055" s="51">
        <f t="shared" si="16"/>
        <v>0</v>
      </c>
    </row>
    <row r="1056" spans="1:13" hidden="1">
      <c r="A1056" s="44">
        <v>510022</v>
      </c>
      <c r="B1056" t="s">
        <v>10</v>
      </c>
      <c r="C1056" t="s">
        <v>11</v>
      </c>
      <c r="D1056" t="s">
        <v>3738</v>
      </c>
      <c r="E1056" s="49">
        <v>46783</v>
      </c>
      <c r="F1056" s="45" t="s">
        <v>3739</v>
      </c>
      <c r="G1056" s="43">
        <v>2571831</v>
      </c>
      <c r="H1056" s="7">
        <v>44827</v>
      </c>
      <c r="I1056" s="7"/>
      <c r="J1056" s="7"/>
      <c r="K1056" s="7">
        <v>44875</v>
      </c>
      <c r="L1056" s="51">
        <f>+VLOOKUP(E1056,'Bán ra 2022'!$I$2:$M$1171,5,0)</f>
        <v>2571826</v>
      </c>
      <c r="M1056" s="51">
        <f t="shared" si="16"/>
        <v>-5</v>
      </c>
    </row>
    <row r="1057" spans="1:13" hidden="1">
      <c r="A1057" s="44">
        <v>510022</v>
      </c>
      <c r="B1057" t="s">
        <v>10</v>
      </c>
      <c r="C1057" t="s">
        <v>11</v>
      </c>
      <c r="D1057" t="s">
        <v>3740</v>
      </c>
      <c r="E1057" s="49">
        <v>46778</v>
      </c>
      <c r="F1057" s="45" t="s">
        <v>3741</v>
      </c>
      <c r="G1057" s="43">
        <v>1199421</v>
      </c>
      <c r="H1057" s="7">
        <v>44838</v>
      </c>
      <c r="I1057" s="7"/>
      <c r="J1057" s="7"/>
      <c r="K1057" s="7">
        <v>44875</v>
      </c>
      <c r="L1057" s="51">
        <f>+VLOOKUP(E1057,'Bán ra 2022'!$I$2:$M$1171,5,0)</f>
        <v>1199426</v>
      </c>
      <c r="M1057" s="51">
        <f t="shared" si="16"/>
        <v>5</v>
      </c>
    </row>
    <row r="1058" spans="1:13" hidden="1">
      <c r="A1058" s="44">
        <v>510022</v>
      </c>
      <c r="B1058" t="s">
        <v>10</v>
      </c>
      <c r="C1058" t="s">
        <v>11</v>
      </c>
      <c r="D1058" t="s">
        <v>3742</v>
      </c>
      <c r="E1058" s="49">
        <v>46774</v>
      </c>
      <c r="F1058" s="45" t="s">
        <v>3743</v>
      </c>
      <c r="G1058" s="43">
        <v>1586115</v>
      </c>
      <c r="H1058" s="7">
        <v>44831</v>
      </c>
      <c r="I1058" s="7"/>
      <c r="J1058" s="7"/>
      <c r="K1058" s="7">
        <v>44875</v>
      </c>
      <c r="L1058" s="51">
        <f>+VLOOKUP(E1058,'Bán ra 2022'!$I$2:$M$1171,5,0)</f>
        <v>1586110</v>
      </c>
      <c r="M1058" s="51">
        <f t="shared" si="16"/>
        <v>-5</v>
      </c>
    </row>
    <row r="1059" spans="1:13" hidden="1">
      <c r="A1059" s="44">
        <v>510022</v>
      </c>
      <c r="B1059" t="s">
        <v>10</v>
      </c>
      <c r="C1059" t="s">
        <v>11</v>
      </c>
      <c r="D1059" t="s">
        <v>3744</v>
      </c>
      <c r="E1059" s="49">
        <v>29313</v>
      </c>
      <c r="F1059" s="45" t="s">
        <v>3745</v>
      </c>
      <c r="G1059" s="43">
        <v>1199421</v>
      </c>
      <c r="H1059" s="7">
        <v>44768</v>
      </c>
      <c r="I1059" s="7"/>
      <c r="J1059" s="7"/>
      <c r="K1059" s="7">
        <v>44875</v>
      </c>
      <c r="L1059" s="51">
        <f>+VLOOKUP(E1059,'Bán ra 2022'!$I$2:$M$1171,5,0)</f>
        <v>1199426</v>
      </c>
      <c r="M1059" s="51">
        <f t="shared" si="16"/>
        <v>5</v>
      </c>
    </row>
    <row r="1060" spans="1:13" hidden="1">
      <c r="A1060" s="44">
        <v>510023</v>
      </c>
      <c r="B1060" t="s">
        <v>10</v>
      </c>
      <c r="C1060" t="s">
        <v>11</v>
      </c>
      <c r="D1060" t="s">
        <v>3746</v>
      </c>
      <c r="E1060" s="49">
        <v>37937</v>
      </c>
      <c r="F1060" s="45" t="s">
        <v>3747</v>
      </c>
      <c r="G1060" s="43">
        <v>1523011</v>
      </c>
      <c r="H1060" s="7">
        <v>44792</v>
      </c>
      <c r="I1060" s="7"/>
      <c r="J1060" s="7"/>
      <c r="K1060" s="7">
        <v>44875</v>
      </c>
      <c r="L1060" s="51">
        <f>+VLOOKUP(E1060,'Bán ra 2022'!$I$2:$M$1171,5,0)</f>
        <v>1523011</v>
      </c>
      <c r="M1060" s="51">
        <f t="shared" si="16"/>
        <v>0</v>
      </c>
    </row>
    <row r="1061" spans="1:13" hidden="1">
      <c r="A1061" s="44">
        <v>510024</v>
      </c>
      <c r="B1061" t="s">
        <v>10</v>
      </c>
      <c r="C1061" t="s">
        <v>11</v>
      </c>
      <c r="D1061" t="s">
        <v>3748</v>
      </c>
      <c r="E1061" s="49">
        <v>37920</v>
      </c>
      <c r="F1061" s="45" t="s">
        <v>3749</v>
      </c>
      <c r="G1061" s="43">
        <v>3771252</v>
      </c>
      <c r="H1061" s="7">
        <v>44781</v>
      </c>
      <c r="I1061" s="7"/>
      <c r="J1061" s="7"/>
      <c r="K1061" s="7">
        <v>44875</v>
      </c>
      <c r="L1061" s="51">
        <f>+VLOOKUP(E1061,'Bán ra 2022'!$I$2:$M$1171,5,0)</f>
        <v>3771252</v>
      </c>
      <c r="M1061" s="51">
        <f t="shared" si="16"/>
        <v>0</v>
      </c>
    </row>
    <row r="1062" spans="1:13" hidden="1">
      <c r="A1062" s="44">
        <v>510024</v>
      </c>
      <c r="B1062" t="s">
        <v>10</v>
      </c>
      <c r="C1062" t="s">
        <v>11</v>
      </c>
      <c r="D1062" t="s">
        <v>3750</v>
      </c>
      <c r="E1062" s="49">
        <v>37938</v>
      </c>
      <c r="F1062" s="45" t="s">
        <v>3751</v>
      </c>
      <c r="G1062" s="43">
        <v>3109120</v>
      </c>
      <c r="H1062" s="7">
        <v>44792</v>
      </c>
      <c r="I1062" s="7"/>
      <c r="J1062" s="7"/>
      <c r="K1062" s="7">
        <v>44875</v>
      </c>
      <c r="L1062" s="51">
        <f>+VLOOKUP(E1062,'Bán ra 2022'!$I$2:$M$1171,5,0)</f>
        <v>3109120</v>
      </c>
      <c r="M1062" s="51">
        <f t="shared" si="16"/>
        <v>0</v>
      </c>
    </row>
    <row r="1063" spans="1:13" hidden="1">
      <c r="A1063" s="44">
        <v>510024</v>
      </c>
      <c r="B1063" t="s">
        <v>10</v>
      </c>
      <c r="C1063" t="s">
        <v>11</v>
      </c>
      <c r="D1063" t="s">
        <v>3752</v>
      </c>
      <c r="E1063" s="49">
        <v>46799</v>
      </c>
      <c r="F1063" s="45" t="s">
        <v>3753</v>
      </c>
      <c r="G1063" s="43">
        <v>2186055</v>
      </c>
      <c r="H1063" s="7">
        <v>44825</v>
      </c>
      <c r="I1063" s="7"/>
      <c r="J1063" s="7"/>
      <c r="K1063" s="7">
        <v>44875</v>
      </c>
      <c r="L1063" s="51">
        <f>+VLOOKUP(E1063,'Bán ra 2022'!$I$2:$M$1171,5,0)</f>
        <v>2186052</v>
      </c>
      <c r="M1063" s="51">
        <f t="shared" si="16"/>
        <v>-3</v>
      </c>
    </row>
    <row r="1064" spans="1:13" hidden="1">
      <c r="A1064" s="44">
        <v>510024</v>
      </c>
      <c r="B1064" t="s">
        <v>10</v>
      </c>
      <c r="C1064" t="s">
        <v>11</v>
      </c>
      <c r="D1064" t="s">
        <v>3754</v>
      </c>
      <c r="E1064" s="49">
        <v>46772</v>
      </c>
      <c r="F1064" s="45" t="s">
        <v>3755</v>
      </c>
      <c r="G1064" s="43">
        <v>1199421</v>
      </c>
      <c r="H1064" s="7">
        <v>44835</v>
      </c>
      <c r="I1064" s="7"/>
      <c r="J1064" s="7"/>
      <c r="K1064" s="7">
        <v>44875</v>
      </c>
      <c r="L1064" s="51">
        <f>+VLOOKUP(E1064,'Bán ra 2022'!$I$2:$M$1171,5,0)</f>
        <v>1199426</v>
      </c>
      <c r="M1064" s="51">
        <f t="shared" si="16"/>
        <v>5</v>
      </c>
    </row>
    <row r="1065" spans="1:13" hidden="1">
      <c r="A1065" s="44">
        <v>510024</v>
      </c>
      <c r="B1065" t="s">
        <v>10</v>
      </c>
      <c r="C1065" t="s">
        <v>11</v>
      </c>
      <c r="D1065" t="s">
        <v>3756</v>
      </c>
      <c r="E1065" s="49">
        <v>46789</v>
      </c>
      <c r="F1065" s="45" t="s">
        <v>3757</v>
      </c>
      <c r="G1065" s="43">
        <v>1911290</v>
      </c>
      <c r="H1065" s="7">
        <v>44828</v>
      </c>
      <c r="I1065" s="7"/>
      <c r="J1065" s="7"/>
      <c r="K1065" s="7">
        <v>44875</v>
      </c>
      <c r="L1065" s="51">
        <f>+VLOOKUP(E1065,'Bán ra 2022'!$I$2:$M$1171,5,0)</f>
        <v>1911289</v>
      </c>
      <c r="M1065" s="51">
        <f t="shared" si="16"/>
        <v>-1</v>
      </c>
    </row>
    <row r="1066" spans="1:13" hidden="1">
      <c r="A1066" s="44">
        <v>510025</v>
      </c>
      <c r="B1066" t="s">
        <v>10</v>
      </c>
      <c r="C1066" t="s">
        <v>11</v>
      </c>
      <c r="D1066" t="s">
        <v>3758</v>
      </c>
      <c r="E1066" s="49">
        <v>29305</v>
      </c>
      <c r="F1066" s="45" t="s">
        <v>3759</v>
      </c>
      <c r="G1066" s="43">
        <v>2571831</v>
      </c>
      <c r="H1066" s="7">
        <v>44762</v>
      </c>
      <c r="I1066" s="7"/>
      <c r="J1066" s="7"/>
      <c r="K1066" s="7">
        <v>44875</v>
      </c>
      <c r="L1066" s="51">
        <f>+VLOOKUP(E1066,'Bán ra 2022'!$I$2:$M$1171,5,0)</f>
        <v>2571826</v>
      </c>
      <c r="M1066" s="51">
        <f t="shared" si="16"/>
        <v>-5</v>
      </c>
    </row>
    <row r="1067" spans="1:13" hidden="1">
      <c r="A1067" s="44">
        <v>510025</v>
      </c>
      <c r="B1067" t="s">
        <v>10</v>
      </c>
      <c r="C1067" t="s">
        <v>11</v>
      </c>
      <c r="D1067" t="s">
        <v>3760</v>
      </c>
      <c r="E1067" s="49">
        <v>29312</v>
      </c>
      <c r="F1067" s="45" t="s">
        <v>3761</v>
      </c>
      <c r="G1067" s="43">
        <v>16374110</v>
      </c>
      <c r="H1067" s="7">
        <v>44769</v>
      </c>
      <c r="I1067" s="7"/>
      <c r="J1067" s="7"/>
      <c r="K1067" s="7">
        <v>44875</v>
      </c>
      <c r="L1067" s="51">
        <f>+VLOOKUP(E1067,'Bán ra 2022'!$I$2:$M$1171,5,0)</f>
        <v>16374107</v>
      </c>
      <c r="M1067" s="51">
        <f t="shared" si="16"/>
        <v>-3</v>
      </c>
    </row>
    <row r="1068" spans="1:13" hidden="1">
      <c r="A1068" s="44">
        <v>510025</v>
      </c>
      <c r="B1068" t="s">
        <v>10</v>
      </c>
      <c r="C1068" t="s">
        <v>11</v>
      </c>
      <c r="D1068" t="s">
        <v>3762</v>
      </c>
      <c r="E1068" s="49">
        <v>29331</v>
      </c>
      <c r="F1068" s="45" t="s">
        <v>3763</v>
      </c>
      <c r="G1068" s="43">
        <v>536544</v>
      </c>
      <c r="H1068" s="7">
        <v>44757</v>
      </c>
      <c r="I1068" s="7"/>
      <c r="J1068" s="7"/>
      <c r="K1068" s="7">
        <v>44875</v>
      </c>
      <c r="L1068" s="51">
        <f>+VLOOKUP(E1068,'Bán ra 2022'!$I$2:$M$1171,5,0)</f>
        <v>536546</v>
      </c>
      <c r="M1068" s="51">
        <f t="shared" si="16"/>
        <v>2</v>
      </c>
    </row>
    <row r="1069" spans="1:13" hidden="1">
      <c r="A1069" s="44">
        <v>510025</v>
      </c>
      <c r="B1069" t="s">
        <v>10</v>
      </c>
      <c r="C1069" t="s">
        <v>11</v>
      </c>
      <c r="D1069" t="s">
        <v>3764</v>
      </c>
      <c r="E1069" s="49">
        <v>29332</v>
      </c>
      <c r="F1069" s="45" t="s">
        <v>3765</v>
      </c>
      <c r="G1069" s="43">
        <v>2571831</v>
      </c>
      <c r="H1069" s="7">
        <v>44757</v>
      </c>
      <c r="I1069" s="7"/>
      <c r="J1069" s="7"/>
      <c r="K1069" s="7">
        <v>44875</v>
      </c>
      <c r="L1069" s="51">
        <f>+VLOOKUP(E1069,'Bán ra 2022'!$I$2:$M$1171,5,0)</f>
        <v>2571826</v>
      </c>
      <c r="M1069" s="51">
        <f t="shared" si="16"/>
        <v>-5</v>
      </c>
    </row>
    <row r="1070" spans="1:13" hidden="1">
      <c r="A1070" s="44">
        <v>510025</v>
      </c>
      <c r="B1070" t="s">
        <v>10</v>
      </c>
      <c r="C1070" t="s">
        <v>11</v>
      </c>
      <c r="D1070" t="s">
        <v>3766</v>
      </c>
      <c r="E1070" s="49">
        <v>46787</v>
      </c>
      <c r="F1070" s="45" t="s">
        <v>3767</v>
      </c>
      <c r="G1070" s="43">
        <v>4658621</v>
      </c>
      <c r="H1070" s="7">
        <v>44827</v>
      </c>
      <c r="I1070" s="7"/>
      <c r="J1070" s="7"/>
      <c r="K1070" s="7">
        <v>44875</v>
      </c>
      <c r="L1070" s="51">
        <f>+VLOOKUP(E1070,'Bán ra 2022'!$I$2:$M$1171,5,0)</f>
        <v>4658623</v>
      </c>
      <c r="M1070" s="51">
        <f t="shared" si="16"/>
        <v>2</v>
      </c>
    </row>
    <row r="1071" spans="1:13" hidden="1">
      <c r="A1071" s="44">
        <v>510025</v>
      </c>
      <c r="B1071" t="s">
        <v>10</v>
      </c>
      <c r="C1071" t="s">
        <v>11</v>
      </c>
      <c r="D1071" t="s">
        <v>3768</v>
      </c>
      <c r="E1071" s="49">
        <v>46788</v>
      </c>
      <c r="F1071" s="45" t="s">
        <v>3769</v>
      </c>
      <c r="G1071" s="43">
        <v>1199421</v>
      </c>
      <c r="H1071" s="7">
        <v>44827</v>
      </c>
      <c r="I1071" s="7"/>
      <c r="J1071" s="7"/>
      <c r="K1071" s="7">
        <v>44875</v>
      </c>
      <c r="L1071" s="51">
        <f>+VLOOKUP(E1071,'Bán ra 2022'!$I$2:$M$1171,5,0)</f>
        <v>1199426</v>
      </c>
      <c r="M1071" s="51">
        <f t="shared" si="16"/>
        <v>5</v>
      </c>
    </row>
    <row r="1072" spans="1:13" hidden="1">
      <c r="A1072" s="44">
        <v>510025</v>
      </c>
      <c r="B1072" t="s">
        <v>10</v>
      </c>
      <c r="C1072" t="s">
        <v>11</v>
      </c>
      <c r="D1072" t="s">
        <v>3770</v>
      </c>
      <c r="E1072" s="49">
        <v>37930</v>
      </c>
      <c r="F1072" s="45" t="s">
        <v>3771</v>
      </c>
      <c r="G1072" s="43">
        <v>13075914</v>
      </c>
      <c r="H1072" s="7">
        <v>44784</v>
      </c>
      <c r="I1072" s="7"/>
      <c r="J1072" s="7"/>
      <c r="K1072" s="7">
        <v>44875</v>
      </c>
      <c r="L1072" s="51">
        <f>+VLOOKUP(E1072,'Bán ra 2022'!$I$2:$M$1171,5,0)</f>
        <v>13075914</v>
      </c>
      <c r="M1072" s="51">
        <f t="shared" si="16"/>
        <v>0</v>
      </c>
    </row>
    <row r="1073" spans="1:13" hidden="1">
      <c r="A1073" s="44">
        <v>510025</v>
      </c>
      <c r="B1073" t="s">
        <v>10</v>
      </c>
      <c r="C1073" t="s">
        <v>11</v>
      </c>
      <c r="D1073" t="s">
        <v>3772</v>
      </c>
      <c r="E1073" s="49">
        <v>37939</v>
      </c>
      <c r="F1073" s="45" t="s">
        <v>3773</v>
      </c>
      <c r="G1073" s="43">
        <v>1307820</v>
      </c>
      <c r="H1073" s="7">
        <v>44790</v>
      </c>
      <c r="I1073" s="7"/>
      <c r="J1073" s="7"/>
      <c r="K1073" s="7">
        <v>44875</v>
      </c>
      <c r="L1073" s="51">
        <f>+VLOOKUP(E1073,'Bán ra 2022'!$I$2:$M$1171,5,0)</f>
        <v>1307820</v>
      </c>
      <c r="M1073" s="51">
        <f t="shared" si="16"/>
        <v>0</v>
      </c>
    </row>
    <row r="1074" spans="1:13" hidden="1">
      <c r="A1074" s="44">
        <v>510025</v>
      </c>
      <c r="B1074" t="s">
        <v>10</v>
      </c>
      <c r="C1074" t="s">
        <v>11</v>
      </c>
      <c r="D1074" t="s">
        <v>3774</v>
      </c>
      <c r="E1074" s="49">
        <v>47556</v>
      </c>
      <c r="F1074" s="45" t="s">
        <v>3775</v>
      </c>
      <c r="G1074" s="43">
        <v>1362015</v>
      </c>
      <c r="H1074" s="7">
        <v>44839</v>
      </c>
      <c r="I1074" s="7"/>
      <c r="J1074" s="7"/>
      <c r="K1074" s="7">
        <v>44875</v>
      </c>
      <c r="L1074" s="51">
        <f>+VLOOKUP(E1074,'Bán ra 2022'!$I$2:$M$1171,5,0)</f>
        <v>1362016</v>
      </c>
      <c r="M1074" s="51">
        <f t="shared" si="16"/>
        <v>1</v>
      </c>
    </row>
    <row r="1075" spans="1:13" hidden="1">
      <c r="A1075" s="44">
        <v>510025</v>
      </c>
      <c r="B1075" t="s">
        <v>10</v>
      </c>
      <c r="C1075" t="s">
        <v>11</v>
      </c>
      <c r="D1075" t="s">
        <v>3776</v>
      </c>
      <c r="E1075" s="49">
        <v>37941</v>
      </c>
      <c r="F1075" s="45" t="s">
        <v>3777</v>
      </c>
      <c r="G1075" s="43">
        <v>1461067</v>
      </c>
      <c r="H1075" s="7">
        <v>44790</v>
      </c>
      <c r="I1075" s="7"/>
      <c r="J1075" s="7"/>
      <c r="K1075" s="7">
        <v>44875</v>
      </c>
      <c r="L1075" s="51">
        <f>+VLOOKUP(E1075,'Bán ra 2022'!$I$2:$M$1171,5,0)</f>
        <v>1461067</v>
      </c>
      <c r="M1075" s="51">
        <f t="shared" si="16"/>
        <v>0</v>
      </c>
    </row>
    <row r="1076" spans="1:13" hidden="1">
      <c r="A1076" s="44">
        <v>510025</v>
      </c>
      <c r="B1076" t="s">
        <v>10</v>
      </c>
      <c r="C1076" t="s">
        <v>11</v>
      </c>
      <c r="D1076" t="s">
        <v>3778</v>
      </c>
      <c r="E1076" s="49">
        <v>10582</v>
      </c>
      <c r="F1076" s="45" t="s">
        <v>3779</v>
      </c>
      <c r="G1076" s="43">
        <v>1209670</v>
      </c>
      <c r="H1076" s="7">
        <v>44580</v>
      </c>
      <c r="I1076" s="7"/>
      <c r="J1076" s="7"/>
      <c r="K1076" s="7">
        <v>44875</v>
      </c>
      <c r="L1076" s="51">
        <f>+VLOOKUP(E1076,'Bán ra 2022'!$I$2:$M$1171,5,0)</f>
        <v>1209665</v>
      </c>
      <c r="M1076" s="51">
        <f t="shared" si="16"/>
        <v>-5</v>
      </c>
    </row>
    <row r="1077" spans="1:13" hidden="1">
      <c r="A1077" s="44">
        <v>510026</v>
      </c>
      <c r="B1077" t="s">
        <v>10</v>
      </c>
      <c r="C1077" t="s">
        <v>11</v>
      </c>
      <c r="D1077" t="s">
        <v>3780</v>
      </c>
      <c r="E1077" s="49">
        <v>37686</v>
      </c>
      <c r="F1077" s="45" t="s">
        <v>3781</v>
      </c>
      <c r="G1077" s="43">
        <v>4255945</v>
      </c>
      <c r="H1077" s="7">
        <v>44796</v>
      </c>
      <c r="I1077" s="7"/>
      <c r="J1077" s="7"/>
      <c r="K1077" s="7">
        <v>44875</v>
      </c>
      <c r="L1077" s="51">
        <f>+VLOOKUP(E1077,'Bán ra 2022'!$I$2:$M$1171,5,0)</f>
        <v>4255945</v>
      </c>
      <c r="M1077" s="51">
        <f t="shared" si="16"/>
        <v>0</v>
      </c>
    </row>
    <row r="1078" spans="1:13" hidden="1">
      <c r="A1078" s="44">
        <v>510026</v>
      </c>
      <c r="B1078" t="s">
        <v>10</v>
      </c>
      <c r="C1078" t="s">
        <v>11</v>
      </c>
      <c r="D1078" t="s">
        <v>3782</v>
      </c>
      <c r="E1078" s="49">
        <v>49422</v>
      </c>
      <c r="F1078" s="45" t="s">
        <v>3783</v>
      </c>
      <c r="G1078" s="43">
        <v>2293083</v>
      </c>
      <c r="H1078" s="7">
        <v>44837</v>
      </c>
      <c r="I1078" s="7"/>
      <c r="J1078" s="7"/>
      <c r="K1078" s="7">
        <v>44875</v>
      </c>
      <c r="L1078" s="51">
        <f>+VLOOKUP(E1078,'Bán ra 2022'!$I$2:$M$1171,5,0)</f>
        <v>2293088</v>
      </c>
      <c r="M1078" s="51">
        <f t="shared" si="16"/>
        <v>5</v>
      </c>
    </row>
    <row r="1079" spans="1:13" hidden="1">
      <c r="A1079" s="44">
        <v>510026</v>
      </c>
      <c r="B1079" t="s">
        <v>10</v>
      </c>
      <c r="C1079" t="s">
        <v>11</v>
      </c>
      <c r="D1079" t="s">
        <v>3784</v>
      </c>
      <c r="E1079" s="49">
        <v>37682</v>
      </c>
      <c r="F1079" s="45" t="s">
        <v>3785</v>
      </c>
      <c r="G1079" s="43">
        <v>2497904</v>
      </c>
      <c r="H1079" s="7">
        <v>44789</v>
      </c>
      <c r="I1079" s="7"/>
      <c r="J1079" s="7"/>
      <c r="K1079" s="7">
        <v>44875</v>
      </c>
      <c r="L1079" s="51">
        <f>+VLOOKUP(E1079,'Bán ra 2022'!$I$2:$M$1171,5,0)</f>
        <v>2497904</v>
      </c>
      <c r="M1079" s="51">
        <f t="shared" si="16"/>
        <v>0</v>
      </c>
    </row>
    <row r="1080" spans="1:13" hidden="1">
      <c r="A1080" s="44">
        <v>510026</v>
      </c>
      <c r="B1080" t="s">
        <v>10</v>
      </c>
      <c r="C1080" t="s">
        <v>11</v>
      </c>
      <c r="D1080" t="s">
        <v>3786</v>
      </c>
      <c r="E1080" s="49">
        <v>46767</v>
      </c>
      <c r="F1080" s="45" t="s">
        <v>3787</v>
      </c>
      <c r="G1080" s="43">
        <v>3061881</v>
      </c>
      <c r="H1080" s="7">
        <v>44828</v>
      </c>
      <c r="I1080" s="7"/>
      <c r="J1080" s="7"/>
      <c r="K1080" s="7">
        <v>44875</v>
      </c>
      <c r="L1080" s="51">
        <f>+VLOOKUP(E1080,'Bán ra 2022'!$I$2:$M$1171,5,0)</f>
        <v>3061876</v>
      </c>
      <c r="M1080" s="51">
        <f t="shared" si="16"/>
        <v>-5</v>
      </c>
    </row>
    <row r="1081" spans="1:13" hidden="1">
      <c r="A1081" s="44">
        <v>510026</v>
      </c>
      <c r="B1081" t="s">
        <v>10</v>
      </c>
      <c r="C1081" t="s">
        <v>11</v>
      </c>
      <c r="D1081" t="s">
        <v>3788</v>
      </c>
      <c r="E1081" s="49">
        <v>29361</v>
      </c>
      <c r="F1081" s="45" t="s">
        <v>3789</v>
      </c>
      <c r="G1081" s="43">
        <v>243891</v>
      </c>
      <c r="H1081" s="7">
        <v>44758</v>
      </c>
      <c r="I1081" s="7"/>
      <c r="J1081" s="7"/>
      <c r="K1081" s="7">
        <v>44875</v>
      </c>
      <c r="L1081" s="51">
        <f>+VLOOKUP(E1081,'Bán ra 2022'!$I$2:$M$1171,5,0)</f>
        <v>243885</v>
      </c>
      <c r="M1081" s="51">
        <f t="shared" si="16"/>
        <v>-6</v>
      </c>
    </row>
    <row r="1082" spans="1:13" hidden="1">
      <c r="A1082" s="44">
        <v>510026</v>
      </c>
      <c r="B1082" t="s">
        <v>10</v>
      </c>
      <c r="C1082" t="s">
        <v>11</v>
      </c>
      <c r="D1082" t="s">
        <v>3790</v>
      </c>
      <c r="E1082" s="49">
        <v>29360</v>
      </c>
      <c r="F1082" s="45" t="s">
        <v>3791</v>
      </c>
      <c r="G1082" s="43">
        <v>4686552</v>
      </c>
      <c r="H1082" s="7">
        <v>44758</v>
      </c>
      <c r="I1082" s="7"/>
      <c r="J1082" s="7"/>
      <c r="K1082" s="7">
        <v>44875</v>
      </c>
      <c r="L1082" s="51">
        <f>+VLOOKUP(E1082,'Bán ra 2022'!$I$2:$M$1171,5,0)</f>
        <v>4686552</v>
      </c>
      <c r="M1082" s="51">
        <f t="shared" si="16"/>
        <v>0</v>
      </c>
    </row>
    <row r="1083" spans="1:13" hidden="1">
      <c r="A1083" s="44">
        <v>510026</v>
      </c>
      <c r="B1083" t="s">
        <v>10</v>
      </c>
      <c r="C1083" t="s">
        <v>11</v>
      </c>
      <c r="D1083" t="s">
        <v>3792</v>
      </c>
      <c r="E1083" s="49">
        <v>37678</v>
      </c>
      <c r="F1083" s="45" t="s">
        <v>3793</v>
      </c>
      <c r="G1083" s="43">
        <v>243885</v>
      </c>
      <c r="H1083" s="7">
        <v>44775</v>
      </c>
      <c r="I1083" s="7"/>
      <c r="J1083" s="7"/>
      <c r="K1083" s="7">
        <v>44875</v>
      </c>
      <c r="L1083" s="51">
        <f>+VLOOKUP(E1083,'Bán ra 2022'!$I$2:$M$1171,5,0)</f>
        <v>243885</v>
      </c>
      <c r="M1083" s="51">
        <f t="shared" si="16"/>
        <v>0</v>
      </c>
    </row>
    <row r="1084" spans="1:13" hidden="1">
      <c r="A1084" s="44">
        <v>510026</v>
      </c>
      <c r="B1084" t="s">
        <v>10</v>
      </c>
      <c r="C1084" t="s">
        <v>11</v>
      </c>
      <c r="D1084" t="s">
        <v>3794</v>
      </c>
      <c r="E1084" s="49">
        <v>37677</v>
      </c>
      <c r="F1084" s="45" t="s">
        <v>3795</v>
      </c>
      <c r="G1084" s="43">
        <v>5142776</v>
      </c>
      <c r="H1084" s="7">
        <v>44775</v>
      </c>
      <c r="I1084" s="7"/>
      <c r="J1084" s="7"/>
      <c r="K1084" s="7">
        <v>44875</v>
      </c>
      <c r="L1084" s="51">
        <f>+VLOOKUP(E1084,'Bán ra 2022'!$I$2:$M$1171,5,0)</f>
        <v>5142776</v>
      </c>
      <c r="M1084" s="51">
        <f t="shared" si="16"/>
        <v>0</v>
      </c>
    </row>
    <row r="1085" spans="1:13" hidden="1">
      <c r="A1085" s="44">
        <v>510026</v>
      </c>
      <c r="B1085" t="s">
        <v>10</v>
      </c>
      <c r="C1085" t="s">
        <v>11</v>
      </c>
      <c r="D1085" t="s">
        <v>3796</v>
      </c>
      <c r="E1085" s="49">
        <v>37667</v>
      </c>
      <c r="F1085" s="45" t="s">
        <v>3797</v>
      </c>
      <c r="G1085" s="43">
        <v>4142416</v>
      </c>
      <c r="H1085" s="7">
        <v>44743</v>
      </c>
      <c r="I1085" s="7"/>
      <c r="J1085" s="7"/>
      <c r="K1085" s="7">
        <v>44875</v>
      </c>
      <c r="L1085" s="51">
        <f>+VLOOKUP(E1085,'Bán ra 2022'!$I$2:$M$1171,5,0)</f>
        <v>4142416</v>
      </c>
      <c r="M1085" s="51">
        <f t="shared" si="16"/>
        <v>0</v>
      </c>
    </row>
    <row r="1086" spans="1:13" hidden="1">
      <c r="A1086" s="44">
        <v>510026</v>
      </c>
      <c r="B1086" t="s">
        <v>10</v>
      </c>
      <c r="C1086" t="s">
        <v>11</v>
      </c>
      <c r="D1086" t="s">
        <v>3798</v>
      </c>
      <c r="E1086" s="49">
        <v>49463</v>
      </c>
      <c r="F1086" s="45" t="s">
        <v>3799</v>
      </c>
      <c r="G1086" s="43">
        <v>1586115</v>
      </c>
      <c r="H1086" s="7">
        <v>44758</v>
      </c>
      <c r="I1086" s="7"/>
      <c r="J1086" s="7"/>
      <c r="K1086" s="7">
        <v>44875</v>
      </c>
      <c r="L1086" s="51">
        <f>+VLOOKUP(E1086,'Bán ra 2022'!$I$2:$M$1171,5,0)</f>
        <v>1586110</v>
      </c>
      <c r="M1086" s="51">
        <f t="shared" si="16"/>
        <v>-5</v>
      </c>
    </row>
    <row r="1087" spans="1:13" hidden="1">
      <c r="A1087" s="44">
        <v>510027</v>
      </c>
      <c r="B1087" t="s">
        <v>10</v>
      </c>
      <c r="C1087" t="s">
        <v>11</v>
      </c>
      <c r="D1087" t="s">
        <v>3800</v>
      </c>
      <c r="E1087" s="49">
        <v>37932</v>
      </c>
      <c r="F1087" s="45" t="s">
        <v>3801</v>
      </c>
      <c r="G1087" s="43">
        <v>2361685</v>
      </c>
      <c r="H1087" s="7">
        <v>44783</v>
      </c>
      <c r="I1087" s="7"/>
      <c r="J1087" s="7"/>
      <c r="K1087" s="7">
        <v>44875</v>
      </c>
      <c r="L1087" s="51">
        <f>+VLOOKUP(E1087,'Bán ra 2022'!$I$2:$M$1171,5,0)</f>
        <v>2361685</v>
      </c>
      <c r="M1087" s="51">
        <f t="shared" si="16"/>
        <v>0</v>
      </c>
    </row>
    <row r="1088" spans="1:13" hidden="1">
      <c r="A1088" s="44">
        <v>510027</v>
      </c>
      <c r="B1088" t="s">
        <v>10</v>
      </c>
      <c r="C1088" t="s">
        <v>11</v>
      </c>
      <c r="D1088" t="s">
        <v>3802</v>
      </c>
      <c r="E1088" s="49">
        <v>37913</v>
      </c>
      <c r="F1088" s="45" t="s">
        <v>3803</v>
      </c>
      <c r="G1088" s="43">
        <v>3966359</v>
      </c>
      <c r="H1088" s="7">
        <v>44775</v>
      </c>
      <c r="I1088" s="7"/>
      <c r="J1088" s="7"/>
      <c r="K1088" s="7">
        <v>44875</v>
      </c>
      <c r="L1088" s="51">
        <f>+VLOOKUP(E1088,'Bán ra 2022'!$I$2:$M$1171,5,0)</f>
        <v>3966359</v>
      </c>
      <c r="M1088" s="51">
        <f t="shared" si="16"/>
        <v>0</v>
      </c>
    </row>
    <row r="1089" spans="1:14">
      <c r="A1089" s="44">
        <v>510027</v>
      </c>
      <c r="B1089" t="s">
        <v>10</v>
      </c>
      <c r="C1089" t="s">
        <v>11</v>
      </c>
      <c r="D1089" t="s">
        <v>3804</v>
      </c>
      <c r="E1089" s="49">
        <v>2998</v>
      </c>
      <c r="F1089" s="45" t="s">
        <v>3805</v>
      </c>
      <c r="G1089" s="43">
        <v>2210637</v>
      </c>
      <c r="H1089" s="7">
        <v>44524</v>
      </c>
      <c r="I1089" s="7"/>
      <c r="J1089" s="7"/>
      <c r="K1089" s="7">
        <v>44875</v>
      </c>
      <c r="L1089" s="51" t="e">
        <f>+VLOOKUP(E1089,'Bán ra 2022'!$I$2:$M$1171,5,0)</f>
        <v>#N/A</v>
      </c>
      <c r="M1089" s="51" t="e">
        <f t="shared" si="16"/>
        <v>#N/A</v>
      </c>
      <c r="N1089" t="s">
        <v>4327</v>
      </c>
    </row>
    <row r="1090" spans="1:14" hidden="1">
      <c r="A1090" s="44">
        <v>510027</v>
      </c>
      <c r="B1090" t="s">
        <v>10</v>
      </c>
      <c r="C1090" t="s">
        <v>11</v>
      </c>
      <c r="D1090" t="s">
        <v>3806</v>
      </c>
      <c r="E1090" s="49">
        <v>29311</v>
      </c>
      <c r="F1090" s="45" t="s">
        <v>3807</v>
      </c>
      <c r="G1090" s="43">
        <v>1523016</v>
      </c>
      <c r="H1090" s="7">
        <v>44768</v>
      </c>
      <c r="I1090" s="7"/>
      <c r="J1090" s="7"/>
      <c r="K1090" s="7">
        <v>44875</v>
      </c>
      <c r="L1090" s="51">
        <f>+VLOOKUP(E1090,'Bán ra 2022'!$I$2:$M$1171,5,0)</f>
        <v>1523011</v>
      </c>
      <c r="M1090" s="51">
        <f t="shared" si="16"/>
        <v>-5</v>
      </c>
    </row>
    <row r="1091" spans="1:14" hidden="1">
      <c r="A1091" s="44">
        <v>510027</v>
      </c>
      <c r="B1091" t="s">
        <v>10</v>
      </c>
      <c r="C1091" t="s">
        <v>11</v>
      </c>
      <c r="D1091" t="s">
        <v>3808</v>
      </c>
      <c r="E1091" s="49">
        <v>37951</v>
      </c>
      <c r="F1091" s="45" t="s">
        <v>3809</v>
      </c>
      <c r="G1091" s="43">
        <v>4855887</v>
      </c>
      <c r="H1091" s="7">
        <v>44800</v>
      </c>
      <c r="I1091" s="7"/>
      <c r="J1091" s="7"/>
      <c r="K1091" s="7">
        <v>44875</v>
      </c>
      <c r="L1091" s="51">
        <f>+VLOOKUP(E1091,'Bán ra 2022'!$I$2:$M$1171,5,0)</f>
        <v>4855887</v>
      </c>
      <c r="M1091" s="51">
        <f t="shared" ref="M1091:M1154" si="17">+L1091-G1091</f>
        <v>0</v>
      </c>
    </row>
    <row r="1092" spans="1:14" hidden="1">
      <c r="A1092" s="44">
        <v>510027</v>
      </c>
      <c r="B1092" t="s">
        <v>10</v>
      </c>
      <c r="C1092" t="s">
        <v>11</v>
      </c>
      <c r="D1092" t="s">
        <v>3810</v>
      </c>
      <c r="E1092" s="49">
        <v>46773</v>
      </c>
      <c r="F1092" s="45" t="s">
        <v>3811</v>
      </c>
      <c r="G1092" s="43">
        <v>663026</v>
      </c>
      <c r="H1092" s="7">
        <v>44831</v>
      </c>
      <c r="I1092" s="7"/>
      <c r="J1092" s="7"/>
      <c r="K1092" s="7">
        <v>44875</v>
      </c>
      <c r="L1092" s="51">
        <f>+VLOOKUP(E1092,'Bán ra 2022'!$I$2:$M$1171,5,0)</f>
        <v>663023</v>
      </c>
      <c r="M1092" s="51">
        <f t="shared" si="17"/>
        <v>-3</v>
      </c>
    </row>
    <row r="1093" spans="1:14" hidden="1">
      <c r="A1093" s="44">
        <v>510028</v>
      </c>
      <c r="B1093" t="s">
        <v>10</v>
      </c>
      <c r="C1093" t="s">
        <v>11</v>
      </c>
      <c r="D1093" t="s">
        <v>3812</v>
      </c>
      <c r="E1093" s="49">
        <v>46821</v>
      </c>
      <c r="F1093" s="45" t="s">
        <v>3813</v>
      </c>
      <c r="G1093" s="43">
        <v>7672995</v>
      </c>
      <c r="H1093" s="7">
        <v>44837</v>
      </c>
      <c r="I1093" s="7"/>
      <c r="J1093" s="7"/>
      <c r="K1093" s="7">
        <v>44875</v>
      </c>
      <c r="L1093" s="51">
        <f>+VLOOKUP(E1093,'Bán ra 2022'!$I$2:$M$1171,5,0)</f>
        <v>7672990</v>
      </c>
      <c r="M1093" s="51">
        <f t="shared" si="17"/>
        <v>-5</v>
      </c>
    </row>
    <row r="1094" spans="1:14" hidden="1">
      <c r="A1094" s="44">
        <v>510028</v>
      </c>
      <c r="B1094" t="s">
        <v>10</v>
      </c>
      <c r="C1094" t="s">
        <v>11</v>
      </c>
      <c r="D1094" t="s">
        <v>3814</v>
      </c>
      <c r="E1094" s="49">
        <v>46790</v>
      </c>
      <c r="F1094" s="45" t="s">
        <v>3815</v>
      </c>
      <c r="G1094" s="43">
        <v>2398856</v>
      </c>
      <c r="H1094" s="7">
        <v>44824</v>
      </c>
      <c r="I1094" s="7"/>
      <c r="J1094" s="7"/>
      <c r="K1094" s="7">
        <v>44875</v>
      </c>
      <c r="L1094" s="51">
        <f>+VLOOKUP(E1094,'Bán ra 2022'!$I$2:$M$1171,5,0)</f>
        <v>2398853</v>
      </c>
      <c r="M1094" s="51">
        <f t="shared" si="17"/>
        <v>-3</v>
      </c>
    </row>
    <row r="1095" spans="1:14" hidden="1">
      <c r="A1095" s="44">
        <v>510028</v>
      </c>
      <c r="B1095" t="s">
        <v>10</v>
      </c>
      <c r="C1095" t="s">
        <v>11</v>
      </c>
      <c r="D1095" t="s">
        <v>3816</v>
      </c>
      <c r="E1095" s="49">
        <v>29302</v>
      </c>
      <c r="F1095" s="45" t="s">
        <v>3817</v>
      </c>
      <c r="G1095" s="43">
        <v>13984502</v>
      </c>
      <c r="H1095" s="7">
        <v>44761</v>
      </c>
      <c r="I1095" s="7"/>
      <c r="J1095" s="7"/>
      <c r="K1095" s="7">
        <v>44875</v>
      </c>
      <c r="L1095" s="51">
        <f>+VLOOKUP(E1095,'Bán ra 2022'!$I$2:$M$1171,5,0)</f>
        <v>13984482</v>
      </c>
      <c r="M1095" s="51">
        <f t="shared" si="17"/>
        <v>-20</v>
      </c>
    </row>
    <row r="1096" spans="1:14" hidden="1">
      <c r="A1096" s="44">
        <v>510028</v>
      </c>
      <c r="B1096" t="s">
        <v>10</v>
      </c>
      <c r="C1096" t="s">
        <v>11</v>
      </c>
      <c r="D1096" t="s">
        <v>3818</v>
      </c>
      <c r="E1096" s="49">
        <v>37948</v>
      </c>
      <c r="F1096" s="45" t="s">
        <v>3819</v>
      </c>
      <c r="G1096" s="43">
        <v>4708741</v>
      </c>
      <c r="H1096" s="7">
        <v>44797</v>
      </c>
      <c r="I1096" s="7"/>
      <c r="J1096" s="7"/>
      <c r="K1096" s="7">
        <v>44875</v>
      </c>
      <c r="L1096" s="51">
        <f>+VLOOKUP(E1096,'Bán ra 2022'!$I$2:$M$1171,5,0)</f>
        <v>4708741</v>
      </c>
      <c r="M1096" s="51">
        <f t="shared" si="17"/>
        <v>0</v>
      </c>
    </row>
    <row r="1097" spans="1:14" hidden="1">
      <c r="A1097" s="44">
        <v>510028</v>
      </c>
      <c r="B1097" t="s">
        <v>10</v>
      </c>
      <c r="C1097" t="s">
        <v>11</v>
      </c>
      <c r="D1097" t="s">
        <v>3820</v>
      </c>
      <c r="E1097" s="49">
        <v>37921</v>
      </c>
      <c r="F1097" s="45" t="s">
        <v>3821</v>
      </c>
      <c r="G1097" s="43">
        <v>4970678</v>
      </c>
      <c r="H1097" s="7">
        <v>44779</v>
      </c>
      <c r="I1097" s="7"/>
      <c r="J1097" s="7"/>
      <c r="K1097" s="7">
        <v>44875</v>
      </c>
      <c r="L1097" s="51">
        <f>+VLOOKUP(E1097,'Bán ra 2022'!$I$2:$M$1171,5,0)</f>
        <v>4970678</v>
      </c>
      <c r="M1097" s="51">
        <f t="shared" si="17"/>
        <v>0</v>
      </c>
    </row>
    <row r="1098" spans="1:14" hidden="1">
      <c r="A1098" s="44">
        <v>510028</v>
      </c>
      <c r="B1098" t="s">
        <v>10</v>
      </c>
      <c r="C1098" t="s">
        <v>11</v>
      </c>
      <c r="D1098" t="s">
        <v>3822</v>
      </c>
      <c r="E1098" s="49">
        <v>29310</v>
      </c>
      <c r="F1098" s="45" t="s">
        <v>3823</v>
      </c>
      <c r="G1098" s="43">
        <v>6556802</v>
      </c>
      <c r="H1098" s="7">
        <v>44768</v>
      </c>
      <c r="I1098" s="7"/>
      <c r="J1098" s="7"/>
      <c r="K1098" s="7">
        <v>44875</v>
      </c>
      <c r="L1098" s="51">
        <f>+VLOOKUP(E1098,'Bán ra 2022'!$I$2:$M$1171,5,0)</f>
        <v>6556788</v>
      </c>
      <c r="M1098" s="51">
        <f t="shared" si="17"/>
        <v>-14</v>
      </c>
    </row>
    <row r="1099" spans="1:14" hidden="1">
      <c r="A1099" s="44">
        <v>510029</v>
      </c>
      <c r="B1099" t="s">
        <v>10</v>
      </c>
      <c r="C1099" t="s">
        <v>11</v>
      </c>
      <c r="D1099" t="s">
        <v>3824</v>
      </c>
      <c r="E1099" s="49">
        <v>37916</v>
      </c>
      <c r="F1099" s="45" t="s">
        <v>3825</v>
      </c>
      <c r="G1099" s="43">
        <v>1199426</v>
      </c>
      <c r="H1099" s="7">
        <v>44775</v>
      </c>
      <c r="I1099" s="7"/>
      <c r="J1099" s="7"/>
      <c r="K1099" s="7">
        <v>44875</v>
      </c>
      <c r="L1099" s="51">
        <f>+VLOOKUP(E1099,'Bán ra 2022'!$I$2:$M$1171,5,0)</f>
        <v>1199426</v>
      </c>
      <c r="M1099" s="51">
        <f t="shared" si="17"/>
        <v>0</v>
      </c>
    </row>
    <row r="1100" spans="1:14" hidden="1">
      <c r="A1100" s="44">
        <v>510029</v>
      </c>
      <c r="B1100" t="s">
        <v>10</v>
      </c>
      <c r="C1100" t="s">
        <v>11</v>
      </c>
      <c r="D1100" t="s">
        <v>3826</v>
      </c>
      <c r="E1100" s="49">
        <v>29319</v>
      </c>
      <c r="F1100" s="45" t="s">
        <v>3827</v>
      </c>
      <c r="G1100" s="43">
        <v>390218</v>
      </c>
      <c r="H1100" s="7">
        <v>44768</v>
      </c>
      <c r="I1100" s="7"/>
      <c r="J1100" s="7"/>
      <c r="K1100" s="7">
        <v>44875</v>
      </c>
      <c r="L1100" s="51">
        <f>+VLOOKUP(E1100,'Bán ra 2022'!$I$2:$M$1171,5,0)</f>
        <v>390215</v>
      </c>
      <c r="M1100" s="51">
        <f t="shared" si="17"/>
        <v>-3</v>
      </c>
    </row>
    <row r="1101" spans="1:14" hidden="1">
      <c r="A1101" s="44">
        <v>510029</v>
      </c>
      <c r="B1101" t="s">
        <v>10</v>
      </c>
      <c r="C1101" t="s">
        <v>11</v>
      </c>
      <c r="D1101" t="s">
        <v>3828</v>
      </c>
      <c r="E1101" s="49">
        <v>29333</v>
      </c>
      <c r="F1101" s="45" t="s">
        <v>3829</v>
      </c>
      <c r="G1101" s="43">
        <v>97551</v>
      </c>
      <c r="H1101" s="7">
        <v>44756</v>
      </c>
      <c r="I1101" s="7"/>
      <c r="J1101" s="7"/>
      <c r="K1101" s="7">
        <v>44875</v>
      </c>
      <c r="L1101" s="51">
        <f>+VLOOKUP(E1101,'Bán ra 2022'!$I$2:$M$1171,5,0)</f>
        <v>97554</v>
      </c>
      <c r="M1101" s="51">
        <f t="shared" si="17"/>
        <v>3</v>
      </c>
    </row>
    <row r="1102" spans="1:14" hidden="1">
      <c r="A1102" s="44">
        <v>510029</v>
      </c>
      <c r="B1102" t="s">
        <v>10</v>
      </c>
      <c r="C1102" t="s">
        <v>11</v>
      </c>
      <c r="D1102" t="s">
        <v>3830</v>
      </c>
      <c r="E1102" s="49">
        <v>29334</v>
      </c>
      <c r="F1102" s="45" t="s">
        <v>3831</v>
      </c>
      <c r="G1102" s="43">
        <v>4686552</v>
      </c>
      <c r="H1102" s="7">
        <v>44756</v>
      </c>
      <c r="I1102" s="7"/>
      <c r="J1102" s="7"/>
      <c r="K1102" s="7">
        <v>44875</v>
      </c>
      <c r="L1102" s="51">
        <f>+VLOOKUP(E1102,'Bán ra 2022'!$I$2:$M$1171,5,0)</f>
        <v>4686552</v>
      </c>
      <c r="M1102" s="51">
        <f t="shared" si="17"/>
        <v>0</v>
      </c>
    </row>
    <row r="1103" spans="1:14" hidden="1">
      <c r="A1103" s="44">
        <v>520090</v>
      </c>
      <c r="B1103" t="s">
        <v>10</v>
      </c>
      <c r="C1103" t="s">
        <v>11</v>
      </c>
      <c r="D1103" t="s">
        <v>3832</v>
      </c>
      <c r="E1103" s="49">
        <v>29363</v>
      </c>
      <c r="F1103" s="45" t="s">
        <v>3833</v>
      </c>
      <c r="G1103" s="43">
        <v>1199421</v>
      </c>
      <c r="H1103" s="7">
        <v>44758</v>
      </c>
      <c r="I1103" s="7"/>
      <c r="J1103" s="7"/>
      <c r="K1103" s="7">
        <v>44875</v>
      </c>
      <c r="L1103" s="51">
        <f>+VLOOKUP(E1103,'Bán ra 2022'!$I$2:$M$1171,5,0)</f>
        <v>1199426</v>
      </c>
      <c r="M1103" s="51">
        <f t="shared" si="17"/>
        <v>5</v>
      </c>
    </row>
    <row r="1104" spans="1:14" hidden="1">
      <c r="A1104" s="44">
        <v>520090</v>
      </c>
      <c r="B1104" t="s">
        <v>10</v>
      </c>
      <c r="C1104" t="s">
        <v>11</v>
      </c>
      <c r="D1104" t="s">
        <v>3834</v>
      </c>
      <c r="E1104" s="49">
        <v>29357</v>
      </c>
      <c r="F1104" s="45" t="s">
        <v>3835</v>
      </c>
      <c r="G1104" s="43">
        <v>1586115</v>
      </c>
      <c r="H1104" s="7">
        <v>44762</v>
      </c>
      <c r="I1104" s="7"/>
      <c r="J1104" s="7"/>
      <c r="K1104" s="7">
        <v>44875</v>
      </c>
      <c r="L1104" s="51">
        <f>+VLOOKUP(E1104,'Bán ra 2022'!$I$2:$M$1171,5,0)</f>
        <v>1586110</v>
      </c>
      <c r="M1104" s="51">
        <f t="shared" si="17"/>
        <v>-5</v>
      </c>
    </row>
    <row r="1105" spans="1:13" hidden="1">
      <c r="A1105" s="44">
        <v>510010</v>
      </c>
      <c r="B1105" t="s">
        <v>10</v>
      </c>
      <c r="C1105" t="s">
        <v>11</v>
      </c>
      <c r="D1105" t="s">
        <v>3836</v>
      </c>
      <c r="E1105" s="49">
        <v>47561</v>
      </c>
      <c r="F1105" s="45" t="s">
        <v>3837</v>
      </c>
      <c r="G1105" s="43">
        <v>6556788</v>
      </c>
      <c r="H1105" s="7">
        <v>44841</v>
      </c>
      <c r="I1105" s="7"/>
      <c r="J1105" s="7"/>
      <c r="K1105" s="7">
        <v>44889</v>
      </c>
      <c r="L1105" s="51">
        <f>+VLOOKUP(E1105,'Bán ra 2022'!$I$2:$M$1171,5,0)</f>
        <v>6556788</v>
      </c>
      <c r="M1105" s="51">
        <f t="shared" si="17"/>
        <v>0</v>
      </c>
    </row>
    <row r="1106" spans="1:13" hidden="1">
      <c r="A1106" s="44">
        <v>510010</v>
      </c>
      <c r="B1106" t="s">
        <v>10</v>
      </c>
      <c r="C1106" t="s">
        <v>11</v>
      </c>
      <c r="D1106" t="s">
        <v>3838</v>
      </c>
      <c r="E1106" s="49">
        <v>49442</v>
      </c>
      <c r="F1106" s="45" t="s">
        <v>3839</v>
      </c>
      <c r="G1106" s="43">
        <v>11991645</v>
      </c>
      <c r="H1106" s="7">
        <v>44844</v>
      </c>
      <c r="I1106" s="7"/>
      <c r="J1106" s="7"/>
      <c r="K1106" s="7">
        <v>44889</v>
      </c>
      <c r="L1106" s="51">
        <f>+VLOOKUP(E1106,'Bán ra 2022'!$I$2:$M$1171,5,0)</f>
        <v>11991645</v>
      </c>
      <c r="M1106" s="51">
        <f t="shared" si="17"/>
        <v>0</v>
      </c>
    </row>
    <row r="1107" spans="1:13" hidden="1">
      <c r="A1107" s="44">
        <v>510011</v>
      </c>
      <c r="B1107" t="s">
        <v>10</v>
      </c>
      <c r="C1107" t="s">
        <v>11</v>
      </c>
      <c r="D1107" t="s">
        <v>3840</v>
      </c>
      <c r="E1107" s="49">
        <v>49453</v>
      </c>
      <c r="F1107" s="45" t="s">
        <v>3841</v>
      </c>
      <c r="G1107" s="43">
        <v>4797711</v>
      </c>
      <c r="H1107" s="7">
        <v>44846</v>
      </c>
      <c r="I1107" s="7"/>
      <c r="J1107" s="7"/>
      <c r="K1107" s="7">
        <v>44889</v>
      </c>
      <c r="L1107" s="51">
        <f>+VLOOKUP(E1107,'Bán ra 2022'!$I$2:$M$1171,5,0)</f>
        <v>4797706</v>
      </c>
      <c r="M1107" s="51">
        <f t="shared" si="17"/>
        <v>-5</v>
      </c>
    </row>
    <row r="1108" spans="1:13" hidden="1">
      <c r="A1108" s="44">
        <v>510012</v>
      </c>
      <c r="B1108" t="s">
        <v>10</v>
      </c>
      <c r="C1108" t="s">
        <v>11</v>
      </c>
      <c r="D1108" t="s">
        <v>3842</v>
      </c>
      <c r="E1108" s="49">
        <v>49459</v>
      </c>
      <c r="F1108" s="45" t="s">
        <v>3843</v>
      </c>
      <c r="G1108" s="43">
        <v>2194182</v>
      </c>
      <c r="H1108" s="7">
        <v>44853</v>
      </c>
      <c r="I1108" s="7"/>
      <c r="J1108" s="7"/>
      <c r="K1108" s="7">
        <v>44889</v>
      </c>
      <c r="L1108" s="51">
        <f>+VLOOKUP(E1108,'Bán ra 2022'!$I$2:$M$1171,5,0)</f>
        <v>2194187</v>
      </c>
      <c r="M1108" s="51">
        <f t="shared" si="17"/>
        <v>5</v>
      </c>
    </row>
    <row r="1109" spans="1:13" hidden="1">
      <c r="A1109" s="44">
        <v>510013</v>
      </c>
      <c r="B1109" t="s">
        <v>10</v>
      </c>
      <c r="C1109" t="s">
        <v>11</v>
      </c>
      <c r="D1109" t="s">
        <v>3844</v>
      </c>
      <c r="E1109" s="49">
        <v>49427</v>
      </c>
      <c r="F1109" s="45" t="s">
        <v>3845</v>
      </c>
      <c r="G1109" s="43">
        <v>3564189</v>
      </c>
      <c r="H1109" s="7">
        <v>44844</v>
      </c>
      <c r="I1109" s="7"/>
      <c r="J1109" s="7"/>
      <c r="K1109" s="7">
        <v>44889</v>
      </c>
      <c r="L1109" s="51">
        <f>+VLOOKUP(E1109,'Bán ra 2022'!$I$2:$M$1171,5,0)</f>
        <v>3564189</v>
      </c>
      <c r="M1109" s="51">
        <f t="shared" si="17"/>
        <v>0</v>
      </c>
    </row>
    <row r="1110" spans="1:13" hidden="1">
      <c r="A1110" s="44">
        <v>510013</v>
      </c>
      <c r="B1110" t="s">
        <v>10</v>
      </c>
      <c r="C1110" t="s">
        <v>11</v>
      </c>
      <c r="D1110" t="s">
        <v>3846</v>
      </c>
      <c r="E1110" s="49">
        <v>49430</v>
      </c>
      <c r="F1110" s="45" t="s">
        <v>3847</v>
      </c>
      <c r="G1110" s="43">
        <v>2514564</v>
      </c>
      <c r="H1110" s="7">
        <v>44848</v>
      </c>
      <c r="I1110" s="7"/>
      <c r="J1110" s="7"/>
      <c r="K1110" s="7">
        <v>44889</v>
      </c>
      <c r="L1110" s="51">
        <f>+VLOOKUP(E1110,'Bán ra 2022'!$I$2:$M$1171,5,0)</f>
        <v>2514563</v>
      </c>
      <c r="M1110" s="51">
        <f t="shared" si="17"/>
        <v>-1</v>
      </c>
    </row>
    <row r="1111" spans="1:13" hidden="1">
      <c r="A1111" s="44">
        <v>510013</v>
      </c>
      <c r="B1111" t="s">
        <v>10</v>
      </c>
      <c r="C1111" t="s">
        <v>11</v>
      </c>
      <c r="D1111" t="s">
        <v>3848</v>
      </c>
      <c r="E1111" s="49">
        <v>49428</v>
      </c>
      <c r="F1111" s="45" t="s">
        <v>3849</v>
      </c>
      <c r="G1111" s="43">
        <v>984137</v>
      </c>
      <c r="H1111" s="7">
        <v>44845</v>
      </c>
      <c r="I1111" s="7"/>
      <c r="J1111" s="7"/>
      <c r="K1111" s="7">
        <v>44889</v>
      </c>
      <c r="L1111" s="51">
        <f>+VLOOKUP(E1111,'Bán ra 2022'!$I$2:$M$1171,5,0)</f>
        <v>984141</v>
      </c>
      <c r="M1111" s="51">
        <f t="shared" si="17"/>
        <v>4</v>
      </c>
    </row>
    <row r="1112" spans="1:13" hidden="1">
      <c r="A1112" s="44">
        <v>510014</v>
      </c>
      <c r="B1112" t="s">
        <v>10</v>
      </c>
      <c r="C1112" t="s">
        <v>11</v>
      </c>
      <c r="D1112" t="s">
        <v>3850</v>
      </c>
      <c r="E1112" s="49">
        <v>49433</v>
      </c>
      <c r="F1112" s="45" t="s">
        <v>3851</v>
      </c>
      <c r="G1112" s="43">
        <v>492075</v>
      </c>
      <c r="H1112" s="7">
        <v>44851</v>
      </c>
      <c r="I1112" s="7"/>
      <c r="J1112" s="7"/>
      <c r="K1112" s="7">
        <v>44889</v>
      </c>
      <c r="L1112" s="51">
        <f>+VLOOKUP(E1112,'Bán ra 2022'!$I$2:$M$1171,5,0)</f>
        <v>492071</v>
      </c>
      <c r="M1112" s="51">
        <f t="shared" si="17"/>
        <v>-4</v>
      </c>
    </row>
    <row r="1113" spans="1:13" hidden="1">
      <c r="A1113" s="44">
        <v>510014</v>
      </c>
      <c r="B1113" t="s">
        <v>10</v>
      </c>
      <c r="C1113" t="s">
        <v>11</v>
      </c>
      <c r="D1113" t="s">
        <v>3852</v>
      </c>
      <c r="E1113" s="49">
        <v>49426</v>
      </c>
      <c r="F1113" s="45" t="s">
        <v>3853</v>
      </c>
      <c r="G1113" s="43">
        <v>3191913</v>
      </c>
      <c r="H1113" s="7">
        <v>44842</v>
      </c>
      <c r="I1113" s="7"/>
      <c r="J1113" s="7"/>
      <c r="K1113" s="7">
        <v>44889</v>
      </c>
      <c r="L1113" s="51">
        <f>+VLOOKUP(E1113,'Bán ra 2022'!$I$2:$M$1171,5,0)</f>
        <v>3191908</v>
      </c>
      <c r="M1113" s="51">
        <f t="shared" si="17"/>
        <v>-5</v>
      </c>
    </row>
    <row r="1114" spans="1:13" hidden="1">
      <c r="A1114" s="44">
        <v>510016</v>
      </c>
      <c r="B1114" t="s">
        <v>10</v>
      </c>
      <c r="C1114" t="s">
        <v>11</v>
      </c>
      <c r="D1114" t="s">
        <v>3854</v>
      </c>
      <c r="E1114" s="49">
        <v>47553</v>
      </c>
      <c r="F1114" s="45" t="s">
        <v>3855</v>
      </c>
      <c r="G1114" s="43">
        <v>2571831</v>
      </c>
      <c r="H1114" s="7">
        <v>44841</v>
      </c>
      <c r="I1114" s="7"/>
      <c r="J1114" s="7"/>
      <c r="K1114" s="7">
        <v>44889</v>
      </c>
      <c r="L1114" s="51">
        <f>+VLOOKUP(E1114,'Bán ra 2022'!$I$2:$M$1171,5,0)</f>
        <v>2571826</v>
      </c>
      <c r="M1114" s="51">
        <f t="shared" si="17"/>
        <v>-5</v>
      </c>
    </row>
    <row r="1115" spans="1:13" hidden="1">
      <c r="A1115" s="44">
        <v>510017</v>
      </c>
      <c r="B1115" t="s">
        <v>10</v>
      </c>
      <c r="C1115" t="s">
        <v>11</v>
      </c>
      <c r="D1115" t="s">
        <v>3856</v>
      </c>
      <c r="E1115" s="49">
        <v>49445</v>
      </c>
      <c r="F1115" s="45" t="s">
        <v>3857</v>
      </c>
      <c r="G1115" s="43">
        <v>7035660</v>
      </c>
      <c r="H1115" s="7">
        <v>44854</v>
      </c>
      <c r="I1115" s="7"/>
      <c r="J1115" s="7"/>
      <c r="K1115" s="7">
        <v>44889</v>
      </c>
      <c r="L1115" s="51">
        <f>+VLOOKUP(E1115,'Bán ra 2022'!$I$2:$M$1171,5,0)</f>
        <v>7035655</v>
      </c>
      <c r="M1115" s="51">
        <f t="shared" si="17"/>
        <v>-5</v>
      </c>
    </row>
    <row r="1116" spans="1:13" hidden="1">
      <c r="A1116" s="44">
        <v>510018</v>
      </c>
      <c r="B1116" t="s">
        <v>10</v>
      </c>
      <c r="C1116" t="s">
        <v>11</v>
      </c>
      <c r="D1116" t="s">
        <v>3858</v>
      </c>
      <c r="E1116" s="49">
        <v>49439</v>
      </c>
      <c r="F1116" s="45" t="s">
        <v>3859</v>
      </c>
      <c r="G1116" s="43">
        <v>1968287</v>
      </c>
      <c r="H1116" s="7">
        <v>44845</v>
      </c>
      <c r="I1116" s="7"/>
      <c r="J1116" s="7"/>
      <c r="K1116" s="7">
        <v>44889</v>
      </c>
      <c r="L1116" s="51">
        <f>+VLOOKUP(E1116,'Bán ra 2022'!$I$2:$M$1171,5,0)</f>
        <v>1968284</v>
      </c>
      <c r="M1116" s="51">
        <f t="shared" si="17"/>
        <v>-3</v>
      </c>
    </row>
    <row r="1117" spans="1:13" hidden="1">
      <c r="A1117" s="44">
        <v>510018</v>
      </c>
      <c r="B1117" t="s">
        <v>10</v>
      </c>
      <c r="C1117" t="s">
        <v>11</v>
      </c>
      <c r="D1117" t="s">
        <v>3860</v>
      </c>
      <c r="E1117" s="49">
        <v>49438</v>
      </c>
      <c r="F1117" s="45" t="s">
        <v>3861</v>
      </c>
      <c r="G1117" s="43">
        <v>6893883</v>
      </c>
      <c r="H1117" s="7">
        <v>44845</v>
      </c>
      <c r="I1117" s="7"/>
      <c r="J1117" s="7"/>
      <c r="K1117" s="7">
        <v>44889</v>
      </c>
      <c r="L1117" s="51">
        <f>+VLOOKUP(E1117,'Bán ra 2022'!$I$2:$M$1171,5,0)</f>
        <v>6893883</v>
      </c>
      <c r="M1117" s="51">
        <f t="shared" si="17"/>
        <v>0</v>
      </c>
    </row>
    <row r="1118" spans="1:13" hidden="1">
      <c r="A1118" s="44">
        <v>510018</v>
      </c>
      <c r="B1118" t="s">
        <v>10</v>
      </c>
      <c r="C1118" t="s">
        <v>11</v>
      </c>
      <c r="D1118" t="s">
        <v>3862</v>
      </c>
      <c r="E1118" s="49">
        <v>47560</v>
      </c>
      <c r="F1118" s="45" t="s">
        <v>3863</v>
      </c>
      <c r="G1118" s="43">
        <v>1857087</v>
      </c>
      <c r="H1118" s="7">
        <v>44841</v>
      </c>
      <c r="I1118" s="7"/>
      <c r="J1118" s="7"/>
      <c r="K1118" s="7">
        <v>44889</v>
      </c>
      <c r="L1118" s="51">
        <f>+VLOOKUP(E1118,'Bán ra 2022'!$I$2:$M$1171,5,0)</f>
        <v>1857092</v>
      </c>
      <c r="M1118" s="51">
        <f t="shared" si="17"/>
        <v>5</v>
      </c>
    </row>
    <row r="1119" spans="1:13" hidden="1">
      <c r="A1119" s="44">
        <v>510019</v>
      </c>
      <c r="B1119" t="s">
        <v>10</v>
      </c>
      <c r="C1119" t="s">
        <v>11</v>
      </c>
      <c r="D1119" t="s">
        <v>3864</v>
      </c>
      <c r="E1119" s="49">
        <v>49450</v>
      </c>
      <c r="F1119" s="45" t="s">
        <v>3865</v>
      </c>
      <c r="G1119" s="43">
        <v>5739539</v>
      </c>
      <c r="H1119" s="7">
        <v>44854</v>
      </c>
      <c r="I1119" s="7"/>
      <c r="J1119" s="7"/>
      <c r="K1119" s="7">
        <v>44889</v>
      </c>
      <c r="L1119" s="51">
        <f>+VLOOKUP(E1119,'Bán ra 2022'!$I$2:$M$1171,5,0)</f>
        <v>5739536</v>
      </c>
      <c r="M1119" s="51">
        <f t="shared" si="17"/>
        <v>-3</v>
      </c>
    </row>
    <row r="1120" spans="1:13" hidden="1">
      <c r="A1120" s="44">
        <v>510019</v>
      </c>
      <c r="B1120" t="s">
        <v>10</v>
      </c>
      <c r="C1120" t="s">
        <v>11</v>
      </c>
      <c r="D1120" t="s">
        <v>3866</v>
      </c>
      <c r="E1120" s="49">
        <v>49440</v>
      </c>
      <c r="F1120" s="45" t="s">
        <v>3867</v>
      </c>
      <c r="G1120" s="43">
        <v>1523016</v>
      </c>
      <c r="H1120" s="7">
        <v>44845</v>
      </c>
      <c r="I1120" s="7"/>
      <c r="J1120" s="7"/>
      <c r="K1120" s="7">
        <v>44889</v>
      </c>
      <c r="L1120" s="51">
        <f>+VLOOKUP(E1120,'Bán ra 2022'!$I$2:$M$1171,5,0)</f>
        <v>1523011</v>
      </c>
      <c r="M1120" s="51">
        <f t="shared" si="17"/>
        <v>-5</v>
      </c>
    </row>
    <row r="1121" spans="1:13" hidden="1">
      <c r="A1121" s="44">
        <v>510020</v>
      </c>
      <c r="B1121" t="s">
        <v>10</v>
      </c>
      <c r="C1121" t="s">
        <v>11</v>
      </c>
      <c r="D1121" t="s">
        <v>3868</v>
      </c>
      <c r="E1121" s="49">
        <v>47572</v>
      </c>
      <c r="F1121" s="45" t="s">
        <v>3869</v>
      </c>
      <c r="G1121" s="43">
        <v>1199421</v>
      </c>
      <c r="H1121" s="7">
        <v>44842</v>
      </c>
      <c r="I1121" s="7"/>
      <c r="J1121" s="7"/>
      <c r="K1121" s="7">
        <v>44889</v>
      </c>
      <c r="L1121" s="51">
        <f>+VLOOKUP(E1121,'Bán ra 2022'!$I$2:$M$1171,5,0)</f>
        <v>1199426</v>
      </c>
      <c r="M1121" s="51">
        <f t="shared" si="17"/>
        <v>5</v>
      </c>
    </row>
    <row r="1122" spans="1:13" hidden="1">
      <c r="A1122" s="44">
        <v>510020</v>
      </c>
      <c r="B1122" t="s">
        <v>10</v>
      </c>
      <c r="C1122" t="s">
        <v>11</v>
      </c>
      <c r="D1122" t="s">
        <v>3870</v>
      </c>
      <c r="E1122" s="49">
        <v>49444</v>
      </c>
      <c r="F1122" s="45" t="s">
        <v>3871</v>
      </c>
      <c r="G1122" s="43">
        <v>1199421</v>
      </c>
      <c r="H1122" s="7">
        <v>44852</v>
      </c>
      <c r="I1122" s="7"/>
      <c r="J1122" s="7"/>
      <c r="K1122" s="7">
        <v>44889</v>
      </c>
      <c r="L1122" s="51">
        <f>+VLOOKUP(E1122,'Bán ra 2022'!$I$2:$M$1171,5,0)</f>
        <v>1199426</v>
      </c>
      <c r="M1122" s="51">
        <f t="shared" si="17"/>
        <v>5</v>
      </c>
    </row>
    <row r="1123" spans="1:13" hidden="1">
      <c r="A1123" s="44">
        <v>510024</v>
      </c>
      <c r="B1123" t="s">
        <v>10</v>
      </c>
      <c r="C1123" t="s">
        <v>11</v>
      </c>
      <c r="D1123" t="s">
        <v>3872</v>
      </c>
      <c r="E1123" s="49">
        <v>47566</v>
      </c>
      <c r="F1123" s="45" t="s">
        <v>3873</v>
      </c>
      <c r="G1123" s="43">
        <v>330440</v>
      </c>
      <c r="H1123" s="7">
        <v>44844</v>
      </c>
      <c r="I1123" s="7"/>
      <c r="J1123" s="7"/>
      <c r="K1123" s="7">
        <v>44889</v>
      </c>
      <c r="L1123" s="51">
        <f>+VLOOKUP(E1123,'Bán ra 2022'!$I$2:$M$1171,5,0)</f>
        <v>330444</v>
      </c>
      <c r="M1123" s="51">
        <f t="shared" si="17"/>
        <v>4</v>
      </c>
    </row>
    <row r="1124" spans="1:13" hidden="1">
      <c r="A1124" s="44">
        <v>510025</v>
      </c>
      <c r="B1124" t="s">
        <v>10</v>
      </c>
      <c r="C1124" t="s">
        <v>11</v>
      </c>
      <c r="D1124" t="s">
        <v>3874</v>
      </c>
      <c r="E1124" s="49">
        <v>47570</v>
      </c>
      <c r="F1124" s="45" t="s">
        <v>3875</v>
      </c>
      <c r="G1124" s="43">
        <v>1829021</v>
      </c>
      <c r="H1124" s="7">
        <v>44841</v>
      </c>
      <c r="I1124" s="7"/>
      <c r="J1124" s="7"/>
      <c r="K1124" s="7">
        <v>44889</v>
      </c>
      <c r="L1124" s="51">
        <f>+VLOOKUP(E1124,'Bán ra 2022'!$I$2:$M$1171,5,0)</f>
        <v>1829019</v>
      </c>
      <c r="M1124" s="51">
        <f t="shared" si="17"/>
        <v>-2</v>
      </c>
    </row>
    <row r="1125" spans="1:13" hidden="1">
      <c r="A1125" s="44">
        <v>510025</v>
      </c>
      <c r="B1125" t="s">
        <v>10</v>
      </c>
      <c r="C1125" t="s">
        <v>11</v>
      </c>
      <c r="D1125" t="s">
        <v>3876</v>
      </c>
      <c r="E1125" s="49">
        <v>49476</v>
      </c>
      <c r="F1125" s="45" t="s">
        <v>3877</v>
      </c>
      <c r="G1125" s="43">
        <v>4255943</v>
      </c>
      <c r="H1125" s="7">
        <v>44848</v>
      </c>
      <c r="I1125" s="7"/>
      <c r="J1125" s="7"/>
      <c r="K1125" s="7">
        <v>44889</v>
      </c>
      <c r="L1125" s="51">
        <f>+VLOOKUP(E1125,'Bán ra 2022'!$I$2:$M$1171,5,0)</f>
        <v>4255945</v>
      </c>
      <c r="M1125" s="51">
        <f t="shared" si="17"/>
        <v>2</v>
      </c>
    </row>
    <row r="1126" spans="1:13" hidden="1">
      <c r="A1126" s="44">
        <v>510025</v>
      </c>
      <c r="B1126" t="s">
        <v>10</v>
      </c>
      <c r="C1126" t="s">
        <v>11</v>
      </c>
      <c r="D1126" t="s">
        <v>3878</v>
      </c>
      <c r="E1126" s="49">
        <v>49447</v>
      </c>
      <c r="F1126" s="45" t="s">
        <v>3879</v>
      </c>
      <c r="G1126" s="43">
        <v>1362015</v>
      </c>
      <c r="H1126" s="7">
        <v>44853</v>
      </c>
      <c r="I1126" s="7"/>
      <c r="J1126" s="7"/>
      <c r="K1126" s="7">
        <v>44889</v>
      </c>
      <c r="L1126" s="51">
        <f>+VLOOKUP(E1126,'Bán ra 2022'!$I$2:$M$1171,5,0)</f>
        <v>1362016</v>
      </c>
      <c r="M1126" s="51">
        <f t="shared" si="17"/>
        <v>1</v>
      </c>
    </row>
    <row r="1127" spans="1:13" hidden="1">
      <c r="A1127" s="44">
        <v>510026</v>
      </c>
      <c r="B1127" t="s">
        <v>10</v>
      </c>
      <c r="C1127" t="s">
        <v>11</v>
      </c>
      <c r="D1127" t="s">
        <v>3880</v>
      </c>
      <c r="E1127" s="49">
        <v>49429</v>
      </c>
      <c r="F1127" s="45" t="s">
        <v>3881</v>
      </c>
      <c r="G1127" s="43">
        <v>6133617</v>
      </c>
      <c r="H1127" s="7">
        <v>44846</v>
      </c>
      <c r="I1127" s="7"/>
      <c r="J1127" s="7"/>
      <c r="K1127" s="7">
        <v>44889</v>
      </c>
      <c r="L1127" s="51">
        <f>+VLOOKUP(E1127,'Bán ra 2022'!$I$2:$M$1171,5,0)</f>
        <v>6133612</v>
      </c>
      <c r="M1127" s="51">
        <f t="shared" si="17"/>
        <v>-5</v>
      </c>
    </row>
    <row r="1128" spans="1:13" hidden="1">
      <c r="A1128" s="44">
        <v>510027</v>
      </c>
      <c r="B1128" t="s">
        <v>10</v>
      </c>
      <c r="C1128" t="s">
        <v>11</v>
      </c>
      <c r="D1128" t="s">
        <v>3882</v>
      </c>
      <c r="E1128" s="49">
        <v>47567</v>
      </c>
      <c r="F1128" s="45" t="s">
        <v>3883</v>
      </c>
      <c r="G1128" s="43">
        <v>3771252</v>
      </c>
      <c r="H1128" s="7">
        <v>44842</v>
      </c>
      <c r="I1128" s="7"/>
      <c r="J1128" s="7"/>
      <c r="K1128" s="7">
        <v>44889</v>
      </c>
      <c r="L1128" s="51">
        <f>+VLOOKUP(E1128,'Bán ra 2022'!$I$2:$M$1171,5,0)</f>
        <v>3771252</v>
      </c>
      <c r="M1128" s="51">
        <f t="shared" si="17"/>
        <v>0</v>
      </c>
    </row>
    <row r="1129" spans="1:13" hidden="1">
      <c r="A1129" s="44">
        <v>510027</v>
      </c>
      <c r="B1129" t="s">
        <v>10</v>
      </c>
      <c r="C1129" t="s">
        <v>11</v>
      </c>
      <c r="D1129" t="s">
        <v>3884</v>
      </c>
      <c r="E1129" s="49">
        <v>49446</v>
      </c>
      <c r="F1129" s="45" t="s">
        <v>3885</v>
      </c>
      <c r="G1129" s="43">
        <v>2831085</v>
      </c>
      <c r="H1129" s="7">
        <v>44852</v>
      </c>
      <c r="I1129" s="7"/>
      <c r="J1129" s="7"/>
      <c r="K1129" s="7">
        <v>44889</v>
      </c>
      <c r="L1129" s="51">
        <f>+VLOOKUP(E1129,'Bán ra 2022'!$I$2:$M$1171,5,0)</f>
        <v>2831085</v>
      </c>
      <c r="M1129" s="51">
        <f t="shared" si="17"/>
        <v>0</v>
      </c>
    </row>
    <row r="1130" spans="1:13" hidden="1">
      <c r="A1130" s="44">
        <v>510028</v>
      </c>
      <c r="B1130" t="s">
        <v>10</v>
      </c>
      <c r="C1130" t="s">
        <v>11</v>
      </c>
      <c r="D1130" t="s">
        <v>3886</v>
      </c>
      <c r="E1130" s="49">
        <v>50989</v>
      </c>
      <c r="F1130" s="45" t="s">
        <v>3887</v>
      </c>
      <c r="G1130" s="43">
        <v>761036</v>
      </c>
      <c r="H1130" s="7">
        <v>44837</v>
      </c>
      <c r="I1130" s="7"/>
      <c r="J1130" s="7"/>
      <c r="K1130" s="7">
        <v>44889</v>
      </c>
      <c r="L1130" s="51">
        <f>+VLOOKUP(E1130,'Bán ra 2022'!$I$2:$M$1171,5,0)</f>
        <v>761033</v>
      </c>
      <c r="M1130" s="51">
        <f t="shared" si="17"/>
        <v>-3</v>
      </c>
    </row>
    <row r="1131" spans="1:13" hidden="1">
      <c r="A1131" s="44">
        <v>510028</v>
      </c>
      <c r="B1131" t="s">
        <v>10</v>
      </c>
      <c r="C1131" t="s">
        <v>11</v>
      </c>
      <c r="D1131" t="s">
        <v>3888</v>
      </c>
      <c r="E1131" s="49">
        <v>47571</v>
      </c>
      <c r="F1131" s="45" t="s">
        <v>3889</v>
      </c>
      <c r="G1131" s="43">
        <v>8919923</v>
      </c>
      <c r="H1131" s="7">
        <v>44842</v>
      </c>
      <c r="I1131" s="7"/>
      <c r="J1131" s="7"/>
      <c r="K1131" s="7">
        <v>44889</v>
      </c>
      <c r="L1131" s="51">
        <f>+VLOOKUP(E1131,'Bán ra 2022'!$I$2:$M$1171,5,0)</f>
        <v>8919925</v>
      </c>
      <c r="M1131" s="51">
        <f t="shared" si="17"/>
        <v>2</v>
      </c>
    </row>
    <row r="1132" spans="1:13" hidden="1">
      <c r="A1132" s="44">
        <v>520090</v>
      </c>
      <c r="B1132" t="s">
        <v>10</v>
      </c>
      <c r="C1132" t="s">
        <v>11</v>
      </c>
      <c r="D1132" t="s">
        <v>3890</v>
      </c>
      <c r="E1132" s="49">
        <v>49431</v>
      </c>
      <c r="F1132" s="45" t="s">
        <v>3891</v>
      </c>
      <c r="G1132" s="43">
        <v>2785536</v>
      </c>
      <c r="H1132" s="7">
        <v>44846</v>
      </c>
      <c r="I1132" s="7"/>
      <c r="J1132" s="7"/>
      <c r="K1132" s="7">
        <v>44889</v>
      </c>
      <c r="L1132" s="51">
        <f>+VLOOKUP(E1132,'Bán ra 2022'!$I$2:$M$1171,5,0)</f>
        <v>2785536</v>
      </c>
      <c r="M1132" s="51">
        <f t="shared" si="17"/>
        <v>0</v>
      </c>
    </row>
    <row r="1133" spans="1:13" hidden="1">
      <c r="A1133" s="44">
        <v>510010</v>
      </c>
      <c r="B1133" t="s">
        <v>10</v>
      </c>
      <c r="C1133" t="s">
        <v>11</v>
      </c>
      <c r="D1133" t="s">
        <v>3892</v>
      </c>
      <c r="E1133" s="49">
        <v>50846</v>
      </c>
      <c r="F1133" t="s">
        <v>3893</v>
      </c>
      <c r="G1133" s="43">
        <v>15272429</v>
      </c>
      <c r="H1133" s="7">
        <v>44869</v>
      </c>
      <c r="I1133" s="7"/>
      <c r="J1133" s="7"/>
      <c r="K1133" s="7">
        <v>44905</v>
      </c>
      <c r="L1133" s="51">
        <f>+VLOOKUP(E1133,'Bán ra 2022'!$I$2:$M$1171,5,0)</f>
        <v>15272431</v>
      </c>
      <c r="M1133" s="51">
        <f t="shared" si="17"/>
        <v>2</v>
      </c>
    </row>
    <row r="1134" spans="1:13" hidden="1">
      <c r="A1134" s="44">
        <v>510010</v>
      </c>
      <c r="B1134" t="s">
        <v>10</v>
      </c>
      <c r="C1134" t="s">
        <v>11</v>
      </c>
      <c r="D1134" t="s">
        <v>3894</v>
      </c>
      <c r="E1134" s="49">
        <v>49452</v>
      </c>
      <c r="F1134" t="s">
        <v>3895</v>
      </c>
      <c r="G1134" s="43">
        <v>8733164</v>
      </c>
      <c r="H1134" s="7">
        <v>44855</v>
      </c>
      <c r="I1134" s="7"/>
      <c r="J1134" s="7"/>
      <c r="K1134" s="7">
        <v>44905</v>
      </c>
      <c r="L1134" s="51">
        <f>+VLOOKUP(E1134,'Bán ra 2022'!$I$2:$M$1171,5,0)</f>
        <v>8733161</v>
      </c>
      <c r="M1134" s="51">
        <f t="shared" si="17"/>
        <v>-3</v>
      </c>
    </row>
    <row r="1135" spans="1:13" hidden="1">
      <c r="A1135" s="44">
        <v>510010</v>
      </c>
      <c r="B1135" t="s">
        <v>10</v>
      </c>
      <c r="C1135" t="s">
        <v>11</v>
      </c>
      <c r="D1135" t="s">
        <v>3896</v>
      </c>
      <c r="E1135" s="49">
        <v>49451</v>
      </c>
      <c r="F1135" t="s">
        <v>3897</v>
      </c>
      <c r="G1135" s="43">
        <v>14552973</v>
      </c>
      <c r="H1135" s="7">
        <v>44855</v>
      </c>
      <c r="I1135" s="7"/>
      <c r="J1135" s="7"/>
      <c r="K1135" s="7">
        <v>44905</v>
      </c>
      <c r="L1135" s="51">
        <f>+VLOOKUP(E1135,'Bán ra 2022'!$I$2:$M$1171,5,0)</f>
        <v>14552978</v>
      </c>
      <c r="M1135" s="51">
        <f t="shared" si="17"/>
        <v>5</v>
      </c>
    </row>
    <row r="1136" spans="1:13" hidden="1">
      <c r="A1136" s="44">
        <v>510011</v>
      </c>
      <c r="B1136" t="s">
        <v>10</v>
      </c>
      <c r="C1136" t="s">
        <v>11</v>
      </c>
      <c r="D1136" t="s">
        <v>3898</v>
      </c>
      <c r="E1136" s="49">
        <v>49709</v>
      </c>
      <c r="F1136" t="s">
        <v>3899</v>
      </c>
      <c r="G1136" s="43">
        <v>4155327</v>
      </c>
      <c r="H1136" s="7">
        <v>44866</v>
      </c>
      <c r="I1136" s="7"/>
      <c r="J1136" s="7"/>
      <c r="K1136" s="7">
        <v>44905</v>
      </c>
      <c r="L1136" s="51">
        <f>+VLOOKUP(E1136,'Bán ra 2022'!$I$2:$M$1171,5,0)</f>
        <v>4155332</v>
      </c>
      <c r="M1136" s="51">
        <f t="shared" si="17"/>
        <v>5</v>
      </c>
    </row>
    <row r="1137" spans="1:13" hidden="1">
      <c r="A1137" s="44">
        <v>510011</v>
      </c>
      <c r="B1137" t="s">
        <v>10</v>
      </c>
      <c r="C1137" t="s">
        <v>11</v>
      </c>
      <c r="D1137" t="s">
        <v>3900</v>
      </c>
      <c r="E1137" s="49">
        <v>49456</v>
      </c>
      <c r="F1137" t="s">
        <v>3901</v>
      </c>
      <c r="G1137" s="43">
        <v>5731911</v>
      </c>
      <c r="H1137" s="7">
        <v>44859</v>
      </c>
      <c r="I1137" s="7"/>
      <c r="J1137" s="7"/>
      <c r="K1137" s="7">
        <v>44905</v>
      </c>
      <c r="L1137" s="51">
        <f>+VLOOKUP(E1137,'Bán ra 2022'!$I$2:$M$1171,5,0)</f>
        <v>5731916</v>
      </c>
      <c r="M1137" s="51">
        <f t="shared" si="17"/>
        <v>5</v>
      </c>
    </row>
    <row r="1138" spans="1:13" hidden="1">
      <c r="A1138" s="44">
        <v>510012</v>
      </c>
      <c r="B1138" t="s">
        <v>10</v>
      </c>
      <c r="C1138" t="s">
        <v>11</v>
      </c>
      <c r="D1138" t="s">
        <v>3902</v>
      </c>
      <c r="E1138" s="49">
        <v>52677</v>
      </c>
      <c r="F1138" t="s">
        <v>3903</v>
      </c>
      <c r="G1138" s="43">
        <v>10328040</v>
      </c>
      <c r="H1138" s="7">
        <v>44845</v>
      </c>
      <c r="I1138" s="7"/>
      <c r="J1138" s="7"/>
      <c r="K1138" s="7">
        <v>44905</v>
      </c>
      <c r="L1138" s="51">
        <f>+VLOOKUP(E1138,'Bán ra 2022'!$I$2:$M$1171,5,0)</f>
        <v>10328040</v>
      </c>
      <c r="M1138" s="51">
        <f t="shared" si="17"/>
        <v>0</v>
      </c>
    </row>
    <row r="1139" spans="1:13" hidden="1">
      <c r="A1139" s="44">
        <v>510012</v>
      </c>
      <c r="B1139" t="s">
        <v>10</v>
      </c>
      <c r="C1139" t="s">
        <v>11</v>
      </c>
      <c r="D1139" t="s">
        <v>3904</v>
      </c>
      <c r="E1139" s="49">
        <v>49455</v>
      </c>
      <c r="F1139" t="s">
        <v>3905</v>
      </c>
      <c r="G1139" s="43">
        <v>9648221</v>
      </c>
      <c r="H1139" s="7">
        <v>44859</v>
      </c>
      <c r="I1139" s="7"/>
      <c r="J1139" s="7"/>
      <c r="K1139" s="7">
        <v>44905</v>
      </c>
      <c r="L1139" s="51">
        <f>+VLOOKUP(E1139,'Bán ra 2022'!$I$2:$M$1171,5,0)</f>
        <v>9648218</v>
      </c>
      <c r="M1139" s="51">
        <f t="shared" si="17"/>
        <v>-3</v>
      </c>
    </row>
    <row r="1140" spans="1:13" hidden="1">
      <c r="A1140" s="44">
        <v>510013</v>
      </c>
      <c r="B1140" t="s">
        <v>10</v>
      </c>
      <c r="C1140" t="s">
        <v>11</v>
      </c>
      <c r="D1140" t="s">
        <v>3906</v>
      </c>
      <c r="E1140" s="49">
        <v>50636</v>
      </c>
      <c r="F1140" t="s">
        <v>3907</v>
      </c>
      <c r="G1140" s="43">
        <v>778653</v>
      </c>
      <c r="H1140" s="7">
        <v>44865</v>
      </c>
      <c r="I1140" s="7"/>
      <c r="J1140" s="7"/>
      <c r="K1140" s="7">
        <v>44905</v>
      </c>
      <c r="L1140" s="51">
        <f>+VLOOKUP(E1140,'Bán ra 2022'!$I$2:$M$1171,5,0)</f>
        <v>778653</v>
      </c>
      <c r="M1140" s="51">
        <f t="shared" si="17"/>
        <v>0</v>
      </c>
    </row>
    <row r="1141" spans="1:13" hidden="1">
      <c r="A1141" s="44">
        <v>510013</v>
      </c>
      <c r="B1141" t="s">
        <v>10</v>
      </c>
      <c r="C1141" t="s">
        <v>11</v>
      </c>
      <c r="D1141" t="s">
        <v>3908</v>
      </c>
      <c r="E1141" s="49">
        <v>29350</v>
      </c>
      <c r="F1141" t="s">
        <v>3909</v>
      </c>
      <c r="G1141" s="43">
        <v>1515807</v>
      </c>
      <c r="H1141" s="7">
        <v>44764</v>
      </c>
      <c r="I1141" s="7"/>
      <c r="J1141" s="7"/>
      <c r="K1141" s="7">
        <v>44905</v>
      </c>
      <c r="L1141" s="51">
        <f>+VLOOKUP(E1141,'Bán ra 2022'!$I$2:$M$1171,5,0)</f>
        <v>1515802</v>
      </c>
      <c r="M1141" s="51">
        <f t="shared" si="17"/>
        <v>-5</v>
      </c>
    </row>
    <row r="1142" spans="1:13" hidden="1">
      <c r="A1142" s="44">
        <v>510013</v>
      </c>
      <c r="B1142" t="s">
        <v>10</v>
      </c>
      <c r="C1142" t="s">
        <v>11</v>
      </c>
      <c r="D1142" t="s">
        <v>3910</v>
      </c>
      <c r="E1142" s="49">
        <v>49504</v>
      </c>
      <c r="F1142" t="s">
        <v>3911</v>
      </c>
      <c r="G1142" s="43">
        <v>4157933</v>
      </c>
      <c r="H1142" s="7">
        <v>44856</v>
      </c>
      <c r="I1142" s="7"/>
      <c r="J1142" s="7"/>
      <c r="K1142" s="7">
        <v>44905</v>
      </c>
      <c r="L1142" s="51">
        <f>+VLOOKUP(E1142,'Bán ra 2022'!$I$2:$M$1171,5,0)</f>
        <v>4157935</v>
      </c>
      <c r="M1142" s="51">
        <f t="shared" si="17"/>
        <v>2</v>
      </c>
    </row>
    <row r="1143" spans="1:13" hidden="1">
      <c r="A1143" s="44">
        <v>510013</v>
      </c>
      <c r="B1143" t="s">
        <v>10</v>
      </c>
      <c r="C1143" t="s">
        <v>11</v>
      </c>
      <c r="D1143" t="s">
        <v>3912</v>
      </c>
      <c r="E1143" s="49">
        <v>49505</v>
      </c>
      <c r="F1143" t="s">
        <v>3913</v>
      </c>
      <c r="G1143" s="43">
        <v>2669841</v>
      </c>
      <c r="H1143" s="7">
        <v>44856</v>
      </c>
      <c r="I1143" s="7"/>
      <c r="J1143" s="7"/>
      <c r="K1143" s="7">
        <v>44905</v>
      </c>
      <c r="L1143" s="51">
        <f>+VLOOKUP(E1143,'Bán ra 2022'!$I$2:$M$1171,5,0)</f>
        <v>2669836</v>
      </c>
      <c r="M1143" s="51">
        <f t="shared" si="17"/>
        <v>-5</v>
      </c>
    </row>
    <row r="1144" spans="1:13" hidden="1">
      <c r="A1144" s="44">
        <v>510013</v>
      </c>
      <c r="B1144" t="s">
        <v>10</v>
      </c>
      <c r="C1144" t="s">
        <v>11</v>
      </c>
      <c r="D1144" t="s">
        <v>3914</v>
      </c>
      <c r="E1144" s="49">
        <v>49507</v>
      </c>
      <c r="F1144" t="s">
        <v>3915</v>
      </c>
      <c r="G1144" s="43">
        <v>984137</v>
      </c>
      <c r="H1144" s="7">
        <v>44859</v>
      </c>
      <c r="I1144" s="7"/>
      <c r="J1144" s="7"/>
      <c r="K1144" s="7">
        <v>44905</v>
      </c>
      <c r="L1144" s="51">
        <f>+VLOOKUP(E1144,'Bán ra 2022'!$I$2:$M$1171,5,0)</f>
        <v>984141</v>
      </c>
      <c r="M1144" s="51">
        <f t="shared" si="17"/>
        <v>4</v>
      </c>
    </row>
    <row r="1145" spans="1:13" hidden="1">
      <c r="A1145" s="44">
        <v>510013</v>
      </c>
      <c r="B1145" t="s">
        <v>10</v>
      </c>
      <c r="C1145" t="s">
        <v>11</v>
      </c>
      <c r="D1145" t="s">
        <v>3916</v>
      </c>
      <c r="E1145" s="49">
        <v>49436</v>
      </c>
      <c r="F1145" t="s">
        <v>3917</v>
      </c>
      <c r="G1145" s="43">
        <v>686070</v>
      </c>
      <c r="H1145" s="7">
        <v>44855</v>
      </c>
      <c r="I1145" s="7"/>
      <c r="J1145" s="7"/>
      <c r="K1145" s="7">
        <v>44905</v>
      </c>
      <c r="L1145" s="51">
        <f>+VLOOKUP(E1145,'Bán ra 2022'!$I$2:$M$1171,5,0)</f>
        <v>686070</v>
      </c>
      <c r="M1145" s="51">
        <f t="shared" si="17"/>
        <v>0</v>
      </c>
    </row>
    <row r="1146" spans="1:13" hidden="1">
      <c r="A1146" s="44">
        <v>510014</v>
      </c>
      <c r="B1146" t="s">
        <v>10</v>
      </c>
      <c r="C1146" t="s">
        <v>11</v>
      </c>
      <c r="D1146" t="s">
        <v>3918</v>
      </c>
      <c r="E1146" s="49">
        <v>49508</v>
      </c>
      <c r="F1146" t="s">
        <v>3919</v>
      </c>
      <c r="G1146" s="43">
        <v>4773465</v>
      </c>
      <c r="H1146" s="7">
        <v>44860</v>
      </c>
      <c r="I1146" s="7"/>
      <c r="J1146" s="7"/>
      <c r="K1146" s="7">
        <v>44905</v>
      </c>
      <c r="L1146" s="51">
        <f>+VLOOKUP(E1146,'Bán ra 2022'!$I$2:$M$1171,5,0)</f>
        <v>4773460</v>
      </c>
      <c r="M1146" s="51">
        <f t="shared" si="17"/>
        <v>-5</v>
      </c>
    </row>
    <row r="1147" spans="1:13" hidden="1">
      <c r="A1147" s="44">
        <v>510015</v>
      </c>
      <c r="B1147" t="s">
        <v>10</v>
      </c>
      <c r="C1147" t="s">
        <v>11</v>
      </c>
      <c r="D1147" t="s">
        <v>3920</v>
      </c>
      <c r="E1147" s="49">
        <v>49717</v>
      </c>
      <c r="F1147" t="s">
        <v>3921</v>
      </c>
      <c r="G1147" s="43">
        <v>9138758</v>
      </c>
      <c r="H1147" s="7">
        <v>44866</v>
      </c>
      <c r="I1147" s="7"/>
      <c r="J1147" s="7"/>
      <c r="K1147" s="7">
        <v>44905</v>
      </c>
      <c r="L1147" s="51">
        <f>+VLOOKUP(E1147,'Bán ra 2022'!$I$2:$M$1171,5,0)</f>
        <v>9138760</v>
      </c>
      <c r="M1147" s="51">
        <f t="shared" si="17"/>
        <v>2</v>
      </c>
    </row>
    <row r="1148" spans="1:13" hidden="1">
      <c r="A1148" s="44">
        <v>510015</v>
      </c>
      <c r="B1148" t="s">
        <v>10</v>
      </c>
      <c r="C1148" t="s">
        <v>11</v>
      </c>
      <c r="D1148" t="s">
        <v>3922</v>
      </c>
      <c r="E1148" s="49">
        <v>29328</v>
      </c>
      <c r="F1148" t="s">
        <v>3923</v>
      </c>
      <c r="G1148" s="43">
        <v>6367937</v>
      </c>
      <c r="H1148" s="7">
        <v>44757</v>
      </c>
      <c r="I1148" s="7"/>
      <c r="J1148" s="7"/>
      <c r="K1148" s="7">
        <v>44905</v>
      </c>
      <c r="L1148" s="51">
        <f>+VLOOKUP(E1148,'Bán ra 2022'!$I$2:$M$1171,5,0)</f>
        <v>6367928</v>
      </c>
      <c r="M1148" s="51">
        <f t="shared" si="17"/>
        <v>-9</v>
      </c>
    </row>
    <row r="1149" spans="1:13" hidden="1">
      <c r="A1149" s="44">
        <v>510016</v>
      </c>
      <c r="B1149" t="s">
        <v>10</v>
      </c>
      <c r="C1149" t="s">
        <v>11</v>
      </c>
      <c r="D1149" t="s">
        <v>3924</v>
      </c>
      <c r="E1149" s="49">
        <v>52689</v>
      </c>
      <c r="F1149" t="s">
        <v>3925</v>
      </c>
      <c r="G1149" s="43">
        <v>13325783</v>
      </c>
      <c r="H1149" s="7">
        <v>44849</v>
      </c>
      <c r="I1149" s="7"/>
      <c r="J1149" s="7"/>
      <c r="K1149" s="7">
        <v>44905</v>
      </c>
      <c r="L1149" s="51">
        <f>+VLOOKUP(E1149,'Bán ra 2022'!$I$2:$M$1171,5,0)</f>
        <v>13325780</v>
      </c>
      <c r="M1149" s="51">
        <f t="shared" si="17"/>
        <v>-3</v>
      </c>
    </row>
    <row r="1150" spans="1:13" hidden="1">
      <c r="A1150" s="44">
        <v>510016</v>
      </c>
      <c r="B1150" t="s">
        <v>10</v>
      </c>
      <c r="C1150" t="s">
        <v>11</v>
      </c>
      <c r="D1150" t="s">
        <v>3926</v>
      </c>
      <c r="E1150" s="49">
        <v>49464</v>
      </c>
      <c r="F1150" t="s">
        <v>3927</v>
      </c>
      <c r="G1150" s="43">
        <v>5997132</v>
      </c>
      <c r="H1150" s="7">
        <v>44862</v>
      </c>
      <c r="I1150" s="7"/>
      <c r="J1150" s="7"/>
      <c r="K1150" s="7">
        <v>44905</v>
      </c>
      <c r="L1150" s="51">
        <f>+VLOOKUP(E1150,'Bán ra 2022'!$I$2:$M$1171,5,0)</f>
        <v>5997132</v>
      </c>
      <c r="M1150" s="51">
        <f t="shared" si="17"/>
        <v>0</v>
      </c>
    </row>
    <row r="1151" spans="1:13" hidden="1">
      <c r="A1151" s="44">
        <v>510016</v>
      </c>
      <c r="B1151" t="s">
        <v>10</v>
      </c>
      <c r="C1151" t="s">
        <v>11</v>
      </c>
      <c r="D1151" t="s">
        <v>3928</v>
      </c>
      <c r="E1151" s="49">
        <v>49481</v>
      </c>
      <c r="F1151" t="s">
        <v>3929</v>
      </c>
      <c r="G1151" s="43">
        <v>1968287</v>
      </c>
      <c r="H1151" s="7">
        <v>44858</v>
      </c>
      <c r="I1151" s="7"/>
      <c r="J1151" s="7"/>
      <c r="K1151" s="7">
        <v>44905</v>
      </c>
      <c r="L1151" s="51">
        <f>+VLOOKUP(E1151,'Bán ra 2022'!$I$2:$M$1171,5,0)</f>
        <v>1968284</v>
      </c>
      <c r="M1151" s="51">
        <f t="shared" si="17"/>
        <v>-3</v>
      </c>
    </row>
    <row r="1152" spans="1:13" hidden="1">
      <c r="A1152" s="44">
        <v>510017</v>
      </c>
      <c r="B1152" t="s">
        <v>10</v>
      </c>
      <c r="C1152" t="s">
        <v>11</v>
      </c>
      <c r="D1152" t="s">
        <v>3930</v>
      </c>
      <c r="E1152" s="49">
        <v>52690</v>
      </c>
      <c r="F1152" t="s">
        <v>3931</v>
      </c>
      <c r="G1152" s="43">
        <v>12685815</v>
      </c>
      <c r="H1152" s="7">
        <v>44846</v>
      </c>
      <c r="I1152" s="7"/>
      <c r="J1152" s="7"/>
      <c r="K1152" s="7">
        <v>44905</v>
      </c>
      <c r="L1152" s="51">
        <f>+VLOOKUP(E1152,'Bán ra 2022'!$I$2:$M$1171,5,0)</f>
        <v>12685820</v>
      </c>
      <c r="M1152" s="51">
        <f t="shared" si="17"/>
        <v>5</v>
      </c>
    </row>
    <row r="1153" spans="1:13" hidden="1">
      <c r="A1153" s="44">
        <v>510017</v>
      </c>
      <c r="B1153" t="s">
        <v>10</v>
      </c>
      <c r="C1153" t="s">
        <v>11</v>
      </c>
      <c r="D1153" t="s">
        <v>3932</v>
      </c>
      <c r="E1153" s="49">
        <v>49470</v>
      </c>
      <c r="F1153" t="s">
        <v>3933</v>
      </c>
      <c r="G1153" s="43">
        <v>11623973</v>
      </c>
      <c r="H1153" s="7">
        <v>44860</v>
      </c>
      <c r="I1153" s="7"/>
      <c r="J1153" s="7"/>
      <c r="K1153" s="7">
        <v>44905</v>
      </c>
      <c r="L1153" s="51">
        <f>+VLOOKUP(E1153,'Bán ra 2022'!$I$2:$M$1171,5,0)</f>
        <v>11623970</v>
      </c>
      <c r="M1153" s="51">
        <f t="shared" si="17"/>
        <v>-3</v>
      </c>
    </row>
    <row r="1154" spans="1:13" hidden="1">
      <c r="A1154" s="44">
        <v>510017</v>
      </c>
      <c r="B1154" t="s">
        <v>10</v>
      </c>
      <c r="C1154" t="s">
        <v>11</v>
      </c>
      <c r="D1154" t="s">
        <v>3934</v>
      </c>
      <c r="E1154" s="49">
        <v>49480</v>
      </c>
      <c r="F1154" t="s">
        <v>3935</v>
      </c>
      <c r="G1154" s="43">
        <v>7218788</v>
      </c>
      <c r="H1154" s="7">
        <v>44856</v>
      </c>
      <c r="I1154" s="7"/>
      <c r="J1154" s="7"/>
      <c r="K1154" s="7">
        <v>44905</v>
      </c>
      <c r="L1154" s="51">
        <f>+VLOOKUP(E1154,'Bán ra 2022'!$I$2:$M$1171,5,0)</f>
        <v>7218785</v>
      </c>
      <c r="M1154" s="51">
        <f t="shared" si="17"/>
        <v>-3</v>
      </c>
    </row>
    <row r="1155" spans="1:13" hidden="1">
      <c r="A1155" s="44">
        <v>510018</v>
      </c>
      <c r="B1155" t="s">
        <v>10</v>
      </c>
      <c r="C1155" t="s">
        <v>11</v>
      </c>
      <c r="D1155" t="s">
        <v>3936</v>
      </c>
      <c r="E1155" s="49">
        <v>49454</v>
      </c>
      <c r="F1155" t="s">
        <v>3937</v>
      </c>
      <c r="G1155" s="43">
        <v>4310145</v>
      </c>
      <c r="H1155" s="7">
        <v>44855</v>
      </c>
      <c r="I1155" s="7"/>
      <c r="J1155" s="7"/>
      <c r="K1155" s="7">
        <v>44905</v>
      </c>
      <c r="L1155" s="51">
        <f>+VLOOKUP(E1155,'Bán ra 2022'!$I$2:$M$1171,5,0)</f>
        <v>4310142</v>
      </c>
      <c r="M1155" s="51">
        <f t="shared" ref="M1155:M1218" si="18">+L1155-G1155</f>
        <v>-3</v>
      </c>
    </row>
    <row r="1156" spans="1:13" hidden="1">
      <c r="A1156" s="44">
        <v>510018</v>
      </c>
      <c r="B1156" t="s">
        <v>10</v>
      </c>
      <c r="C1156" t="s">
        <v>11</v>
      </c>
      <c r="D1156" t="s">
        <v>3938</v>
      </c>
      <c r="E1156" s="49">
        <v>49460</v>
      </c>
      <c r="F1156" t="s">
        <v>3939</v>
      </c>
      <c r="G1156" s="43">
        <v>1887300</v>
      </c>
      <c r="H1156" s="7">
        <v>44855</v>
      </c>
      <c r="I1156" s="7"/>
      <c r="J1156" s="7"/>
      <c r="K1156" s="7">
        <v>44905</v>
      </c>
      <c r="L1156" s="51">
        <f>+VLOOKUP(E1156,'Bán ra 2022'!$I$2:$M$1171,5,0)</f>
        <v>1887300</v>
      </c>
      <c r="M1156" s="51">
        <f t="shared" si="18"/>
        <v>0</v>
      </c>
    </row>
    <row r="1157" spans="1:13" hidden="1">
      <c r="A1157" s="44">
        <v>510019</v>
      </c>
      <c r="B1157" t="s">
        <v>10</v>
      </c>
      <c r="C1157" t="s">
        <v>11</v>
      </c>
      <c r="D1157" t="s">
        <v>3940</v>
      </c>
      <c r="E1157" s="49">
        <v>49707</v>
      </c>
      <c r="F1157" t="s">
        <v>3941</v>
      </c>
      <c r="G1157" s="43">
        <v>2571831</v>
      </c>
      <c r="H1157" s="7">
        <v>44866</v>
      </c>
      <c r="I1157" s="7"/>
      <c r="J1157" s="7"/>
      <c r="K1157" s="7">
        <v>44905</v>
      </c>
      <c r="L1157" s="51">
        <f>+VLOOKUP(E1157,'Bán ra 2022'!$I$2:$M$1171,5,0)</f>
        <v>2571826</v>
      </c>
      <c r="M1157" s="51">
        <f t="shared" si="18"/>
        <v>-5</v>
      </c>
    </row>
    <row r="1158" spans="1:13" hidden="1">
      <c r="A1158" s="44">
        <v>510020</v>
      </c>
      <c r="B1158" t="s">
        <v>10</v>
      </c>
      <c r="C1158" t="s">
        <v>11</v>
      </c>
      <c r="D1158" t="s">
        <v>3942</v>
      </c>
      <c r="E1158" s="49">
        <v>49485</v>
      </c>
      <c r="F1158" t="s">
        <v>3943</v>
      </c>
      <c r="G1158" s="43">
        <v>1515807</v>
      </c>
      <c r="H1158" s="7">
        <v>44859</v>
      </c>
      <c r="I1158" s="7"/>
      <c r="J1158" s="7"/>
      <c r="K1158" s="7">
        <v>44905</v>
      </c>
      <c r="L1158" s="51">
        <f>+VLOOKUP(E1158,'Bán ra 2022'!$I$2:$M$1171,5,0)</f>
        <v>1515802</v>
      </c>
      <c r="M1158" s="51">
        <f t="shared" si="18"/>
        <v>-5</v>
      </c>
    </row>
    <row r="1159" spans="1:13" hidden="1">
      <c r="A1159" s="44">
        <v>510020</v>
      </c>
      <c r="B1159" t="s">
        <v>10</v>
      </c>
      <c r="C1159" t="s">
        <v>11</v>
      </c>
      <c r="D1159" t="s">
        <v>3944</v>
      </c>
      <c r="E1159" s="49">
        <v>49479</v>
      </c>
      <c r="F1159" t="s">
        <v>3945</v>
      </c>
      <c r="G1159" s="43">
        <v>3136833</v>
      </c>
      <c r="H1159" s="7">
        <v>44856</v>
      </c>
      <c r="I1159" s="7"/>
      <c r="J1159" s="7"/>
      <c r="K1159" s="7">
        <v>44905</v>
      </c>
      <c r="L1159" s="51">
        <f>+VLOOKUP(E1159,'Bán ra 2022'!$I$2:$M$1171,5,0)</f>
        <v>3136838</v>
      </c>
      <c r="M1159" s="51">
        <f t="shared" si="18"/>
        <v>5</v>
      </c>
    </row>
    <row r="1160" spans="1:13" hidden="1">
      <c r="A1160" s="44">
        <v>510020</v>
      </c>
      <c r="B1160" t="s">
        <v>10</v>
      </c>
      <c r="C1160" t="s">
        <v>11</v>
      </c>
      <c r="D1160" t="s">
        <v>3946</v>
      </c>
      <c r="E1160" s="49">
        <v>50643</v>
      </c>
      <c r="F1160" t="s">
        <v>3947</v>
      </c>
      <c r="G1160" s="43">
        <v>1199421</v>
      </c>
      <c r="H1160" s="7">
        <v>44870</v>
      </c>
      <c r="I1160" s="7"/>
      <c r="J1160" s="7"/>
      <c r="K1160" s="7">
        <v>44905</v>
      </c>
      <c r="L1160" s="51">
        <f>+VLOOKUP(E1160,'Bán ra 2022'!$I$2:$M$1171,5,0)</f>
        <v>1199426</v>
      </c>
      <c r="M1160" s="51">
        <f t="shared" si="18"/>
        <v>5</v>
      </c>
    </row>
    <row r="1161" spans="1:13" hidden="1">
      <c r="A1161" s="44">
        <v>510021</v>
      </c>
      <c r="B1161" t="s">
        <v>10</v>
      </c>
      <c r="C1161" t="s">
        <v>11</v>
      </c>
      <c r="D1161" t="s">
        <v>3948</v>
      </c>
      <c r="E1161" s="49">
        <v>49715</v>
      </c>
      <c r="F1161" t="s">
        <v>3949</v>
      </c>
      <c r="G1161" s="43">
        <v>6974249</v>
      </c>
      <c r="H1161" s="7">
        <v>44867</v>
      </c>
      <c r="I1161" s="7"/>
      <c r="J1161" s="7"/>
      <c r="K1161" s="7">
        <v>44905</v>
      </c>
      <c r="L1161" s="51">
        <f>+VLOOKUP(E1161,'Bán ra 2022'!$I$2:$M$1171,5,0)</f>
        <v>6974251</v>
      </c>
      <c r="M1161" s="51">
        <f t="shared" si="18"/>
        <v>2</v>
      </c>
    </row>
    <row r="1162" spans="1:13" hidden="1">
      <c r="A1162" s="44">
        <v>510021</v>
      </c>
      <c r="B1162" t="s">
        <v>10</v>
      </c>
      <c r="C1162" t="s">
        <v>11</v>
      </c>
      <c r="D1162" t="s">
        <v>3950</v>
      </c>
      <c r="E1162" s="49">
        <v>49472</v>
      </c>
      <c r="F1162" t="s">
        <v>3951</v>
      </c>
      <c r="G1162" s="43">
        <v>1586115</v>
      </c>
      <c r="H1162" s="7">
        <v>44863</v>
      </c>
      <c r="I1162" s="7"/>
      <c r="J1162" s="7"/>
      <c r="K1162" s="7">
        <v>44905</v>
      </c>
      <c r="L1162" s="51">
        <f>+VLOOKUP(E1162,'Bán ra 2022'!$I$2:$M$1171,5,0)</f>
        <v>1586110</v>
      </c>
      <c r="M1162" s="51">
        <f t="shared" si="18"/>
        <v>-5</v>
      </c>
    </row>
    <row r="1163" spans="1:13" hidden="1">
      <c r="A1163" s="44">
        <v>510021</v>
      </c>
      <c r="B1163" t="s">
        <v>10</v>
      </c>
      <c r="C1163" t="s">
        <v>11</v>
      </c>
      <c r="D1163" t="s">
        <v>3952</v>
      </c>
      <c r="E1163" s="49">
        <v>49482</v>
      </c>
      <c r="F1163" t="s">
        <v>3953</v>
      </c>
      <c r="G1163" s="43">
        <v>1523016</v>
      </c>
      <c r="H1163" s="7">
        <v>44861</v>
      </c>
      <c r="I1163" s="7"/>
      <c r="J1163" s="7"/>
      <c r="K1163" s="7">
        <v>44905</v>
      </c>
      <c r="L1163" s="51">
        <f>+VLOOKUP(E1163,'Bán ra 2022'!$I$2:$M$1171,5,0)</f>
        <v>1523011</v>
      </c>
      <c r="M1163" s="51">
        <f t="shared" si="18"/>
        <v>-5</v>
      </c>
    </row>
    <row r="1164" spans="1:13" hidden="1">
      <c r="A1164" s="44">
        <v>510022</v>
      </c>
      <c r="B1164" t="s">
        <v>10</v>
      </c>
      <c r="C1164" t="s">
        <v>11</v>
      </c>
      <c r="D1164" t="s">
        <v>3954</v>
      </c>
      <c r="E1164" s="49">
        <v>52687</v>
      </c>
      <c r="F1164" t="s">
        <v>3955</v>
      </c>
      <c r="G1164" s="43">
        <v>4647983</v>
      </c>
      <c r="H1164" s="7">
        <v>44845</v>
      </c>
      <c r="I1164" s="7"/>
      <c r="J1164" s="7"/>
      <c r="K1164" s="7">
        <v>44905</v>
      </c>
      <c r="L1164" s="51">
        <f>+VLOOKUP(E1164,'Bán ra 2022'!$I$2:$M$1171,5,0)</f>
        <v>4647985</v>
      </c>
      <c r="M1164" s="51">
        <f t="shared" si="18"/>
        <v>2</v>
      </c>
    </row>
    <row r="1165" spans="1:13" hidden="1">
      <c r="A1165" s="44">
        <v>510022</v>
      </c>
      <c r="B1165" t="s">
        <v>10</v>
      </c>
      <c r="C1165" t="s">
        <v>11</v>
      </c>
      <c r="D1165" t="s">
        <v>3956</v>
      </c>
      <c r="E1165" s="49">
        <v>50642</v>
      </c>
      <c r="F1165" t="s">
        <v>3957</v>
      </c>
      <c r="G1165" s="43">
        <v>3175227</v>
      </c>
      <c r="H1165" s="7">
        <v>44869</v>
      </c>
      <c r="I1165" s="7"/>
      <c r="J1165" s="7"/>
      <c r="K1165" s="7">
        <v>44905</v>
      </c>
      <c r="L1165" s="51">
        <f>+VLOOKUP(E1165,'Bán ra 2022'!$I$2:$M$1171,5,0)</f>
        <v>3175232</v>
      </c>
      <c r="M1165" s="51">
        <f t="shared" si="18"/>
        <v>5</v>
      </c>
    </row>
    <row r="1166" spans="1:13" hidden="1">
      <c r="A1166" s="44">
        <v>510022</v>
      </c>
      <c r="B1166" t="s">
        <v>10</v>
      </c>
      <c r="C1166" t="s">
        <v>11</v>
      </c>
      <c r="D1166" t="s">
        <v>3958</v>
      </c>
      <c r="E1166" s="49">
        <v>29330</v>
      </c>
      <c r="F1166" t="s">
        <v>3959</v>
      </c>
      <c r="G1166" s="43">
        <v>1397250</v>
      </c>
      <c r="H1166" s="7">
        <v>44757</v>
      </c>
      <c r="I1166" s="7"/>
      <c r="J1166" s="7"/>
      <c r="K1166" s="7">
        <v>44905</v>
      </c>
      <c r="L1166" s="51">
        <f>+VLOOKUP(E1166,'Bán ra 2022'!$I$2:$M$1171,5,0)</f>
        <v>1397250</v>
      </c>
      <c r="M1166" s="51">
        <f t="shared" si="18"/>
        <v>0</v>
      </c>
    </row>
    <row r="1167" spans="1:13" hidden="1">
      <c r="A1167" s="44">
        <v>510024</v>
      </c>
      <c r="B1167" t="s">
        <v>10</v>
      </c>
      <c r="C1167" t="s">
        <v>11</v>
      </c>
      <c r="D1167" t="s">
        <v>3960</v>
      </c>
      <c r="E1167" s="49">
        <v>49483</v>
      </c>
      <c r="F1167" t="s">
        <v>3961</v>
      </c>
      <c r="G1167" s="43">
        <v>1652225</v>
      </c>
      <c r="H1167" s="7">
        <v>44863</v>
      </c>
      <c r="I1167" s="7"/>
      <c r="J1167" s="7"/>
      <c r="K1167" s="7">
        <v>44905</v>
      </c>
      <c r="L1167" s="51">
        <f>+VLOOKUP(E1167,'Bán ra 2022'!$I$2:$M$1171,5,0)</f>
        <v>1652222</v>
      </c>
      <c r="M1167" s="51">
        <f t="shared" si="18"/>
        <v>-3</v>
      </c>
    </row>
    <row r="1168" spans="1:13" hidden="1">
      <c r="A1168" s="44">
        <v>510024</v>
      </c>
      <c r="B1168" t="s">
        <v>10</v>
      </c>
      <c r="C1168" t="s">
        <v>11</v>
      </c>
      <c r="D1168" t="s">
        <v>3962</v>
      </c>
      <c r="E1168" s="49">
        <v>47073</v>
      </c>
      <c r="F1168" t="s">
        <v>3963</v>
      </c>
      <c r="G1168" s="43">
        <v>406134</v>
      </c>
      <c r="H1168" s="7">
        <v>44838</v>
      </c>
      <c r="I1168" s="7"/>
      <c r="J1168" s="7"/>
      <c r="K1168" s="7">
        <v>44905</v>
      </c>
      <c r="L1168" s="51">
        <f>+VLOOKUP(E1168,'Bán ra 2022'!$I$2:$M$1171,5,0)</f>
        <v>406136</v>
      </c>
      <c r="M1168" s="51">
        <f t="shared" si="18"/>
        <v>2</v>
      </c>
    </row>
    <row r="1169" spans="1:13" hidden="1">
      <c r="A1169" s="44">
        <v>510024</v>
      </c>
      <c r="B1169" t="s">
        <v>10</v>
      </c>
      <c r="C1169" t="s">
        <v>11</v>
      </c>
      <c r="D1169" t="s">
        <v>3964</v>
      </c>
      <c r="E1169" s="49">
        <v>52688</v>
      </c>
      <c r="F1169" t="s">
        <v>3965</v>
      </c>
      <c r="G1169" s="43">
        <v>6988761</v>
      </c>
      <c r="H1169" s="7">
        <v>44849</v>
      </c>
      <c r="I1169" s="7"/>
      <c r="J1169" s="7"/>
      <c r="K1169" s="7">
        <v>44905</v>
      </c>
      <c r="L1169" s="51">
        <f>+VLOOKUP(E1169,'Bán ra 2022'!$I$2:$M$1171,5,0)</f>
        <v>6988765</v>
      </c>
      <c r="M1169" s="51">
        <f t="shared" si="18"/>
        <v>4</v>
      </c>
    </row>
    <row r="1170" spans="1:13" hidden="1">
      <c r="A1170" s="44">
        <v>510025</v>
      </c>
      <c r="B1170" t="s">
        <v>10</v>
      </c>
      <c r="C1170" t="s">
        <v>11</v>
      </c>
      <c r="D1170" t="s">
        <v>3966</v>
      </c>
      <c r="E1170" s="49">
        <v>50640</v>
      </c>
      <c r="F1170" t="s">
        <v>3967</v>
      </c>
      <c r="G1170" s="43">
        <v>6668258</v>
      </c>
      <c r="H1170" s="7">
        <v>44869</v>
      </c>
      <c r="I1170" s="7"/>
      <c r="J1170" s="7"/>
      <c r="K1170" s="7">
        <v>44905</v>
      </c>
      <c r="L1170" s="51">
        <f>+VLOOKUP(E1170,'Bán ra 2022'!$I$2:$M$1171,5,0)</f>
        <v>6668257</v>
      </c>
      <c r="M1170" s="51">
        <f t="shared" si="18"/>
        <v>-1</v>
      </c>
    </row>
    <row r="1171" spans="1:13" hidden="1">
      <c r="A1171" s="44">
        <v>510025</v>
      </c>
      <c r="B1171" t="s">
        <v>10</v>
      </c>
      <c r="C1171" t="s">
        <v>11</v>
      </c>
      <c r="D1171" t="s">
        <v>3968</v>
      </c>
      <c r="E1171" s="49">
        <v>49484</v>
      </c>
      <c r="F1171" t="s">
        <v>3969</v>
      </c>
      <c r="G1171" s="43">
        <v>9077495</v>
      </c>
      <c r="H1171" s="7">
        <v>44855</v>
      </c>
      <c r="I1171" s="7"/>
      <c r="J1171" s="7"/>
      <c r="K1171" s="7">
        <v>44905</v>
      </c>
      <c r="L1171" s="51">
        <f>+VLOOKUP(E1171,'Bán ra 2022'!$I$2:$M$1171,5,0)</f>
        <v>9077493</v>
      </c>
      <c r="M1171" s="51">
        <f t="shared" si="18"/>
        <v>-2</v>
      </c>
    </row>
    <row r="1172" spans="1:13" hidden="1">
      <c r="A1172" s="44">
        <v>510025</v>
      </c>
      <c r="B1172" t="s">
        <v>10</v>
      </c>
      <c r="C1172" t="s">
        <v>11</v>
      </c>
      <c r="D1172" t="s">
        <v>3970</v>
      </c>
      <c r="E1172" s="49">
        <v>49714</v>
      </c>
      <c r="F1172" t="s">
        <v>3971</v>
      </c>
      <c r="G1172" s="43">
        <v>5143649</v>
      </c>
      <c r="H1172" s="7">
        <v>44866</v>
      </c>
      <c r="I1172" s="7"/>
      <c r="J1172" s="7"/>
      <c r="K1172" s="7">
        <v>44905</v>
      </c>
      <c r="L1172" s="51">
        <f>+VLOOKUP(E1172,'Bán ra 2022'!$I$2:$M$1171,5,0)</f>
        <v>5143651</v>
      </c>
      <c r="M1172" s="51">
        <f t="shared" si="18"/>
        <v>2</v>
      </c>
    </row>
    <row r="1173" spans="1:13" hidden="1">
      <c r="A1173" s="44">
        <v>510026</v>
      </c>
      <c r="B1173" t="s">
        <v>10</v>
      </c>
      <c r="C1173" t="s">
        <v>11</v>
      </c>
      <c r="D1173" t="s">
        <v>3972</v>
      </c>
      <c r="E1173" s="49">
        <v>29362</v>
      </c>
      <c r="F1173" t="s">
        <v>3973</v>
      </c>
      <c r="G1173" s="43">
        <v>1665171</v>
      </c>
      <c r="H1173" s="7">
        <v>44761</v>
      </c>
      <c r="I1173" s="7"/>
      <c r="J1173" s="7"/>
      <c r="K1173" s="7">
        <v>44905</v>
      </c>
      <c r="L1173" s="51">
        <f>+VLOOKUP(E1173,'Bán ra 2022'!$I$2:$M$1171,5,0)</f>
        <v>1665176</v>
      </c>
      <c r="M1173" s="51">
        <f t="shared" si="18"/>
        <v>5</v>
      </c>
    </row>
    <row r="1174" spans="1:13" hidden="1">
      <c r="A1174" s="44">
        <v>510026</v>
      </c>
      <c r="B1174" t="s">
        <v>10</v>
      </c>
      <c r="C1174" t="s">
        <v>11</v>
      </c>
      <c r="D1174" t="s">
        <v>3974</v>
      </c>
      <c r="E1174" s="49">
        <v>49435</v>
      </c>
      <c r="F1174" t="s">
        <v>3975</v>
      </c>
      <c r="G1174" s="43">
        <v>492075</v>
      </c>
      <c r="H1174" s="7">
        <v>44855</v>
      </c>
      <c r="I1174" s="7"/>
      <c r="J1174" s="7"/>
      <c r="K1174" s="7">
        <v>44905</v>
      </c>
      <c r="L1174" s="51">
        <f>+VLOOKUP(E1174,'Bán ra 2022'!$I$2:$M$1171,5,0)</f>
        <v>492071</v>
      </c>
      <c r="M1174" s="51">
        <f t="shared" si="18"/>
        <v>-4</v>
      </c>
    </row>
    <row r="1175" spans="1:13" hidden="1">
      <c r="A1175" s="44">
        <v>510026</v>
      </c>
      <c r="B1175" t="s">
        <v>10</v>
      </c>
      <c r="C1175" t="s">
        <v>11</v>
      </c>
      <c r="D1175" t="s">
        <v>3976</v>
      </c>
      <c r="E1175" s="49">
        <v>49503</v>
      </c>
      <c r="F1175" t="s">
        <v>3977</v>
      </c>
      <c r="G1175" s="43">
        <v>2785536</v>
      </c>
      <c r="H1175" s="7">
        <v>44858</v>
      </c>
      <c r="I1175" s="7"/>
      <c r="J1175" s="7"/>
      <c r="K1175" s="7">
        <v>44905</v>
      </c>
      <c r="L1175" s="51">
        <f>+VLOOKUP(E1175,'Bán ra 2022'!$I$2:$M$1171,5,0)</f>
        <v>2785536</v>
      </c>
      <c r="M1175" s="51">
        <f t="shared" si="18"/>
        <v>0</v>
      </c>
    </row>
    <row r="1176" spans="1:13" hidden="1">
      <c r="A1176" s="44">
        <v>510026</v>
      </c>
      <c r="B1176" t="s">
        <v>10</v>
      </c>
      <c r="C1176" t="s">
        <v>11</v>
      </c>
      <c r="D1176" t="s">
        <v>3978</v>
      </c>
      <c r="E1176" s="49">
        <v>49509</v>
      </c>
      <c r="F1176" t="s">
        <v>3979</v>
      </c>
      <c r="G1176" s="43">
        <v>2571831</v>
      </c>
      <c r="H1176" s="7">
        <v>44860</v>
      </c>
      <c r="I1176" s="7"/>
      <c r="J1176" s="7"/>
      <c r="K1176" s="7">
        <v>44905</v>
      </c>
      <c r="L1176" s="51">
        <f>+VLOOKUP(E1176,'Bán ra 2022'!$I$2:$M$1171,5,0)</f>
        <v>2571826</v>
      </c>
      <c r="M1176" s="51">
        <f t="shared" si="18"/>
        <v>-5</v>
      </c>
    </row>
    <row r="1177" spans="1:13" hidden="1">
      <c r="A1177" s="44">
        <v>510026</v>
      </c>
      <c r="B1177" t="s">
        <v>10</v>
      </c>
      <c r="C1177" t="s">
        <v>11</v>
      </c>
      <c r="D1177" t="s">
        <v>3980</v>
      </c>
      <c r="E1177" s="49">
        <v>49434</v>
      </c>
      <c r="F1177" t="s">
        <v>3981</v>
      </c>
      <c r="G1177" s="43">
        <v>778653</v>
      </c>
      <c r="H1177" s="7">
        <v>44855</v>
      </c>
      <c r="I1177" s="7"/>
      <c r="J1177" s="7"/>
      <c r="K1177" s="7">
        <v>44905</v>
      </c>
      <c r="L1177" s="51">
        <f>+VLOOKUP(E1177,'Bán ra 2022'!$I$2:$M$1171,5,0)</f>
        <v>778653</v>
      </c>
      <c r="M1177" s="51">
        <f t="shared" si="18"/>
        <v>0</v>
      </c>
    </row>
    <row r="1178" spans="1:13" hidden="1">
      <c r="A1178" s="44">
        <v>510027</v>
      </c>
      <c r="B1178" t="s">
        <v>10</v>
      </c>
      <c r="C1178" t="s">
        <v>11</v>
      </c>
      <c r="D1178" t="s">
        <v>3982</v>
      </c>
      <c r="E1178" s="49">
        <v>49712</v>
      </c>
      <c r="F1178" t="s">
        <v>3983</v>
      </c>
      <c r="G1178" s="43">
        <v>2710368</v>
      </c>
      <c r="H1178" s="7">
        <v>44866</v>
      </c>
      <c r="I1178" s="7"/>
      <c r="J1178" s="7"/>
      <c r="K1178" s="7">
        <v>44905</v>
      </c>
      <c r="L1178" s="51">
        <f>+VLOOKUP(E1178,'Bán ra 2022'!$I$2:$M$1171,5,0)</f>
        <v>2710364</v>
      </c>
      <c r="M1178" s="51">
        <f t="shared" si="18"/>
        <v>-4</v>
      </c>
    </row>
    <row r="1179" spans="1:13" hidden="1">
      <c r="A1179" s="44">
        <v>510027</v>
      </c>
      <c r="B1179" t="s">
        <v>10</v>
      </c>
      <c r="C1179" t="s">
        <v>11</v>
      </c>
      <c r="D1179" t="s">
        <v>3984</v>
      </c>
      <c r="E1179" s="49">
        <v>49713</v>
      </c>
      <c r="F1179" t="s">
        <v>3985</v>
      </c>
      <c r="G1179" s="43">
        <v>977967</v>
      </c>
      <c r="H1179" s="7">
        <v>44866</v>
      </c>
      <c r="I1179" s="7"/>
      <c r="J1179" s="7"/>
      <c r="K1179" s="7">
        <v>44905</v>
      </c>
      <c r="L1179" s="51">
        <f>+VLOOKUP(E1179,'Bán ra 2022'!$I$2:$M$1171,5,0)</f>
        <v>977962</v>
      </c>
      <c r="M1179" s="51">
        <f t="shared" si="18"/>
        <v>-5</v>
      </c>
    </row>
    <row r="1180" spans="1:13" hidden="1">
      <c r="A1180" s="44">
        <v>510028</v>
      </c>
      <c r="B1180" t="s">
        <v>10</v>
      </c>
      <c r="C1180" t="s">
        <v>11</v>
      </c>
      <c r="D1180" t="s">
        <v>3986</v>
      </c>
      <c r="E1180" s="49">
        <v>49710</v>
      </c>
      <c r="F1180" t="s">
        <v>3987</v>
      </c>
      <c r="G1180" s="43">
        <v>1793988</v>
      </c>
      <c r="H1180" s="7">
        <v>44866</v>
      </c>
      <c r="I1180" s="7"/>
      <c r="J1180" s="7"/>
      <c r="K1180" s="7">
        <v>44905</v>
      </c>
      <c r="L1180" s="51">
        <f>+VLOOKUP(E1180,'Bán ra 2022'!$I$2:$M$1171,5,0)</f>
        <v>1793993</v>
      </c>
      <c r="M1180" s="51">
        <f t="shared" si="18"/>
        <v>5</v>
      </c>
    </row>
    <row r="1181" spans="1:13" hidden="1">
      <c r="A1181" s="44">
        <v>510028</v>
      </c>
      <c r="B1181" t="s">
        <v>10</v>
      </c>
      <c r="C1181" t="s">
        <v>11</v>
      </c>
      <c r="D1181" t="s">
        <v>3988</v>
      </c>
      <c r="E1181" s="49">
        <v>49711</v>
      </c>
      <c r="F1181" t="s">
        <v>3989</v>
      </c>
      <c r="G1181" s="43">
        <v>1199421</v>
      </c>
      <c r="H1181" s="7">
        <v>44866</v>
      </c>
      <c r="I1181" s="7"/>
      <c r="J1181" s="7"/>
      <c r="K1181" s="7">
        <v>44905</v>
      </c>
      <c r="L1181" s="51">
        <f>+VLOOKUP(E1181,'Bán ra 2022'!$I$2:$M$1171,5,0)</f>
        <v>1199426</v>
      </c>
      <c r="M1181" s="51">
        <f t="shared" si="18"/>
        <v>5</v>
      </c>
    </row>
    <row r="1182" spans="1:13" hidden="1">
      <c r="A1182" s="44">
        <v>510028</v>
      </c>
      <c r="B1182" t="s">
        <v>10</v>
      </c>
      <c r="C1182" t="s">
        <v>11</v>
      </c>
      <c r="D1182" t="s">
        <v>3990</v>
      </c>
      <c r="E1182" s="49">
        <v>50331</v>
      </c>
      <c r="F1182" t="s">
        <v>3991</v>
      </c>
      <c r="G1182" s="43">
        <v>4157933</v>
      </c>
      <c r="H1182" s="7">
        <v>44870</v>
      </c>
      <c r="I1182" s="7"/>
      <c r="J1182" s="7"/>
      <c r="K1182" s="7">
        <v>44905</v>
      </c>
      <c r="L1182" s="51">
        <f>+VLOOKUP(E1182,'Bán ra 2022'!$I$2:$M$1171,5,0)</f>
        <v>4157935</v>
      </c>
      <c r="M1182" s="51">
        <f t="shared" si="18"/>
        <v>2</v>
      </c>
    </row>
    <row r="1183" spans="1:13" hidden="1">
      <c r="A1183" s="44">
        <v>510029</v>
      </c>
      <c r="B1183" t="s">
        <v>10</v>
      </c>
      <c r="C1183" t="s">
        <v>11</v>
      </c>
      <c r="D1183" t="s">
        <v>3992</v>
      </c>
      <c r="E1183" s="49">
        <v>49458</v>
      </c>
      <c r="F1183" t="s">
        <v>3993</v>
      </c>
      <c r="G1183" s="43">
        <v>1413963</v>
      </c>
      <c r="H1183" s="7">
        <v>44859</v>
      </c>
      <c r="I1183" s="7"/>
      <c r="J1183" s="7"/>
      <c r="K1183" s="7">
        <v>44905</v>
      </c>
      <c r="L1183" s="51">
        <f>+VLOOKUP(E1183,'Bán ra 2022'!$I$2:$M$1171,5,0)</f>
        <v>1413958</v>
      </c>
      <c r="M1183" s="51">
        <f t="shared" si="18"/>
        <v>-5</v>
      </c>
    </row>
    <row r="1184" spans="1:13" hidden="1">
      <c r="A1184" s="44">
        <v>510029</v>
      </c>
      <c r="B1184" t="s">
        <v>10</v>
      </c>
      <c r="C1184" t="s">
        <v>11</v>
      </c>
      <c r="D1184" t="s">
        <v>3994</v>
      </c>
      <c r="E1184" s="49">
        <v>49457</v>
      </c>
      <c r="F1184" t="s">
        <v>3995</v>
      </c>
      <c r="G1184" s="43">
        <v>984137</v>
      </c>
      <c r="H1184" s="7">
        <v>44859</v>
      </c>
      <c r="I1184" s="7"/>
      <c r="J1184" s="7"/>
      <c r="K1184" s="7">
        <v>44905</v>
      </c>
      <c r="L1184" s="51">
        <f>+VLOOKUP(E1184,'Bán ra 2022'!$I$2:$M$1171,5,0)</f>
        <v>984141</v>
      </c>
      <c r="M1184" s="51">
        <f t="shared" si="18"/>
        <v>4</v>
      </c>
    </row>
    <row r="1185" spans="1:13" hidden="1">
      <c r="A1185" s="44">
        <v>520090</v>
      </c>
      <c r="B1185" t="s">
        <v>10</v>
      </c>
      <c r="C1185" t="s">
        <v>11</v>
      </c>
      <c r="D1185" t="s">
        <v>3996</v>
      </c>
      <c r="E1185" s="49">
        <v>49506</v>
      </c>
      <c r="F1185" t="s">
        <v>3997</v>
      </c>
      <c r="G1185" s="43">
        <v>2699865</v>
      </c>
      <c r="H1185" s="7">
        <v>44858</v>
      </c>
      <c r="I1185" s="7"/>
      <c r="J1185" s="7"/>
      <c r="K1185" s="7">
        <v>44905</v>
      </c>
      <c r="L1185" s="51">
        <f>+VLOOKUP(E1185,'Bán ra 2022'!$I$2:$M$1171,5,0)</f>
        <v>2699870</v>
      </c>
      <c r="M1185" s="51">
        <f t="shared" si="18"/>
        <v>5</v>
      </c>
    </row>
    <row r="1186" spans="1:13" hidden="1">
      <c r="A1186" s="44">
        <v>510010</v>
      </c>
      <c r="B1186" t="s">
        <v>10</v>
      </c>
      <c r="C1186" t="s">
        <v>11</v>
      </c>
      <c r="D1186" t="s">
        <v>3998</v>
      </c>
      <c r="E1186" s="49">
        <v>52678</v>
      </c>
      <c r="F1186" t="s">
        <v>3999</v>
      </c>
      <c r="G1186" s="43">
        <v>7384527</v>
      </c>
      <c r="H1186" s="7">
        <v>44883</v>
      </c>
      <c r="I1186" s="7"/>
      <c r="J1186" s="7"/>
      <c r="K1186" s="7">
        <v>44919</v>
      </c>
      <c r="L1186" s="51">
        <f>+VLOOKUP(E1186,'Bán ra 2022'!$I$2:$M$1171,5,0)</f>
        <v>7384522</v>
      </c>
      <c r="M1186" s="51">
        <f t="shared" si="18"/>
        <v>-5</v>
      </c>
    </row>
    <row r="1187" spans="1:13" hidden="1">
      <c r="A1187" s="44">
        <v>510010</v>
      </c>
      <c r="B1187" t="s">
        <v>10</v>
      </c>
      <c r="C1187" t="s">
        <v>11</v>
      </c>
      <c r="D1187" t="s">
        <v>4000</v>
      </c>
      <c r="E1187" s="49">
        <v>51827</v>
      </c>
      <c r="F1187" t="s">
        <v>4001</v>
      </c>
      <c r="G1187" s="43">
        <v>13681116</v>
      </c>
      <c r="H1187" s="7">
        <v>44876</v>
      </c>
      <c r="I1187" s="7"/>
      <c r="J1187" s="7"/>
      <c r="K1187" s="7">
        <v>44919</v>
      </c>
      <c r="L1187" s="51">
        <f>+VLOOKUP(E1187,'Bán ra 2022'!$I$2:$M$1171,5,0)</f>
        <v>13681121</v>
      </c>
      <c r="M1187" s="51">
        <f t="shared" si="18"/>
        <v>5</v>
      </c>
    </row>
    <row r="1188" spans="1:13" hidden="1">
      <c r="A1188" s="44">
        <v>510011</v>
      </c>
      <c r="B1188" t="s">
        <v>10</v>
      </c>
      <c r="C1188" t="s">
        <v>11</v>
      </c>
      <c r="D1188" t="s">
        <v>4002</v>
      </c>
      <c r="E1188" s="49">
        <v>51826</v>
      </c>
      <c r="F1188" t="s">
        <v>4003</v>
      </c>
      <c r="G1188" s="43">
        <v>3984957</v>
      </c>
      <c r="H1188" s="7">
        <v>44876</v>
      </c>
      <c r="I1188" s="7"/>
      <c r="J1188" s="7"/>
      <c r="K1188" s="7">
        <v>44919</v>
      </c>
      <c r="L1188" s="51">
        <f>+VLOOKUP(E1188,'Bán ra 2022'!$I$2:$M$1171,5,0)</f>
        <v>3984962</v>
      </c>
      <c r="M1188" s="51">
        <f t="shared" si="18"/>
        <v>5</v>
      </c>
    </row>
    <row r="1189" spans="1:13" hidden="1">
      <c r="A1189" s="44">
        <v>510011</v>
      </c>
      <c r="B1189" t="s">
        <v>10</v>
      </c>
      <c r="C1189" t="s">
        <v>11</v>
      </c>
      <c r="D1189" t="s">
        <v>4004</v>
      </c>
      <c r="E1189" s="49">
        <v>52680</v>
      </c>
      <c r="F1189" t="s">
        <v>4005</v>
      </c>
      <c r="G1189" s="43">
        <v>8531649</v>
      </c>
      <c r="H1189" s="7">
        <v>44883</v>
      </c>
      <c r="I1189" s="7"/>
      <c r="J1189" s="7"/>
      <c r="K1189" s="7">
        <v>44919</v>
      </c>
      <c r="L1189" s="51">
        <f>+VLOOKUP(E1189,'Bán ra 2022'!$I$2:$M$1171,5,0)</f>
        <v>8531649</v>
      </c>
      <c r="M1189" s="51">
        <f t="shared" si="18"/>
        <v>0</v>
      </c>
    </row>
    <row r="1190" spans="1:13" hidden="1">
      <c r="A1190" s="44">
        <v>510012</v>
      </c>
      <c r="B1190" t="s">
        <v>10</v>
      </c>
      <c r="C1190" t="s">
        <v>11</v>
      </c>
      <c r="D1190" t="s">
        <v>4006</v>
      </c>
      <c r="E1190" s="49">
        <v>51823</v>
      </c>
      <c r="F1190" t="s">
        <v>4007</v>
      </c>
      <c r="G1190" s="43">
        <v>490050</v>
      </c>
      <c r="H1190" s="7">
        <v>44877</v>
      </c>
      <c r="I1190" s="7"/>
      <c r="J1190" s="7"/>
      <c r="K1190" s="7">
        <v>44919</v>
      </c>
      <c r="L1190" s="51">
        <f>+VLOOKUP(E1190,'Bán ra 2022'!$I$2:$M$1171,5,0)</f>
        <v>490050</v>
      </c>
      <c r="M1190" s="51">
        <f t="shared" si="18"/>
        <v>0</v>
      </c>
    </row>
    <row r="1191" spans="1:13" hidden="1">
      <c r="A1191" s="44">
        <v>510012</v>
      </c>
      <c r="B1191" t="s">
        <v>10</v>
      </c>
      <c r="C1191" t="s">
        <v>11</v>
      </c>
      <c r="D1191" t="s">
        <v>4008</v>
      </c>
      <c r="E1191" s="49">
        <v>51822</v>
      </c>
      <c r="F1191" t="s">
        <v>4009</v>
      </c>
      <c r="G1191" s="43">
        <v>14248845</v>
      </c>
      <c r="H1191" s="7">
        <v>44877</v>
      </c>
      <c r="I1191" s="7"/>
      <c r="J1191" s="7"/>
      <c r="K1191" s="7">
        <v>44919</v>
      </c>
      <c r="L1191" s="51">
        <f>+VLOOKUP(E1191,'Bán ra 2022'!$I$2:$M$1171,5,0)</f>
        <v>14248850</v>
      </c>
      <c r="M1191" s="51">
        <f t="shared" si="18"/>
        <v>5</v>
      </c>
    </row>
    <row r="1192" spans="1:13" hidden="1">
      <c r="A1192" s="44">
        <v>510012</v>
      </c>
      <c r="B1192" t="s">
        <v>10</v>
      </c>
      <c r="C1192" t="s">
        <v>11</v>
      </c>
      <c r="D1192" t="s">
        <v>4010</v>
      </c>
      <c r="E1192" s="49">
        <v>51821</v>
      </c>
      <c r="F1192" t="s">
        <v>4011</v>
      </c>
      <c r="G1192" s="43">
        <v>4658621</v>
      </c>
      <c r="H1192" s="7">
        <v>44877</v>
      </c>
      <c r="I1192" s="7"/>
      <c r="J1192" s="7"/>
      <c r="K1192" s="7">
        <v>44919</v>
      </c>
      <c r="L1192" s="51">
        <f>+VLOOKUP(E1192,'Bán ra 2022'!$I$2:$M$1171,5,0)</f>
        <v>4658623</v>
      </c>
      <c r="M1192" s="51">
        <f t="shared" si="18"/>
        <v>2</v>
      </c>
    </row>
    <row r="1193" spans="1:13" hidden="1">
      <c r="A1193" s="44">
        <v>510013</v>
      </c>
      <c r="B1193" t="s">
        <v>10</v>
      </c>
      <c r="C1193" t="s">
        <v>11</v>
      </c>
      <c r="D1193" t="s">
        <v>4012</v>
      </c>
      <c r="E1193" s="49">
        <v>55269</v>
      </c>
      <c r="F1193" t="s">
        <v>4013</v>
      </c>
      <c r="G1193" s="43">
        <v>3743267</v>
      </c>
      <c r="H1193" s="7">
        <v>44879</v>
      </c>
      <c r="I1193" s="7"/>
      <c r="J1193" s="7"/>
      <c r="K1193" s="7">
        <v>44919</v>
      </c>
      <c r="L1193" s="51">
        <f>+VLOOKUP(E1193,'Bán ra 2022'!$I$2:$M$1171,5,0)</f>
        <v>3743269</v>
      </c>
      <c r="M1193" s="51">
        <f t="shared" si="18"/>
        <v>2</v>
      </c>
    </row>
    <row r="1194" spans="1:13" hidden="1">
      <c r="A1194" s="44">
        <v>510013</v>
      </c>
      <c r="B1194" t="s">
        <v>10</v>
      </c>
      <c r="C1194" t="s">
        <v>11</v>
      </c>
      <c r="D1194" t="s">
        <v>4014</v>
      </c>
      <c r="E1194" s="49">
        <v>53831</v>
      </c>
      <c r="F1194" t="s">
        <v>4015</v>
      </c>
      <c r="G1194" s="43">
        <v>1157814</v>
      </c>
      <c r="H1194" s="7">
        <v>44884</v>
      </c>
      <c r="I1194" s="7"/>
      <c r="J1194" s="7"/>
      <c r="K1194" s="7">
        <v>44919</v>
      </c>
      <c r="L1194" s="51">
        <f>+VLOOKUP(E1194,'Bán ra 2022'!$I$2:$M$1171,5,0)</f>
        <v>1157814</v>
      </c>
      <c r="M1194" s="51">
        <f t="shared" si="18"/>
        <v>0</v>
      </c>
    </row>
    <row r="1195" spans="1:13" hidden="1">
      <c r="A1195" s="44">
        <v>510013</v>
      </c>
      <c r="B1195" t="s">
        <v>10</v>
      </c>
      <c r="C1195" t="s">
        <v>11</v>
      </c>
      <c r="D1195" t="s">
        <v>4016</v>
      </c>
      <c r="E1195" s="49">
        <v>53830</v>
      </c>
      <c r="F1195" t="s">
        <v>4017</v>
      </c>
      <c r="G1195" s="43">
        <v>4157933</v>
      </c>
      <c r="H1195" s="7">
        <v>44884</v>
      </c>
      <c r="I1195" s="7"/>
      <c r="J1195" s="7"/>
      <c r="K1195" s="7">
        <v>44919</v>
      </c>
      <c r="L1195" s="51">
        <f>+VLOOKUP(E1195,'Bán ra 2022'!$I$2:$M$1171,5,0)</f>
        <v>4157935</v>
      </c>
      <c r="M1195" s="51">
        <f t="shared" si="18"/>
        <v>2</v>
      </c>
    </row>
    <row r="1196" spans="1:13" hidden="1">
      <c r="A1196" s="44">
        <v>510013</v>
      </c>
      <c r="B1196" t="s">
        <v>10</v>
      </c>
      <c r="C1196" t="s">
        <v>11</v>
      </c>
      <c r="D1196" t="s">
        <v>4018</v>
      </c>
      <c r="E1196" s="49">
        <v>55275</v>
      </c>
      <c r="F1196" t="s">
        <v>4019</v>
      </c>
      <c r="G1196" s="43">
        <v>1104071</v>
      </c>
      <c r="H1196" s="7">
        <v>44816</v>
      </c>
      <c r="I1196" s="7"/>
      <c r="J1196" s="7"/>
      <c r="K1196" s="7">
        <v>44919</v>
      </c>
      <c r="L1196" s="51">
        <f>+VLOOKUP(E1196,'Bán ra 2022'!$I$2:$M$1171,5,0)</f>
        <v>1104068</v>
      </c>
      <c r="M1196" s="51">
        <f t="shared" si="18"/>
        <v>-3</v>
      </c>
    </row>
    <row r="1197" spans="1:13" hidden="1">
      <c r="A1197" s="44">
        <v>510013</v>
      </c>
      <c r="B1197" t="s">
        <v>10</v>
      </c>
      <c r="C1197" t="s">
        <v>11</v>
      </c>
      <c r="D1197" t="s">
        <v>4020</v>
      </c>
      <c r="E1197" s="49">
        <v>51818</v>
      </c>
      <c r="F1197" t="s">
        <v>4021</v>
      </c>
      <c r="G1197" s="43">
        <v>3931848</v>
      </c>
      <c r="H1197" s="7">
        <v>44874</v>
      </c>
      <c r="I1197" s="7"/>
      <c r="J1197" s="7"/>
      <c r="K1197" s="7">
        <v>44919</v>
      </c>
      <c r="L1197" s="51">
        <f>+VLOOKUP(E1197,'Bán ra 2022'!$I$2:$M$1171,5,0)</f>
        <v>3931849</v>
      </c>
      <c r="M1197" s="51">
        <f t="shared" si="18"/>
        <v>1</v>
      </c>
    </row>
    <row r="1198" spans="1:13" hidden="1">
      <c r="A1198" s="44">
        <v>510014</v>
      </c>
      <c r="B1198" t="s">
        <v>10</v>
      </c>
      <c r="C1198" t="s">
        <v>11</v>
      </c>
      <c r="D1198" t="s">
        <v>4022</v>
      </c>
      <c r="E1198" s="49">
        <v>53828</v>
      </c>
      <c r="F1198" t="s">
        <v>4023</v>
      </c>
      <c r="G1198" s="43">
        <v>3105837</v>
      </c>
      <c r="H1198" s="7">
        <v>44881</v>
      </c>
      <c r="I1198" s="7"/>
      <c r="J1198" s="7"/>
      <c r="K1198" s="7">
        <v>44919</v>
      </c>
      <c r="L1198" s="51">
        <f>+VLOOKUP(E1198,'Bán ra 2022'!$I$2:$M$1171,5,0)</f>
        <v>3105832</v>
      </c>
      <c r="M1198" s="51">
        <f t="shared" si="18"/>
        <v>-5</v>
      </c>
    </row>
    <row r="1199" spans="1:13" hidden="1">
      <c r="A1199" s="44">
        <v>510014</v>
      </c>
      <c r="B1199" t="s">
        <v>10</v>
      </c>
      <c r="C1199" t="s">
        <v>11</v>
      </c>
      <c r="D1199" t="s">
        <v>4024</v>
      </c>
      <c r="E1199" s="49">
        <v>51816</v>
      </c>
      <c r="F1199" t="s">
        <v>4025</v>
      </c>
      <c r="G1199" s="43">
        <v>5997132</v>
      </c>
      <c r="H1199" s="7">
        <v>44872</v>
      </c>
      <c r="I1199" s="7"/>
      <c r="J1199" s="7"/>
      <c r="K1199" s="7">
        <v>44919</v>
      </c>
      <c r="L1199" s="51">
        <f>+VLOOKUP(E1199,'Bán ra 2022'!$I$2:$M$1171,5,0)</f>
        <v>5997132</v>
      </c>
      <c r="M1199" s="51">
        <f t="shared" si="18"/>
        <v>0</v>
      </c>
    </row>
    <row r="1200" spans="1:13" hidden="1">
      <c r="A1200" s="44">
        <v>510015</v>
      </c>
      <c r="B1200" t="s">
        <v>10</v>
      </c>
      <c r="C1200" t="s">
        <v>11</v>
      </c>
      <c r="D1200" t="s">
        <v>4026</v>
      </c>
      <c r="E1200" s="49">
        <v>50853</v>
      </c>
      <c r="F1200" t="s">
        <v>4027</v>
      </c>
      <c r="G1200" s="43">
        <v>1586115</v>
      </c>
      <c r="H1200" s="7">
        <v>44876</v>
      </c>
      <c r="I1200" s="7"/>
      <c r="J1200" s="7"/>
      <c r="K1200" s="7">
        <v>44919</v>
      </c>
      <c r="L1200" s="51">
        <f>+VLOOKUP(E1200,'Bán ra 2022'!$I$2:$M$1171,5,0)</f>
        <v>1586110</v>
      </c>
      <c r="M1200" s="51">
        <f t="shared" si="18"/>
        <v>-5</v>
      </c>
    </row>
    <row r="1201" spans="1:13" hidden="1">
      <c r="A1201" s="44">
        <v>510015</v>
      </c>
      <c r="B1201" t="s">
        <v>10</v>
      </c>
      <c r="C1201" t="s">
        <v>11</v>
      </c>
      <c r="D1201" t="s">
        <v>4028</v>
      </c>
      <c r="E1201" s="49">
        <v>51832</v>
      </c>
      <c r="F1201" t="s">
        <v>4029</v>
      </c>
      <c r="G1201" s="43">
        <v>4970673</v>
      </c>
      <c r="H1201" s="7">
        <v>44880</v>
      </c>
      <c r="I1201" s="7"/>
      <c r="J1201" s="7"/>
      <c r="K1201" s="7">
        <v>44919</v>
      </c>
      <c r="L1201" s="51">
        <f>+VLOOKUP(E1201,'Bán ra 2022'!$I$2:$M$1171,5,0)</f>
        <v>4970678</v>
      </c>
      <c r="M1201" s="51">
        <f t="shared" si="18"/>
        <v>5</v>
      </c>
    </row>
    <row r="1202" spans="1:13" hidden="1">
      <c r="A1202" s="44">
        <v>510015</v>
      </c>
      <c r="B1202" t="s">
        <v>10</v>
      </c>
      <c r="C1202" t="s">
        <v>11</v>
      </c>
      <c r="D1202" t="s">
        <v>4030</v>
      </c>
      <c r="E1202" s="49">
        <v>50857</v>
      </c>
      <c r="F1202" t="s">
        <v>4031</v>
      </c>
      <c r="G1202" s="43">
        <v>2398856</v>
      </c>
      <c r="H1202" s="7">
        <v>44873</v>
      </c>
      <c r="I1202" s="7"/>
      <c r="J1202" s="7"/>
      <c r="K1202" s="7">
        <v>44919</v>
      </c>
      <c r="L1202" s="51">
        <f>+VLOOKUP(E1202,'Bán ra 2022'!$I$2:$M$1171,5,0)</f>
        <v>2398853</v>
      </c>
      <c r="M1202" s="51">
        <f t="shared" si="18"/>
        <v>-3</v>
      </c>
    </row>
    <row r="1203" spans="1:13" hidden="1">
      <c r="A1203" s="44">
        <v>510016</v>
      </c>
      <c r="B1203" t="s">
        <v>10</v>
      </c>
      <c r="C1203" t="s">
        <v>11</v>
      </c>
      <c r="D1203" t="s">
        <v>4032</v>
      </c>
      <c r="E1203" s="49">
        <v>51837</v>
      </c>
      <c r="F1203" t="s">
        <v>4033</v>
      </c>
      <c r="G1203" s="43">
        <v>2609658</v>
      </c>
      <c r="H1203" s="7">
        <v>44884</v>
      </c>
      <c r="I1203" s="7"/>
      <c r="J1203" s="7"/>
      <c r="K1203" s="7">
        <v>44919</v>
      </c>
      <c r="L1203" s="51">
        <f>+VLOOKUP(E1203,'Bán ra 2022'!$I$2:$M$1171,5,0)</f>
        <v>2609658</v>
      </c>
      <c r="M1203" s="51">
        <f t="shared" si="18"/>
        <v>0</v>
      </c>
    </row>
    <row r="1204" spans="1:13" hidden="1">
      <c r="A1204" s="44">
        <v>510016</v>
      </c>
      <c r="B1204" t="s">
        <v>10</v>
      </c>
      <c r="C1204" t="s">
        <v>11</v>
      </c>
      <c r="D1204" t="s">
        <v>4034</v>
      </c>
      <c r="E1204" s="49">
        <v>50852</v>
      </c>
      <c r="F1204" t="s">
        <v>4035</v>
      </c>
      <c r="G1204" s="43">
        <v>3385247</v>
      </c>
      <c r="H1204" s="7">
        <v>44879</v>
      </c>
      <c r="I1204" s="7"/>
      <c r="J1204" s="7"/>
      <c r="K1204" s="7">
        <v>44919</v>
      </c>
      <c r="L1204" s="51">
        <f>+VLOOKUP(E1204,'Bán ra 2022'!$I$2:$M$1171,5,0)</f>
        <v>3385249</v>
      </c>
      <c r="M1204" s="51">
        <f t="shared" si="18"/>
        <v>2</v>
      </c>
    </row>
    <row r="1205" spans="1:13" hidden="1">
      <c r="A1205" s="44">
        <v>510016</v>
      </c>
      <c r="B1205" t="s">
        <v>10</v>
      </c>
      <c r="C1205" t="s">
        <v>11</v>
      </c>
      <c r="D1205" t="s">
        <v>4036</v>
      </c>
      <c r="E1205" s="49">
        <v>51831</v>
      </c>
      <c r="F1205" t="s">
        <v>4037</v>
      </c>
      <c r="G1205" s="43">
        <v>3014240</v>
      </c>
      <c r="H1205" s="7">
        <v>44884</v>
      </c>
      <c r="I1205" s="7"/>
      <c r="J1205" s="7"/>
      <c r="K1205" s="7">
        <v>44919</v>
      </c>
      <c r="L1205" s="51">
        <f>+VLOOKUP(E1205,'Bán ra 2022'!$I$2:$M$1171,5,0)</f>
        <v>3014238</v>
      </c>
      <c r="M1205" s="51">
        <f t="shared" si="18"/>
        <v>-2</v>
      </c>
    </row>
    <row r="1206" spans="1:13" hidden="1">
      <c r="A1206" s="44">
        <v>510016</v>
      </c>
      <c r="B1206" t="s">
        <v>10</v>
      </c>
      <c r="C1206" t="s">
        <v>11</v>
      </c>
      <c r="D1206" t="s">
        <v>4038</v>
      </c>
      <c r="E1206" s="49">
        <v>50856</v>
      </c>
      <c r="F1206" t="s">
        <v>4039</v>
      </c>
      <c r="G1206" s="43">
        <v>2722437</v>
      </c>
      <c r="H1206" s="7">
        <v>44876</v>
      </c>
      <c r="I1206" s="7"/>
      <c r="J1206" s="7"/>
      <c r="K1206" s="7">
        <v>44919</v>
      </c>
      <c r="L1206" s="51">
        <f>+VLOOKUP(E1206,'Bán ra 2022'!$I$2:$M$1171,5,0)</f>
        <v>2722437</v>
      </c>
      <c r="M1206" s="51">
        <f t="shared" si="18"/>
        <v>0</v>
      </c>
    </row>
    <row r="1207" spans="1:13" hidden="1">
      <c r="A1207" s="44">
        <v>510017</v>
      </c>
      <c r="B1207" t="s">
        <v>10</v>
      </c>
      <c r="C1207" t="s">
        <v>11</v>
      </c>
      <c r="D1207" t="s">
        <v>4040</v>
      </c>
      <c r="E1207" s="49">
        <v>50858</v>
      </c>
      <c r="F1207" t="s">
        <v>4041</v>
      </c>
      <c r="G1207" s="43">
        <v>2398856</v>
      </c>
      <c r="H1207" s="7">
        <v>44874</v>
      </c>
      <c r="I1207" s="7"/>
      <c r="J1207" s="7"/>
      <c r="K1207" s="7">
        <v>44919</v>
      </c>
      <c r="L1207" s="51">
        <f>+VLOOKUP(E1207,'Bán ra 2022'!$I$2:$M$1171,5,0)</f>
        <v>2398853</v>
      </c>
      <c r="M1207" s="51">
        <f t="shared" si="18"/>
        <v>-3</v>
      </c>
    </row>
    <row r="1208" spans="1:13" hidden="1">
      <c r="A1208" s="44">
        <v>510017</v>
      </c>
      <c r="B1208" t="s">
        <v>10</v>
      </c>
      <c r="C1208" t="s">
        <v>11</v>
      </c>
      <c r="D1208" t="s">
        <v>4042</v>
      </c>
      <c r="E1208" s="49">
        <v>50859</v>
      </c>
      <c r="F1208" t="s">
        <v>4043</v>
      </c>
      <c r="G1208" s="43">
        <v>3515049</v>
      </c>
      <c r="H1208" s="7">
        <v>44874</v>
      </c>
      <c r="I1208" s="7"/>
      <c r="J1208" s="7"/>
      <c r="K1208" s="7">
        <v>44919</v>
      </c>
      <c r="L1208" s="51">
        <f>+VLOOKUP(E1208,'Bán ra 2022'!$I$2:$M$1171,5,0)</f>
        <v>3515054</v>
      </c>
      <c r="M1208" s="51">
        <f t="shared" si="18"/>
        <v>5</v>
      </c>
    </row>
    <row r="1209" spans="1:13" hidden="1">
      <c r="A1209" s="44">
        <v>510017</v>
      </c>
      <c r="B1209" t="s">
        <v>10</v>
      </c>
      <c r="C1209" t="s">
        <v>11</v>
      </c>
      <c r="D1209" t="s">
        <v>4044</v>
      </c>
      <c r="E1209" s="49">
        <v>51833</v>
      </c>
      <c r="F1209" t="s">
        <v>4045</v>
      </c>
      <c r="G1209" s="43">
        <v>6752808</v>
      </c>
      <c r="H1209" s="7">
        <v>44883</v>
      </c>
      <c r="I1209" s="7"/>
      <c r="J1209" s="7"/>
      <c r="K1209" s="7">
        <v>44919</v>
      </c>
      <c r="L1209" s="51">
        <f>+VLOOKUP(E1209,'Bán ra 2022'!$I$2:$M$1171,5,0)</f>
        <v>6752808</v>
      </c>
      <c r="M1209" s="51">
        <f t="shared" si="18"/>
        <v>0</v>
      </c>
    </row>
    <row r="1210" spans="1:13" hidden="1">
      <c r="A1210" s="44">
        <v>510017</v>
      </c>
      <c r="B1210" t="s">
        <v>10</v>
      </c>
      <c r="C1210" t="s">
        <v>11</v>
      </c>
      <c r="D1210" t="s">
        <v>4046</v>
      </c>
      <c r="E1210" s="49">
        <v>51834</v>
      </c>
      <c r="F1210" t="s">
        <v>4047</v>
      </c>
      <c r="G1210" s="43">
        <v>196020</v>
      </c>
      <c r="H1210" s="7">
        <v>44883</v>
      </c>
      <c r="I1210" s="7"/>
      <c r="J1210" s="7"/>
      <c r="K1210" s="7">
        <v>44919</v>
      </c>
      <c r="L1210" s="51">
        <f>+VLOOKUP(E1210,'Bán ra 2022'!$I$2:$M$1171,5,0)</f>
        <v>196020</v>
      </c>
      <c r="M1210" s="51">
        <f t="shared" si="18"/>
        <v>0</v>
      </c>
    </row>
    <row r="1211" spans="1:13" hidden="1">
      <c r="A1211" s="44">
        <v>510018</v>
      </c>
      <c r="B1211" t="s">
        <v>10</v>
      </c>
      <c r="C1211" t="s">
        <v>11</v>
      </c>
      <c r="D1211" t="s">
        <v>4048</v>
      </c>
      <c r="E1211" s="49">
        <v>50845</v>
      </c>
      <c r="F1211" t="s">
        <v>4049</v>
      </c>
      <c r="G1211" s="43">
        <v>3515049</v>
      </c>
      <c r="H1211" s="7">
        <v>44874</v>
      </c>
      <c r="I1211" s="7"/>
      <c r="J1211" s="7"/>
      <c r="K1211" s="7">
        <v>44919</v>
      </c>
      <c r="L1211" s="51">
        <f>+VLOOKUP(E1211,'Bán ra 2022'!$I$2:$M$1171,5,0)</f>
        <v>3515054</v>
      </c>
      <c r="M1211" s="51">
        <f t="shared" si="18"/>
        <v>5</v>
      </c>
    </row>
    <row r="1212" spans="1:13" hidden="1">
      <c r="A1212" s="44">
        <v>510018</v>
      </c>
      <c r="B1212" t="s">
        <v>10</v>
      </c>
      <c r="C1212" t="s">
        <v>11</v>
      </c>
      <c r="D1212" t="s">
        <v>4050</v>
      </c>
      <c r="E1212" s="49">
        <v>52679</v>
      </c>
      <c r="F1212" t="s">
        <v>4051</v>
      </c>
      <c r="G1212" s="43">
        <v>2561436</v>
      </c>
      <c r="H1212" s="7">
        <v>44884</v>
      </c>
      <c r="I1212" s="7"/>
      <c r="J1212" s="7"/>
      <c r="K1212" s="7">
        <v>44919</v>
      </c>
      <c r="L1212" s="51">
        <f>+VLOOKUP(E1212,'Bán ra 2022'!$I$2:$M$1171,5,0)</f>
        <v>2561442</v>
      </c>
      <c r="M1212" s="51">
        <f t="shared" si="18"/>
        <v>6</v>
      </c>
    </row>
    <row r="1213" spans="1:13" hidden="1">
      <c r="A1213" s="44">
        <v>510019</v>
      </c>
      <c r="B1213" t="s">
        <v>10</v>
      </c>
      <c r="C1213" t="s">
        <v>11</v>
      </c>
      <c r="D1213" t="s">
        <v>4052</v>
      </c>
      <c r="E1213" s="49">
        <v>52676</v>
      </c>
      <c r="F1213" t="s">
        <v>4053</v>
      </c>
      <c r="G1213" s="43">
        <v>2571831</v>
      </c>
      <c r="H1213" s="7">
        <v>44881</v>
      </c>
      <c r="I1213" s="7"/>
      <c r="J1213" s="7"/>
      <c r="K1213" s="7">
        <v>44919</v>
      </c>
      <c r="L1213" s="51">
        <f>+VLOOKUP(E1213,'Bán ra 2022'!$I$2:$M$1171,5,0)</f>
        <v>2571826</v>
      </c>
      <c r="M1213" s="51">
        <f t="shared" si="18"/>
        <v>-5</v>
      </c>
    </row>
    <row r="1214" spans="1:13" hidden="1">
      <c r="A1214" s="44">
        <v>510019</v>
      </c>
      <c r="B1214" t="s">
        <v>10</v>
      </c>
      <c r="C1214" t="s">
        <v>11</v>
      </c>
      <c r="D1214" t="s">
        <v>4054</v>
      </c>
      <c r="E1214" s="49">
        <v>51825</v>
      </c>
      <c r="F1214" t="s">
        <v>4055</v>
      </c>
      <c r="G1214" s="43">
        <v>1741392</v>
      </c>
      <c r="H1214" s="7">
        <v>44877</v>
      </c>
      <c r="I1214" s="7"/>
      <c r="J1214" s="7"/>
      <c r="K1214" s="7">
        <v>44919</v>
      </c>
      <c r="L1214" s="51">
        <f>+VLOOKUP(E1214,'Bán ra 2022'!$I$2:$M$1171,5,0)</f>
        <v>1741392</v>
      </c>
      <c r="M1214" s="51">
        <f t="shared" si="18"/>
        <v>0</v>
      </c>
    </row>
    <row r="1215" spans="1:13" hidden="1">
      <c r="A1215" s="44">
        <v>510019</v>
      </c>
      <c r="B1215" t="s">
        <v>10</v>
      </c>
      <c r="C1215" t="s">
        <v>11</v>
      </c>
      <c r="D1215" t="s">
        <v>4056</v>
      </c>
      <c r="E1215" s="49">
        <v>51824</v>
      </c>
      <c r="F1215" t="s">
        <v>4057</v>
      </c>
      <c r="G1215" s="43">
        <v>1307826</v>
      </c>
      <c r="H1215" s="7">
        <v>44877</v>
      </c>
      <c r="I1215" s="7"/>
      <c r="J1215" s="7"/>
      <c r="K1215" s="7">
        <v>44919</v>
      </c>
      <c r="L1215" s="51">
        <f>+VLOOKUP(E1215,'Bán ra 2022'!$I$2:$M$1171,5,0)</f>
        <v>1307820</v>
      </c>
      <c r="M1215" s="51">
        <f t="shared" si="18"/>
        <v>-6</v>
      </c>
    </row>
    <row r="1216" spans="1:13" hidden="1">
      <c r="A1216" s="44">
        <v>510020</v>
      </c>
      <c r="B1216" t="s">
        <v>10</v>
      </c>
      <c r="C1216" t="s">
        <v>11</v>
      </c>
      <c r="D1216" t="s">
        <v>4058</v>
      </c>
      <c r="E1216" s="49">
        <v>51830</v>
      </c>
      <c r="F1216" t="s">
        <v>4059</v>
      </c>
      <c r="G1216" s="43">
        <v>1199421</v>
      </c>
      <c r="H1216" s="7">
        <v>44880</v>
      </c>
      <c r="I1216" s="7"/>
      <c r="J1216" s="7"/>
      <c r="K1216" s="7">
        <v>44919</v>
      </c>
      <c r="L1216" s="51">
        <f>+VLOOKUP(E1216,'Bán ra 2022'!$I$2:$M$1171,5,0)</f>
        <v>1199426</v>
      </c>
      <c r="M1216" s="51">
        <f t="shared" si="18"/>
        <v>5</v>
      </c>
    </row>
    <row r="1217" spans="1:13" hidden="1">
      <c r="A1217" s="44">
        <v>510020</v>
      </c>
      <c r="B1217" t="s">
        <v>10</v>
      </c>
      <c r="C1217" t="s">
        <v>11</v>
      </c>
      <c r="D1217" t="s">
        <v>4060</v>
      </c>
      <c r="E1217" s="49">
        <v>52699</v>
      </c>
      <c r="F1217" t="s">
        <v>4061</v>
      </c>
      <c r="G1217" s="43">
        <v>1199421</v>
      </c>
      <c r="H1217" s="7">
        <v>44884</v>
      </c>
      <c r="I1217" s="7"/>
      <c r="J1217" s="7"/>
      <c r="K1217" s="7">
        <v>44919</v>
      </c>
      <c r="L1217" s="51">
        <f>+VLOOKUP(E1217,'Bán ra 2022'!$I$2:$M$1171,5,0)</f>
        <v>1199426</v>
      </c>
      <c r="M1217" s="51">
        <f t="shared" si="18"/>
        <v>5</v>
      </c>
    </row>
    <row r="1218" spans="1:13" hidden="1">
      <c r="A1218" s="44">
        <v>510020</v>
      </c>
      <c r="B1218" t="s">
        <v>10</v>
      </c>
      <c r="C1218" t="s">
        <v>11</v>
      </c>
      <c r="D1218" t="s">
        <v>4062</v>
      </c>
      <c r="E1218" s="49">
        <v>50862</v>
      </c>
      <c r="F1218" t="s">
        <v>4063</v>
      </c>
      <c r="G1218" s="43">
        <v>2571831</v>
      </c>
      <c r="H1218" s="7">
        <v>44873</v>
      </c>
      <c r="I1218" s="7"/>
      <c r="J1218" s="7"/>
      <c r="K1218" s="7">
        <v>44919</v>
      </c>
      <c r="L1218" s="51">
        <f>+VLOOKUP(E1218,'Bán ra 2022'!$I$2:$M$1171,5,0)</f>
        <v>2571826</v>
      </c>
      <c r="M1218" s="51">
        <f t="shared" si="18"/>
        <v>-5</v>
      </c>
    </row>
    <row r="1219" spans="1:13" hidden="1">
      <c r="A1219" s="44">
        <v>510021</v>
      </c>
      <c r="B1219" t="s">
        <v>10</v>
      </c>
      <c r="C1219" t="s">
        <v>11</v>
      </c>
      <c r="D1219" t="s">
        <v>4064</v>
      </c>
      <c r="E1219" s="49">
        <v>50851</v>
      </c>
      <c r="F1219" t="s">
        <v>4065</v>
      </c>
      <c r="G1219" s="43">
        <v>3172217</v>
      </c>
      <c r="H1219" s="7">
        <v>44877</v>
      </c>
      <c r="I1219" s="7"/>
      <c r="J1219" s="7"/>
      <c r="K1219" s="7">
        <v>44919</v>
      </c>
      <c r="L1219" s="51">
        <f>+VLOOKUP(E1219,'Bán ra 2022'!$I$2:$M$1171,5,0)</f>
        <v>3172219</v>
      </c>
      <c r="M1219" s="51">
        <f t="shared" ref="M1219:M1238" si="19">+L1219-G1219</f>
        <v>2</v>
      </c>
    </row>
    <row r="1220" spans="1:13" hidden="1">
      <c r="A1220" s="44">
        <v>510022</v>
      </c>
      <c r="B1220" t="s">
        <v>10</v>
      </c>
      <c r="C1220" t="s">
        <v>11</v>
      </c>
      <c r="D1220" t="s">
        <v>4066</v>
      </c>
      <c r="E1220" s="49">
        <v>50850</v>
      </c>
      <c r="F1220" t="s">
        <v>4067</v>
      </c>
      <c r="G1220" s="43">
        <v>1199421</v>
      </c>
      <c r="H1220" s="7">
        <v>44877</v>
      </c>
      <c r="I1220" s="7"/>
      <c r="J1220" s="7"/>
      <c r="K1220" s="7">
        <v>44919</v>
      </c>
      <c r="L1220" s="51">
        <f>+VLOOKUP(E1220,'Bán ra 2022'!$I$2:$M$1171,5,0)</f>
        <v>1199426</v>
      </c>
      <c r="M1220" s="51">
        <f t="shared" si="19"/>
        <v>5</v>
      </c>
    </row>
    <row r="1221" spans="1:13" hidden="1">
      <c r="A1221" s="44">
        <v>510022</v>
      </c>
      <c r="B1221" t="s">
        <v>10</v>
      </c>
      <c r="C1221" t="s">
        <v>11</v>
      </c>
      <c r="D1221" t="s">
        <v>4068</v>
      </c>
      <c r="E1221" s="49">
        <v>50863</v>
      </c>
      <c r="F1221" t="s">
        <v>4069</v>
      </c>
      <c r="G1221" s="43">
        <v>2571831</v>
      </c>
      <c r="H1221" s="7">
        <v>44873</v>
      </c>
      <c r="I1221" s="7"/>
      <c r="J1221" s="7"/>
      <c r="K1221" s="7">
        <v>44919</v>
      </c>
      <c r="L1221" s="51">
        <f>+VLOOKUP(E1221,'Bán ra 2022'!$I$2:$M$1171,5,0)</f>
        <v>2571826</v>
      </c>
      <c r="M1221" s="51">
        <f t="shared" si="19"/>
        <v>-5</v>
      </c>
    </row>
    <row r="1222" spans="1:13" hidden="1">
      <c r="A1222" s="44">
        <v>510022</v>
      </c>
      <c r="B1222" t="s">
        <v>10</v>
      </c>
      <c r="C1222" t="s">
        <v>11</v>
      </c>
      <c r="D1222" t="s">
        <v>4070</v>
      </c>
      <c r="E1222" s="49">
        <v>51828</v>
      </c>
      <c r="F1222" t="s">
        <v>4071</v>
      </c>
      <c r="G1222" s="43">
        <v>761036</v>
      </c>
      <c r="H1222" s="7">
        <v>44882</v>
      </c>
      <c r="I1222" s="7"/>
      <c r="J1222" s="7"/>
      <c r="K1222" s="7">
        <v>44919</v>
      </c>
      <c r="L1222" s="51">
        <f>+VLOOKUP(E1222,'Bán ra 2022'!$I$2:$M$1171,5,0)</f>
        <v>761033</v>
      </c>
      <c r="M1222" s="51">
        <f t="shared" si="19"/>
        <v>-3</v>
      </c>
    </row>
    <row r="1223" spans="1:13" hidden="1">
      <c r="A1223" s="44">
        <v>510022</v>
      </c>
      <c r="B1223" t="s">
        <v>10</v>
      </c>
      <c r="C1223" t="s">
        <v>11</v>
      </c>
      <c r="D1223" t="s">
        <v>4072</v>
      </c>
      <c r="E1223" s="49">
        <v>52697</v>
      </c>
      <c r="F1223" t="s">
        <v>4073</v>
      </c>
      <c r="G1223" s="43">
        <v>1199421</v>
      </c>
      <c r="H1223" s="7">
        <v>44883</v>
      </c>
      <c r="I1223" s="7"/>
      <c r="J1223" s="7"/>
      <c r="K1223" s="7">
        <v>44919</v>
      </c>
      <c r="L1223" s="51">
        <f>+VLOOKUP(E1223,'Bán ra 2022'!$I$2:$M$1171,5,0)</f>
        <v>1199426</v>
      </c>
      <c r="M1223" s="51">
        <f t="shared" si="19"/>
        <v>5</v>
      </c>
    </row>
    <row r="1224" spans="1:13" hidden="1">
      <c r="A1224" s="44">
        <v>510024</v>
      </c>
      <c r="B1224" t="s">
        <v>10</v>
      </c>
      <c r="C1224" t="s">
        <v>11</v>
      </c>
      <c r="D1224" t="s">
        <v>4074</v>
      </c>
      <c r="E1224" s="49">
        <v>50849</v>
      </c>
      <c r="F1224" t="s">
        <v>4075</v>
      </c>
      <c r="G1224" s="43">
        <v>1199421</v>
      </c>
      <c r="H1224" s="7">
        <v>44879</v>
      </c>
      <c r="I1224" s="7"/>
      <c r="J1224" s="7"/>
      <c r="K1224" s="7">
        <v>44919</v>
      </c>
      <c r="L1224" s="51">
        <f>+VLOOKUP(E1224,'Bán ra 2022'!$I$2:$M$1171,5,0)</f>
        <v>1199426</v>
      </c>
      <c r="M1224" s="51">
        <f t="shared" si="19"/>
        <v>5</v>
      </c>
    </row>
    <row r="1225" spans="1:13" hidden="1">
      <c r="A1225" s="44">
        <v>510024</v>
      </c>
      <c r="B1225" t="s">
        <v>10</v>
      </c>
      <c r="C1225" t="s">
        <v>11</v>
      </c>
      <c r="D1225" t="s">
        <v>4076</v>
      </c>
      <c r="E1225" s="49">
        <v>50641</v>
      </c>
      <c r="F1225" t="s">
        <v>4077</v>
      </c>
      <c r="G1225" s="43">
        <v>4350929</v>
      </c>
      <c r="H1225" s="7">
        <v>44872</v>
      </c>
      <c r="I1225" s="7"/>
      <c r="J1225" s="7"/>
      <c r="K1225" s="7">
        <v>44919</v>
      </c>
      <c r="L1225" s="51">
        <f>+VLOOKUP(E1225,'Bán ra 2022'!$I$2:$M$1171,5,0)</f>
        <v>4350926</v>
      </c>
      <c r="M1225" s="51">
        <f t="shared" si="19"/>
        <v>-3</v>
      </c>
    </row>
    <row r="1226" spans="1:13" hidden="1">
      <c r="A1226" s="44">
        <v>510025</v>
      </c>
      <c r="B1226" t="s">
        <v>10</v>
      </c>
      <c r="C1226" t="s">
        <v>11</v>
      </c>
      <c r="D1226" t="s">
        <v>4078</v>
      </c>
      <c r="E1226" s="49">
        <v>50847</v>
      </c>
      <c r="F1226" t="s">
        <v>4079</v>
      </c>
      <c r="G1226" s="43">
        <v>6722460</v>
      </c>
      <c r="H1226" s="7">
        <v>44877</v>
      </c>
      <c r="I1226" s="7"/>
      <c r="J1226" s="7"/>
      <c r="K1226" s="7">
        <v>44919</v>
      </c>
      <c r="L1226" s="51">
        <f>+VLOOKUP(E1226,'Bán ra 2022'!$I$2:$M$1171,5,0)</f>
        <v>6722454</v>
      </c>
      <c r="M1226" s="51">
        <f t="shared" si="19"/>
        <v>-6</v>
      </c>
    </row>
    <row r="1227" spans="1:13" hidden="1">
      <c r="A1227" s="44">
        <v>510025</v>
      </c>
      <c r="B1227" t="s">
        <v>10</v>
      </c>
      <c r="C1227" t="s">
        <v>11</v>
      </c>
      <c r="D1227" t="s">
        <v>4080</v>
      </c>
      <c r="E1227" s="49">
        <v>50864</v>
      </c>
      <c r="F1227" t="s">
        <v>4081</v>
      </c>
      <c r="G1227" s="43">
        <v>10287297</v>
      </c>
      <c r="H1227" s="7">
        <v>44874</v>
      </c>
      <c r="I1227" s="7"/>
      <c r="J1227" s="7"/>
      <c r="K1227" s="7">
        <v>44919</v>
      </c>
      <c r="L1227" s="51">
        <f>+VLOOKUP(E1227,'Bán ra 2022'!$I$2:$M$1171,5,0)</f>
        <v>10287302</v>
      </c>
      <c r="M1227" s="51">
        <f t="shared" si="19"/>
        <v>5</v>
      </c>
    </row>
    <row r="1228" spans="1:13" hidden="1">
      <c r="A1228" s="44">
        <v>510025</v>
      </c>
      <c r="B1228" t="s">
        <v>10</v>
      </c>
      <c r="C1228" t="s">
        <v>11</v>
      </c>
      <c r="D1228" t="s">
        <v>4082</v>
      </c>
      <c r="E1228" s="49">
        <v>50848</v>
      </c>
      <c r="F1228" t="s">
        <v>4083</v>
      </c>
      <c r="G1228" s="43">
        <v>490050</v>
      </c>
      <c r="H1228" s="7">
        <v>44877</v>
      </c>
      <c r="I1228" s="7"/>
      <c r="J1228" s="7"/>
      <c r="K1228" s="7">
        <v>44919</v>
      </c>
      <c r="L1228" s="51">
        <f>+VLOOKUP(E1228,'Bán ra 2022'!$I$2:$M$1171,5,0)</f>
        <v>490050</v>
      </c>
      <c r="M1228" s="51">
        <f t="shared" si="19"/>
        <v>0</v>
      </c>
    </row>
    <row r="1229" spans="1:13" hidden="1">
      <c r="A1229" s="44">
        <v>510025</v>
      </c>
      <c r="B1229" t="s">
        <v>10</v>
      </c>
      <c r="C1229" t="s">
        <v>11</v>
      </c>
      <c r="D1229" t="s">
        <v>4084</v>
      </c>
      <c r="E1229" s="49">
        <v>52696</v>
      </c>
      <c r="F1229" t="s">
        <v>4085</v>
      </c>
      <c r="G1229" s="43">
        <v>1880145</v>
      </c>
      <c r="H1229" s="7">
        <v>44884</v>
      </c>
      <c r="I1229" s="7"/>
      <c r="J1229" s="7"/>
      <c r="K1229" s="7">
        <v>44919</v>
      </c>
      <c r="L1229" s="51">
        <f>+VLOOKUP(E1229,'Bán ra 2022'!$I$2:$M$1171,5,0)</f>
        <v>1880140</v>
      </c>
      <c r="M1229" s="51">
        <f t="shared" si="19"/>
        <v>-5</v>
      </c>
    </row>
    <row r="1230" spans="1:13" hidden="1">
      <c r="A1230" s="44">
        <v>510025</v>
      </c>
      <c r="B1230" t="s">
        <v>10</v>
      </c>
      <c r="C1230" t="s">
        <v>11</v>
      </c>
      <c r="D1230" t="s">
        <v>4086</v>
      </c>
      <c r="E1230" s="49">
        <v>51829</v>
      </c>
      <c r="F1230" t="s">
        <v>4087</v>
      </c>
      <c r="G1230" s="43">
        <v>3175227</v>
      </c>
      <c r="H1230" s="7">
        <v>44882</v>
      </c>
      <c r="I1230" s="7"/>
      <c r="J1230" s="7"/>
      <c r="K1230" s="7">
        <v>44919</v>
      </c>
      <c r="L1230" s="51">
        <f>+VLOOKUP(E1230,'Bán ra 2022'!$I$2:$M$1171,5,0)</f>
        <v>3175232</v>
      </c>
      <c r="M1230" s="51">
        <f t="shared" si="19"/>
        <v>5</v>
      </c>
    </row>
    <row r="1231" spans="1:13" hidden="1">
      <c r="A1231" s="44">
        <v>510025</v>
      </c>
      <c r="B1231" t="s">
        <v>10</v>
      </c>
      <c r="C1231" t="s">
        <v>11</v>
      </c>
      <c r="D1231" t="s">
        <v>4088</v>
      </c>
      <c r="E1231" s="49">
        <v>50855</v>
      </c>
      <c r="F1231" t="s">
        <v>4089</v>
      </c>
      <c r="G1231" s="43">
        <v>4658621</v>
      </c>
      <c r="H1231" s="7">
        <v>44877</v>
      </c>
      <c r="I1231" s="7"/>
      <c r="J1231" s="7"/>
      <c r="K1231" s="7">
        <v>44919</v>
      </c>
      <c r="L1231" s="51">
        <f>+VLOOKUP(E1231,'Bán ra 2022'!$I$2:$M$1171,5,0)</f>
        <v>4658623</v>
      </c>
      <c r="M1231" s="51">
        <f t="shared" si="19"/>
        <v>2</v>
      </c>
    </row>
    <row r="1232" spans="1:13" hidden="1">
      <c r="A1232" s="44">
        <v>510026</v>
      </c>
      <c r="B1232" t="s">
        <v>10</v>
      </c>
      <c r="C1232" t="s">
        <v>11</v>
      </c>
      <c r="D1232" t="s">
        <v>4090</v>
      </c>
      <c r="E1232" s="49">
        <v>51817</v>
      </c>
      <c r="F1232" t="s">
        <v>4091</v>
      </c>
      <c r="G1232" s="43">
        <v>1921631</v>
      </c>
      <c r="H1232" s="7">
        <v>44873</v>
      </c>
      <c r="I1232" s="7"/>
      <c r="J1232" s="7"/>
      <c r="K1232" s="7">
        <v>44919</v>
      </c>
      <c r="L1232" s="51">
        <f>+VLOOKUP(E1232,'Bán ra 2022'!$I$2:$M$1171,5,0)</f>
        <v>1921628</v>
      </c>
      <c r="M1232" s="51">
        <f t="shared" si="19"/>
        <v>-3</v>
      </c>
    </row>
    <row r="1233" spans="1:13" hidden="1">
      <c r="A1233" s="44">
        <v>510026</v>
      </c>
      <c r="B1233" t="s">
        <v>10</v>
      </c>
      <c r="C1233" t="s">
        <v>11</v>
      </c>
      <c r="D1233" t="s">
        <v>4092</v>
      </c>
      <c r="E1233" s="49">
        <v>53836</v>
      </c>
      <c r="F1233" t="s">
        <v>4093</v>
      </c>
      <c r="G1233" s="43">
        <v>3634389</v>
      </c>
      <c r="H1233" s="7">
        <v>44882</v>
      </c>
      <c r="I1233" s="7"/>
      <c r="J1233" s="7"/>
      <c r="K1233" s="7">
        <v>44919</v>
      </c>
      <c r="L1233" s="51">
        <f>+VLOOKUP(E1233,'Bán ra 2022'!$I$2:$M$1171,5,0)</f>
        <v>3634385</v>
      </c>
      <c r="M1233" s="51">
        <f t="shared" si="19"/>
        <v>-4</v>
      </c>
    </row>
    <row r="1234" spans="1:13" hidden="1">
      <c r="A1234" s="44">
        <v>510027</v>
      </c>
      <c r="B1234" t="s">
        <v>10</v>
      </c>
      <c r="C1234" t="s">
        <v>11</v>
      </c>
      <c r="D1234" t="s">
        <v>4094</v>
      </c>
      <c r="E1234" s="49">
        <v>50860</v>
      </c>
      <c r="F1234" t="s">
        <v>4095</v>
      </c>
      <c r="G1234" s="43">
        <v>1079487</v>
      </c>
      <c r="H1234" s="7">
        <v>44873</v>
      </c>
      <c r="I1234" s="7"/>
      <c r="J1234" s="7"/>
      <c r="K1234" s="7">
        <v>44919</v>
      </c>
      <c r="L1234" s="51">
        <f>+VLOOKUP(E1234,'Bán ra 2022'!$I$2:$M$1171,5,0)</f>
        <v>1079484</v>
      </c>
      <c r="M1234" s="51">
        <f t="shared" si="19"/>
        <v>-3</v>
      </c>
    </row>
    <row r="1235" spans="1:13" hidden="1">
      <c r="A1235" s="44">
        <v>510029</v>
      </c>
      <c r="B1235" t="s">
        <v>10</v>
      </c>
      <c r="C1235" t="s">
        <v>11</v>
      </c>
      <c r="D1235" t="s">
        <v>4096</v>
      </c>
      <c r="E1235" s="49">
        <v>51819</v>
      </c>
      <c r="F1235" t="s">
        <v>4097</v>
      </c>
      <c r="G1235" s="43">
        <v>270986</v>
      </c>
      <c r="H1235" s="7">
        <v>44877</v>
      </c>
      <c r="I1235" s="7"/>
      <c r="J1235" s="7"/>
      <c r="K1235" s="7">
        <v>44919</v>
      </c>
      <c r="L1235" s="51">
        <f>+VLOOKUP(E1235,'Bán ra 2022'!$I$2:$M$1171,5,0)</f>
        <v>270983</v>
      </c>
      <c r="M1235" s="51">
        <f t="shared" si="19"/>
        <v>-3</v>
      </c>
    </row>
    <row r="1236" spans="1:13" hidden="1">
      <c r="A1236" s="44">
        <v>520090</v>
      </c>
      <c r="B1236" t="s">
        <v>10</v>
      </c>
      <c r="C1236" t="s">
        <v>11</v>
      </c>
      <c r="D1236" t="s">
        <v>4098</v>
      </c>
      <c r="E1236" s="49">
        <v>53827</v>
      </c>
      <c r="F1236" t="s">
        <v>4099</v>
      </c>
      <c r="G1236" s="43">
        <v>1199421</v>
      </c>
      <c r="H1236" s="7">
        <v>44881</v>
      </c>
      <c r="I1236" s="7"/>
      <c r="J1236" s="7"/>
      <c r="K1236" s="7">
        <v>44919</v>
      </c>
      <c r="L1236" s="51">
        <f>+VLOOKUP(E1236,'Bán ra 2022'!$I$2:$M$1171,5,0)</f>
        <v>1199426</v>
      </c>
      <c r="M1236" s="51">
        <f t="shared" si="19"/>
        <v>5</v>
      </c>
    </row>
    <row r="1237" spans="1:13" hidden="1">
      <c r="A1237" s="44">
        <v>510017</v>
      </c>
      <c r="B1237" t="s">
        <v>10</v>
      </c>
      <c r="C1237" t="s">
        <v>11</v>
      </c>
      <c r="D1237" t="s">
        <v>4319</v>
      </c>
      <c r="E1237" s="49">
        <v>5652</v>
      </c>
      <c r="F1237" s="45" t="s">
        <v>4320</v>
      </c>
      <c r="G1237" s="43">
        <v>-110400</v>
      </c>
      <c r="H1237" s="7">
        <v>44569</v>
      </c>
      <c r="I1237" s="7">
        <v>44676</v>
      </c>
      <c r="J1237" s="7">
        <v>44569</v>
      </c>
      <c r="K1237" s="7">
        <v>44691</v>
      </c>
      <c r="L1237" s="51">
        <f>+VLOOKUP(E1237,'Bán ra 2022'!$I$2:$M$1171,5,0)</f>
        <v>-110400</v>
      </c>
      <c r="M1237" s="51">
        <f t="shared" si="19"/>
        <v>0</v>
      </c>
    </row>
    <row r="1238" spans="1:13" hidden="1">
      <c r="A1238" s="44">
        <v>520090</v>
      </c>
      <c r="B1238" t="s">
        <v>10</v>
      </c>
      <c r="C1238" t="s">
        <v>11</v>
      </c>
      <c r="D1238" t="s">
        <v>4321</v>
      </c>
      <c r="E1238" s="49">
        <v>5650</v>
      </c>
      <c r="F1238" s="45" t="s">
        <v>4322</v>
      </c>
      <c r="G1238" s="43">
        <v>-99825</v>
      </c>
      <c r="H1238" s="7">
        <v>44586</v>
      </c>
      <c r="I1238" s="7">
        <v>44676</v>
      </c>
      <c r="J1238" s="7">
        <v>44586</v>
      </c>
      <c r="K1238" s="7">
        <v>44691</v>
      </c>
      <c r="L1238" s="51">
        <f>+VLOOKUP(E1238,'Bán ra 2022'!$I$2:$M$1171,5,0)</f>
        <v>-99825</v>
      </c>
      <c r="M1238" s="51">
        <f t="shared" si="19"/>
        <v>0</v>
      </c>
    </row>
  </sheetData>
  <autoFilter ref="A1:N1238">
    <filterColumn colId="12">
      <filters>
        <filter val="#N/A"/>
      </filters>
    </filterColumn>
    <filterColumn colId="13">
      <filters>
        <filter val="hóa đơn 2021, có thể tính đầu kỳ 2022"/>
      </filters>
    </filterColumn>
  </autoFilter>
  <conditionalFormatting sqref="F1:F1236 F1239:F65002">
    <cfRule type="duplicateValues" dxfId="16" priority="146" stopIfTrue="1"/>
  </conditionalFormatting>
  <conditionalFormatting sqref="E1:E1048576">
    <cfRule type="duplicateValues" dxfId="15" priority="2" stopIfTrue="1"/>
    <cfRule type="duplicateValues" dxfId="14" priority="3" stopIfTrue="1"/>
  </conditionalFormatting>
  <conditionalFormatting sqref="F1237:F1238">
    <cfRule type="duplicateValues" dxfId="13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workbookViewId="0">
      <selection activeCell="K1" sqref="K1"/>
    </sheetView>
  </sheetViews>
  <sheetFormatPr defaultRowHeight="15"/>
  <cols>
    <col min="1" max="1" width="7.7109375" bestFit="1" customWidth="1"/>
    <col min="2" max="2" width="11.85546875" bestFit="1" customWidth="1"/>
    <col min="3" max="3" width="35.5703125" bestFit="1" customWidth="1"/>
    <col min="4" max="4" width="24" bestFit="1" customWidth="1"/>
    <col min="5" max="5" width="9.85546875" bestFit="1" customWidth="1"/>
    <col min="6" max="6" width="17.28515625" bestFit="1" customWidth="1"/>
    <col min="7" max="7" width="12.28515625" bestFit="1" customWidth="1"/>
    <col min="8" max="10" width="11.5703125" bestFit="1" customWidth="1"/>
    <col min="11" max="11" width="11.7109375" bestFit="1" customWidth="1"/>
  </cols>
  <sheetData>
    <row r="1" spans="1:11">
      <c r="A1" s="37" t="s">
        <v>0</v>
      </c>
      <c r="B1" s="37" t="s">
        <v>1</v>
      </c>
      <c r="C1" s="37" t="s">
        <v>2</v>
      </c>
      <c r="D1" s="37" t="s">
        <v>3</v>
      </c>
      <c r="E1" s="37" t="s">
        <v>243</v>
      </c>
      <c r="F1" s="38" t="s">
        <v>4</v>
      </c>
      <c r="G1" s="39" t="s">
        <v>5</v>
      </c>
      <c r="H1" s="40" t="s">
        <v>6</v>
      </c>
      <c r="I1" s="40" t="s">
        <v>7</v>
      </c>
      <c r="J1" s="40" t="s">
        <v>8</v>
      </c>
      <c r="K1" s="41" t="s">
        <v>9</v>
      </c>
    </row>
    <row r="2" spans="1:11">
      <c r="A2" s="5">
        <v>510015</v>
      </c>
      <c r="B2" t="s">
        <v>10</v>
      </c>
      <c r="C2" t="s">
        <v>11</v>
      </c>
      <c r="D2" t="s">
        <v>4328</v>
      </c>
      <c r="E2" s="49">
        <v>335</v>
      </c>
      <c r="F2" t="s">
        <v>4329</v>
      </c>
      <c r="G2" s="43">
        <v>-2846936</v>
      </c>
      <c r="H2" s="7">
        <v>44573</v>
      </c>
      <c r="I2" s="7">
        <v>44574</v>
      </c>
      <c r="J2" s="7">
        <v>44573</v>
      </c>
      <c r="K2" s="7">
        <v>44585</v>
      </c>
    </row>
    <row r="3" spans="1:11">
      <c r="A3" s="5">
        <v>510016</v>
      </c>
      <c r="B3" t="s">
        <v>10</v>
      </c>
      <c r="C3" t="s">
        <v>11</v>
      </c>
      <c r="D3" t="s">
        <v>4330</v>
      </c>
      <c r="E3" s="49">
        <v>385</v>
      </c>
      <c r="F3" t="s">
        <v>4331</v>
      </c>
      <c r="G3" s="43">
        <v>-237245</v>
      </c>
      <c r="H3" s="7">
        <v>44566</v>
      </c>
      <c r="I3" s="7">
        <v>44568</v>
      </c>
      <c r="J3" s="7">
        <v>44566</v>
      </c>
      <c r="K3" s="7">
        <v>44585</v>
      </c>
    </row>
    <row r="4" spans="1:11">
      <c r="A4" s="5">
        <v>510018</v>
      </c>
      <c r="B4" t="s">
        <v>10</v>
      </c>
      <c r="C4" t="s">
        <v>11</v>
      </c>
      <c r="D4" t="s">
        <v>4332</v>
      </c>
      <c r="E4" s="49">
        <v>350</v>
      </c>
      <c r="F4" t="s">
        <v>4333</v>
      </c>
      <c r="G4" s="43">
        <v>-720071</v>
      </c>
      <c r="H4" s="7">
        <v>44566</v>
      </c>
      <c r="I4" s="7">
        <v>44568</v>
      </c>
      <c r="J4" s="7">
        <v>44566</v>
      </c>
      <c r="K4" s="7">
        <v>44585</v>
      </c>
    </row>
    <row r="5" spans="1:11">
      <c r="A5" s="5">
        <v>510024</v>
      </c>
      <c r="B5" t="s">
        <v>10</v>
      </c>
      <c r="C5" t="s">
        <v>11</v>
      </c>
      <c r="D5" t="s">
        <v>4334</v>
      </c>
      <c r="E5" s="49">
        <v>176</v>
      </c>
      <c r="F5" t="s">
        <v>4335</v>
      </c>
      <c r="G5" s="43">
        <v>-864085</v>
      </c>
      <c r="H5" s="7">
        <v>44571</v>
      </c>
      <c r="I5" s="7">
        <v>44574</v>
      </c>
      <c r="J5" s="7">
        <v>44571</v>
      </c>
      <c r="K5" s="7">
        <v>44585</v>
      </c>
    </row>
    <row r="6" spans="1:11">
      <c r="A6" s="5">
        <v>510026</v>
      </c>
      <c r="B6" t="s">
        <v>10</v>
      </c>
      <c r="C6" t="s">
        <v>11</v>
      </c>
      <c r="D6" t="s">
        <v>4336</v>
      </c>
      <c r="E6" s="49">
        <v>351</v>
      </c>
      <c r="F6" t="s">
        <v>4337</v>
      </c>
      <c r="G6" s="43">
        <v>-3304951</v>
      </c>
      <c r="H6" s="7">
        <v>44572</v>
      </c>
      <c r="I6" s="7">
        <v>44574</v>
      </c>
      <c r="J6" s="7">
        <v>44572</v>
      </c>
      <c r="K6" s="7">
        <v>44585</v>
      </c>
    </row>
    <row r="7" spans="1:11">
      <c r="A7" s="5">
        <v>510015</v>
      </c>
      <c r="B7" t="s">
        <v>10</v>
      </c>
      <c r="C7" t="s">
        <v>11</v>
      </c>
      <c r="D7" t="s">
        <v>4338</v>
      </c>
      <c r="E7" s="49">
        <v>358</v>
      </c>
      <c r="F7" t="s">
        <v>4339</v>
      </c>
      <c r="G7" s="43">
        <v>-2613684</v>
      </c>
      <c r="H7" s="7">
        <v>44588</v>
      </c>
      <c r="I7" s="7">
        <v>44589</v>
      </c>
      <c r="J7" s="7">
        <v>44588</v>
      </c>
      <c r="K7" s="7">
        <v>44602</v>
      </c>
    </row>
    <row r="8" spans="1:11">
      <c r="A8" s="5">
        <v>510021</v>
      </c>
      <c r="B8" t="s">
        <v>10</v>
      </c>
      <c r="C8" t="s">
        <v>11</v>
      </c>
      <c r="D8" t="s">
        <v>4340</v>
      </c>
      <c r="E8" s="49">
        <v>261</v>
      </c>
      <c r="F8" t="s">
        <v>4341</v>
      </c>
      <c r="G8" s="43">
        <v>-235851</v>
      </c>
      <c r="H8" s="7">
        <v>44588</v>
      </c>
      <c r="I8" s="7">
        <v>44589</v>
      </c>
      <c r="J8" s="7">
        <v>44588</v>
      </c>
      <c r="K8" s="7">
        <v>44602</v>
      </c>
    </row>
    <row r="9" spans="1:11">
      <c r="A9" s="5">
        <v>510021</v>
      </c>
      <c r="B9" t="s">
        <v>10</v>
      </c>
      <c r="C9" t="s">
        <v>11</v>
      </c>
      <c r="D9" t="s">
        <v>4342</v>
      </c>
      <c r="E9" s="49">
        <v>262</v>
      </c>
      <c r="F9" t="s">
        <v>4343</v>
      </c>
      <c r="G9" s="43">
        <v>-948979</v>
      </c>
      <c r="H9" s="7">
        <v>44588</v>
      </c>
      <c r="I9" s="7">
        <v>44589</v>
      </c>
      <c r="J9" s="7">
        <v>44588</v>
      </c>
      <c r="K9" s="7">
        <v>44602</v>
      </c>
    </row>
    <row r="10" spans="1:11">
      <c r="A10" s="44">
        <v>510028</v>
      </c>
      <c r="B10" t="s">
        <v>10</v>
      </c>
      <c r="C10" t="s">
        <v>11</v>
      </c>
      <c r="D10" t="s">
        <v>4348</v>
      </c>
      <c r="E10" s="49">
        <v>10</v>
      </c>
      <c r="F10" t="s">
        <v>4349</v>
      </c>
      <c r="G10" s="43">
        <v>-1233667</v>
      </c>
      <c r="H10" s="7">
        <v>44613</v>
      </c>
      <c r="I10" s="7">
        <v>44628</v>
      </c>
      <c r="J10" s="7">
        <v>44613</v>
      </c>
      <c r="K10" s="7">
        <v>44630</v>
      </c>
    </row>
    <row r="11" spans="1:11">
      <c r="A11" s="44">
        <v>510025</v>
      </c>
      <c r="B11" t="s">
        <v>10</v>
      </c>
      <c r="C11" t="s">
        <v>11</v>
      </c>
      <c r="D11" t="s">
        <v>4346</v>
      </c>
      <c r="E11" s="49">
        <v>8</v>
      </c>
      <c r="F11" t="s">
        <v>4347</v>
      </c>
      <c r="G11" s="43">
        <v>-2420372</v>
      </c>
      <c r="H11" s="7">
        <v>44613</v>
      </c>
      <c r="I11" s="7">
        <v>44628</v>
      </c>
      <c r="J11" s="7">
        <v>44613</v>
      </c>
      <c r="K11" s="7">
        <v>44630</v>
      </c>
    </row>
    <row r="12" spans="1:11">
      <c r="A12" s="44">
        <v>510021</v>
      </c>
      <c r="B12" t="s">
        <v>10</v>
      </c>
      <c r="C12" t="s">
        <v>11</v>
      </c>
      <c r="D12" t="s">
        <v>4370</v>
      </c>
      <c r="E12" s="49" t="s">
        <v>4626</v>
      </c>
      <c r="F12" t="s">
        <v>4371</v>
      </c>
      <c r="G12" s="43">
        <v>-3028105</v>
      </c>
      <c r="H12" s="7">
        <v>44609</v>
      </c>
      <c r="I12" s="7">
        <v>44629</v>
      </c>
      <c r="J12" s="7">
        <v>44609</v>
      </c>
      <c r="K12" s="7">
        <v>44644</v>
      </c>
    </row>
    <row r="13" spans="1:11">
      <c r="A13" s="44">
        <v>510017</v>
      </c>
      <c r="B13" t="s">
        <v>10</v>
      </c>
      <c r="C13" t="s">
        <v>11</v>
      </c>
      <c r="D13" t="s">
        <v>4366</v>
      </c>
      <c r="E13" s="49">
        <v>14</v>
      </c>
      <c r="F13" t="s">
        <v>4367</v>
      </c>
      <c r="G13" s="43">
        <v>-5867908</v>
      </c>
      <c r="H13" s="7">
        <v>44621</v>
      </c>
      <c r="I13" s="7">
        <v>44629</v>
      </c>
      <c r="J13" s="7">
        <v>44621</v>
      </c>
      <c r="K13" s="7">
        <v>44644</v>
      </c>
    </row>
    <row r="14" spans="1:11">
      <c r="A14" s="44">
        <v>510010</v>
      </c>
      <c r="B14" t="s">
        <v>10</v>
      </c>
      <c r="C14" t="s">
        <v>11</v>
      </c>
      <c r="D14" t="s">
        <v>4352</v>
      </c>
      <c r="E14" s="49">
        <v>47</v>
      </c>
      <c r="F14" t="s">
        <v>4353</v>
      </c>
      <c r="G14" s="43">
        <v>-580275</v>
      </c>
      <c r="H14" s="7">
        <v>44621</v>
      </c>
      <c r="I14" s="7">
        <v>44631</v>
      </c>
      <c r="J14" s="7">
        <v>44621</v>
      </c>
      <c r="K14" s="7">
        <v>44644</v>
      </c>
    </row>
    <row r="15" spans="1:11">
      <c r="A15" s="44">
        <v>510010</v>
      </c>
      <c r="B15" t="s">
        <v>10</v>
      </c>
      <c r="C15" t="s">
        <v>11</v>
      </c>
      <c r="D15" t="s">
        <v>4354</v>
      </c>
      <c r="E15" s="49">
        <v>27</v>
      </c>
      <c r="F15" t="s">
        <v>4355</v>
      </c>
      <c r="G15" s="43">
        <v>-9529303</v>
      </c>
      <c r="H15" s="7">
        <v>44609</v>
      </c>
      <c r="I15" s="7">
        <v>44631</v>
      </c>
      <c r="J15" s="7">
        <v>44609</v>
      </c>
      <c r="K15" s="7">
        <v>44644</v>
      </c>
    </row>
    <row r="16" spans="1:11">
      <c r="A16" s="44">
        <v>510028</v>
      </c>
      <c r="B16" t="s">
        <v>10</v>
      </c>
      <c r="C16" t="s">
        <v>11</v>
      </c>
      <c r="D16" t="s">
        <v>4458</v>
      </c>
      <c r="E16" s="49" t="s">
        <v>4627</v>
      </c>
      <c r="F16" t="s">
        <v>4459</v>
      </c>
      <c r="G16" s="43">
        <v>-3250438</v>
      </c>
      <c r="H16" s="7">
        <v>44674</v>
      </c>
      <c r="I16" s="7">
        <v>44699</v>
      </c>
      <c r="J16" s="7">
        <v>44711</v>
      </c>
      <c r="K16" s="7">
        <v>44722</v>
      </c>
    </row>
    <row r="17" spans="1:11">
      <c r="A17" s="44">
        <v>510026</v>
      </c>
      <c r="B17" t="s">
        <v>10</v>
      </c>
      <c r="C17" t="s">
        <v>11</v>
      </c>
      <c r="D17" t="s">
        <v>4374</v>
      </c>
      <c r="E17" s="49">
        <v>21</v>
      </c>
      <c r="F17" t="s">
        <v>4375</v>
      </c>
      <c r="G17" s="43">
        <v>-2035288</v>
      </c>
      <c r="H17" s="7">
        <v>44588</v>
      </c>
      <c r="I17" s="7">
        <v>44630</v>
      </c>
      <c r="J17" s="7">
        <v>44588</v>
      </c>
      <c r="K17" s="7">
        <v>44644</v>
      </c>
    </row>
    <row r="18" spans="1:11">
      <c r="A18" s="44">
        <v>510020</v>
      </c>
      <c r="B18" t="s">
        <v>10</v>
      </c>
      <c r="C18" t="s">
        <v>11</v>
      </c>
      <c r="D18" t="s">
        <v>4462</v>
      </c>
      <c r="E18" s="49" t="s">
        <v>4628</v>
      </c>
      <c r="F18" t="s">
        <v>4463</v>
      </c>
      <c r="G18" s="43">
        <v>-4604335</v>
      </c>
      <c r="H18" s="7">
        <v>44723</v>
      </c>
      <c r="I18" s="7">
        <v>44725</v>
      </c>
      <c r="J18" s="7">
        <v>44723</v>
      </c>
      <c r="K18" s="7">
        <v>44736</v>
      </c>
    </row>
    <row r="19" spans="1:11">
      <c r="A19" s="44">
        <v>510014</v>
      </c>
      <c r="B19" t="s">
        <v>10</v>
      </c>
      <c r="C19" t="s">
        <v>11</v>
      </c>
      <c r="D19" t="s">
        <v>4362</v>
      </c>
      <c r="E19" s="49">
        <v>30</v>
      </c>
      <c r="F19" t="s">
        <v>4363</v>
      </c>
      <c r="G19" s="43">
        <v>-8036743</v>
      </c>
      <c r="H19" s="7">
        <v>44614</v>
      </c>
      <c r="I19" s="7">
        <v>44630</v>
      </c>
      <c r="J19" s="7">
        <v>44614</v>
      </c>
      <c r="K19" s="7">
        <v>44644</v>
      </c>
    </row>
    <row r="20" spans="1:11">
      <c r="A20" s="44">
        <v>510016</v>
      </c>
      <c r="B20" t="s">
        <v>10</v>
      </c>
      <c r="C20" t="s">
        <v>11</v>
      </c>
      <c r="D20" t="s">
        <v>4364</v>
      </c>
      <c r="E20" s="49">
        <v>25</v>
      </c>
      <c r="F20" t="s">
        <v>4365</v>
      </c>
      <c r="G20" s="43">
        <v>-317105</v>
      </c>
      <c r="H20" s="7">
        <v>44590</v>
      </c>
      <c r="I20" s="7">
        <v>44629</v>
      </c>
      <c r="J20" s="7">
        <v>44590</v>
      </c>
      <c r="K20" s="7">
        <v>44644</v>
      </c>
    </row>
    <row r="21" spans="1:11">
      <c r="A21" s="44">
        <v>510011</v>
      </c>
      <c r="B21" t="s">
        <v>10</v>
      </c>
      <c r="C21" t="s">
        <v>11</v>
      </c>
      <c r="D21" t="s">
        <v>4356</v>
      </c>
      <c r="E21" s="49">
        <v>22</v>
      </c>
      <c r="F21" t="s">
        <v>4357</v>
      </c>
      <c r="G21" s="43">
        <v>-5045314</v>
      </c>
      <c r="H21" s="7">
        <v>44607</v>
      </c>
      <c r="I21" s="7">
        <v>44630</v>
      </c>
      <c r="J21" s="7">
        <v>44607</v>
      </c>
      <c r="K21" s="7">
        <v>44644</v>
      </c>
    </row>
    <row r="22" spans="1:11">
      <c r="A22" s="44">
        <v>510017</v>
      </c>
      <c r="B22" t="s">
        <v>10</v>
      </c>
      <c r="C22" t="s">
        <v>11</v>
      </c>
      <c r="D22" t="s">
        <v>4368</v>
      </c>
      <c r="E22" s="49">
        <v>4</v>
      </c>
      <c r="F22" t="s">
        <v>4369</v>
      </c>
      <c r="G22" s="43">
        <v>-3633536</v>
      </c>
      <c r="H22" s="7">
        <v>44605</v>
      </c>
      <c r="I22" s="7">
        <v>44629</v>
      </c>
      <c r="J22" s="7">
        <v>44605</v>
      </c>
      <c r="K22" s="7">
        <v>44644</v>
      </c>
    </row>
    <row r="23" spans="1:11">
      <c r="A23" s="44">
        <v>510012</v>
      </c>
      <c r="B23" t="s">
        <v>10</v>
      </c>
      <c r="C23" t="s">
        <v>11</v>
      </c>
      <c r="D23" t="s">
        <v>4484</v>
      </c>
      <c r="E23" s="49" t="s">
        <v>4629</v>
      </c>
      <c r="F23" s="45" t="s">
        <v>4485</v>
      </c>
      <c r="G23" s="43">
        <v>-10014356</v>
      </c>
      <c r="H23" s="7">
        <v>44755</v>
      </c>
      <c r="I23" s="7">
        <v>44756</v>
      </c>
      <c r="J23" s="7">
        <v>44755</v>
      </c>
      <c r="K23" s="7">
        <v>44766</v>
      </c>
    </row>
    <row r="24" spans="1:11">
      <c r="A24" s="44">
        <v>510021</v>
      </c>
      <c r="B24" t="s">
        <v>10</v>
      </c>
      <c r="C24" t="s">
        <v>11</v>
      </c>
      <c r="D24" t="s">
        <v>4372</v>
      </c>
      <c r="E24" s="49">
        <v>7</v>
      </c>
      <c r="F24" t="s">
        <v>4373</v>
      </c>
      <c r="G24" s="43">
        <v>-1825945</v>
      </c>
      <c r="H24" s="7">
        <v>44589</v>
      </c>
      <c r="I24" s="7">
        <v>44629</v>
      </c>
      <c r="J24" s="7">
        <v>44589</v>
      </c>
      <c r="K24" s="7">
        <v>44644</v>
      </c>
    </row>
    <row r="25" spans="1:11">
      <c r="A25" s="44">
        <v>510010</v>
      </c>
      <c r="B25" t="s">
        <v>10</v>
      </c>
      <c r="C25" t="s">
        <v>11</v>
      </c>
      <c r="D25" t="s">
        <v>4350</v>
      </c>
      <c r="E25" s="49" t="s">
        <v>4630</v>
      </c>
      <c r="F25" t="s">
        <v>4351</v>
      </c>
      <c r="G25" s="43">
        <v>-7247964</v>
      </c>
      <c r="H25" s="7">
        <v>44609</v>
      </c>
      <c r="I25" s="7">
        <v>44631</v>
      </c>
      <c r="J25" s="7">
        <v>44609</v>
      </c>
      <c r="K25" s="7">
        <v>44644</v>
      </c>
    </row>
    <row r="26" spans="1:11">
      <c r="A26" s="44">
        <v>510029</v>
      </c>
      <c r="B26" t="s">
        <v>10</v>
      </c>
      <c r="C26" t="s">
        <v>11</v>
      </c>
      <c r="D26" t="s">
        <v>4376</v>
      </c>
      <c r="E26" s="49">
        <v>194</v>
      </c>
      <c r="F26" t="s">
        <v>4377</v>
      </c>
      <c r="G26" s="43">
        <v>-2868167</v>
      </c>
      <c r="H26" s="7">
        <v>44613</v>
      </c>
      <c r="I26" s="7">
        <v>44630</v>
      </c>
      <c r="J26" s="7">
        <v>44613</v>
      </c>
      <c r="K26" s="7">
        <v>44644</v>
      </c>
    </row>
    <row r="27" spans="1:11">
      <c r="A27" s="44">
        <v>510011</v>
      </c>
      <c r="B27" t="s">
        <v>10</v>
      </c>
      <c r="C27" t="s">
        <v>11</v>
      </c>
      <c r="D27" t="s">
        <v>4358</v>
      </c>
      <c r="E27" s="49">
        <v>26</v>
      </c>
      <c r="F27" t="s">
        <v>4359</v>
      </c>
      <c r="G27" s="43">
        <v>-4602911</v>
      </c>
      <c r="H27" s="7">
        <v>44610</v>
      </c>
      <c r="I27" s="7">
        <v>44630</v>
      </c>
      <c r="J27" s="7">
        <v>44610</v>
      </c>
      <c r="K27" s="7">
        <v>44644</v>
      </c>
    </row>
    <row r="28" spans="1:11">
      <c r="A28" s="44">
        <v>510017</v>
      </c>
      <c r="B28" t="s">
        <v>10</v>
      </c>
      <c r="C28" t="s">
        <v>11</v>
      </c>
      <c r="D28" t="s">
        <v>4422</v>
      </c>
      <c r="E28" s="49">
        <v>28</v>
      </c>
      <c r="F28" s="45" t="s">
        <v>4423</v>
      </c>
      <c r="G28" s="43">
        <v>-1413958</v>
      </c>
      <c r="H28" s="7">
        <v>44683</v>
      </c>
      <c r="I28" s="7">
        <v>44688</v>
      </c>
      <c r="J28" s="7">
        <v>44683</v>
      </c>
      <c r="K28" s="7">
        <v>44691</v>
      </c>
    </row>
    <row r="29" spans="1:11">
      <c r="A29" s="44">
        <v>510015</v>
      </c>
      <c r="B29" t="s">
        <v>10</v>
      </c>
      <c r="C29" t="s">
        <v>11</v>
      </c>
      <c r="D29" t="s">
        <v>4382</v>
      </c>
      <c r="E29" s="49">
        <v>15</v>
      </c>
      <c r="F29" t="s">
        <v>4383</v>
      </c>
      <c r="G29" s="43">
        <v>-707374</v>
      </c>
      <c r="H29" s="7">
        <v>44623</v>
      </c>
      <c r="I29" s="7">
        <v>44629</v>
      </c>
      <c r="J29" s="7">
        <v>44623</v>
      </c>
      <c r="K29" s="7">
        <v>44663</v>
      </c>
    </row>
    <row r="30" spans="1:11">
      <c r="A30" s="44">
        <v>510026</v>
      </c>
      <c r="B30" t="s">
        <v>10</v>
      </c>
      <c r="C30" t="s">
        <v>11</v>
      </c>
      <c r="D30" t="s">
        <v>4432</v>
      </c>
      <c r="E30" s="49" t="s">
        <v>4631</v>
      </c>
      <c r="F30" s="45" t="s">
        <v>4433</v>
      </c>
      <c r="G30" s="43">
        <v>-651348</v>
      </c>
      <c r="H30" s="7">
        <v>44684</v>
      </c>
      <c r="I30" s="7">
        <v>44688</v>
      </c>
      <c r="J30" s="7">
        <v>44684</v>
      </c>
      <c r="K30" s="7">
        <v>44691</v>
      </c>
    </row>
    <row r="31" spans="1:11">
      <c r="A31" s="44">
        <v>510011</v>
      </c>
      <c r="B31" t="s">
        <v>10</v>
      </c>
      <c r="C31" t="s">
        <v>11</v>
      </c>
      <c r="D31" t="s">
        <v>4414</v>
      </c>
      <c r="E31" s="49">
        <v>31</v>
      </c>
      <c r="F31" s="45" t="s">
        <v>4415</v>
      </c>
      <c r="G31" s="43">
        <v>-5958930</v>
      </c>
      <c r="H31" s="7">
        <v>44674</v>
      </c>
      <c r="I31" s="7">
        <v>44677</v>
      </c>
      <c r="J31" s="7">
        <v>44674</v>
      </c>
      <c r="K31" s="7">
        <v>44691</v>
      </c>
    </row>
    <row r="32" spans="1:11">
      <c r="A32" s="44">
        <v>510020</v>
      </c>
      <c r="B32" t="s">
        <v>10</v>
      </c>
      <c r="C32" t="s">
        <v>11</v>
      </c>
      <c r="D32" t="s">
        <v>4388</v>
      </c>
      <c r="E32" s="49">
        <v>33</v>
      </c>
      <c r="F32" t="s">
        <v>4389</v>
      </c>
      <c r="G32" s="43">
        <v>-5505285</v>
      </c>
      <c r="H32" s="7">
        <v>44636</v>
      </c>
      <c r="I32" s="7">
        <v>44642</v>
      </c>
      <c r="J32" s="7">
        <v>44636</v>
      </c>
      <c r="K32" s="7">
        <v>44663</v>
      </c>
    </row>
    <row r="33" spans="1:11">
      <c r="A33" s="44">
        <v>510021</v>
      </c>
      <c r="B33" t="s">
        <v>10</v>
      </c>
      <c r="C33" t="s">
        <v>11</v>
      </c>
      <c r="D33" t="s">
        <v>4390</v>
      </c>
      <c r="E33" s="49">
        <v>24</v>
      </c>
      <c r="F33" t="s">
        <v>4391</v>
      </c>
      <c r="G33" s="43">
        <v>-232931</v>
      </c>
      <c r="H33" s="7">
        <v>44628</v>
      </c>
      <c r="I33" s="7">
        <v>44642</v>
      </c>
      <c r="J33" s="7">
        <v>44628</v>
      </c>
      <c r="K33" s="7">
        <v>44663</v>
      </c>
    </row>
    <row r="34" spans="1:11">
      <c r="A34" s="44">
        <v>510019</v>
      </c>
      <c r="B34" t="s">
        <v>10</v>
      </c>
      <c r="C34" t="s">
        <v>11</v>
      </c>
      <c r="D34" t="s">
        <v>4460</v>
      </c>
      <c r="E34" s="49" t="s">
        <v>4632</v>
      </c>
      <c r="F34" t="s">
        <v>4461</v>
      </c>
      <c r="G34" s="43">
        <v>-533490</v>
      </c>
      <c r="H34" s="7">
        <v>44717</v>
      </c>
      <c r="I34" s="7">
        <v>44724</v>
      </c>
      <c r="J34" s="7">
        <v>44717</v>
      </c>
      <c r="K34" s="7">
        <v>44736</v>
      </c>
    </row>
    <row r="35" spans="1:11">
      <c r="A35" s="44">
        <v>510012</v>
      </c>
      <c r="B35" t="s">
        <v>10</v>
      </c>
      <c r="C35" t="s">
        <v>11</v>
      </c>
      <c r="D35" t="s">
        <v>4486</v>
      </c>
      <c r="E35" s="49" t="s">
        <v>4655</v>
      </c>
      <c r="F35" s="45" t="s">
        <v>4487</v>
      </c>
      <c r="G35" s="43">
        <v>-1630886</v>
      </c>
      <c r="H35" s="7">
        <v>44756</v>
      </c>
      <c r="I35" s="7">
        <v>44757</v>
      </c>
      <c r="J35" s="7">
        <v>44756</v>
      </c>
      <c r="K35" s="7">
        <v>44766</v>
      </c>
    </row>
    <row r="36" spans="1:11">
      <c r="A36" s="44">
        <v>510025</v>
      </c>
      <c r="B36" t="s">
        <v>10</v>
      </c>
      <c r="C36" t="s">
        <v>11</v>
      </c>
      <c r="D36" t="s">
        <v>4344</v>
      </c>
      <c r="E36" s="49">
        <v>32</v>
      </c>
      <c r="F36" t="s">
        <v>4345</v>
      </c>
      <c r="G36" s="43">
        <v>-1331545</v>
      </c>
      <c r="H36" s="7">
        <v>44613</v>
      </c>
      <c r="I36" s="7">
        <v>44628</v>
      </c>
      <c r="J36" s="7">
        <v>44613</v>
      </c>
      <c r="K36" s="7">
        <v>44630</v>
      </c>
    </row>
    <row r="37" spans="1:11">
      <c r="A37" s="44">
        <v>510021</v>
      </c>
      <c r="B37" t="s">
        <v>10</v>
      </c>
      <c r="C37" t="s">
        <v>11</v>
      </c>
      <c r="D37" t="s">
        <v>4392</v>
      </c>
      <c r="E37" s="49" t="s">
        <v>4633</v>
      </c>
      <c r="F37" t="s">
        <v>4393</v>
      </c>
      <c r="G37" s="43">
        <v>-667170</v>
      </c>
      <c r="H37" s="7">
        <v>44636</v>
      </c>
      <c r="I37" s="7">
        <v>44642</v>
      </c>
      <c r="J37" s="7">
        <v>44636</v>
      </c>
      <c r="K37" s="7">
        <v>44663</v>
      </c>
    </row>
    <row r="38" spans="1:11">
      <c r="A38" s="44">
        <v>510028</v>
      </c>
      <c r="B38" t="s">
        <v>10</v>
      </c>
      <c r="C38" t="s">
        <v>11</v>
      </c>
      <c r="D38" t="s">
        <v>4400</v>
      </c>
      <c r="E38" s="49">
        <v>45</v>
      </c>
      <c r="F38" t="s">
        <v>4401</v>
      </c>
      <c r="G38" s="43">
        <v>-4421762</v>
      </c>
      <c r="H38" s="7">
        <v>44648</v>
      </c>
      <c r="I38" s="7">
        <v>44650</v>
      </c>
      <c r="J38" s="7">
        <v>44648</v>
      </c>
      <c r="K38" s="7">
        <v>44663</v>
      </c>
    </row>
    <row r="39" spans="1:11">
      <c r="A39" s="44">
        <v>510011</v>
      </c>
      <c r="B39" t="s">
        <v>10</v>
      </c>
      <c r="C39" t="s">
        <v>11</v>
      </c>
      <c r="D39" t="s">
        <v>4402</v>
      </c>
      <c r="E39" s="49">
        <v>13</v>
      </c>
      <c r="F39" s="45" t="s">
        <v>4403</v>
      </c>
      <c r="G39" s="43">
        <v>-7297780</v>
      </c>
      <c r="H39" s="7">
        <v>44650</v>
      </c>
      <c r="I39" s="7">
        <v>44663</v>
      </c>
      <c r="J39" s="7">
        <v>44650</v>
      </c>
      <c r="K39" s="7">
        <v>44676</v>
      </c>
    </row>
    <row r="40" spans="1:11">
      <c r="A40" s="44">
        <v>510021</v>
      </c>
      <c r="B40" t="s">
        <v>10</v>
      </c>
      <c r="C40" t="s">
        <v>11</v>
      </c>
      <c r="D40" t="s">
        <v>4442</v>
      </c>
      <c r="E40" s="49" t="s">
        <v>4653</v>
      </c>
      <c r="F40" t="s">
        <v>4443</v>
      </c>
      <c r="G40" s="43">
        <v>-227664</v>
      </c>
      <c r="H40" s="7">
        <v>44687</v>
      </c>
      <c r="I40" s="7">
        <v>44692</v>
      </c>
      <c r="J40" s="7">
        <v>44687</v>
      </c>
      <c r="K40" s="7">
        <v>44705</v>
      </c>
    </row>
    <row r="41" spans="1:11">
      <c r="A41" s="44">
        <v>510016</v>
      </c>
      <c r="B41" t="s">
        <v>10</v>
      </c>
      <c r="C41" t="s">
        <v>11</v>
      </c>
      <c r="D41" t="s">
        <v>4406</v>
      </c>
      <c r="E41" s="49">
        <v>2</v>
      </c>
      <c r="F41" s="45" t="s">
        <v>4407</v>
      </c>
      <c r="G41" s="43">
        <v>-1515802</v>
      </c>
      <c r="H41" s="7">
        <v>44650</v>
      </c>
      <c r="I41" s="7">
        <v>44659</v>
      </c>
      <c r="J41" s="7">
        <v>44650</v>
      </c>
      <c r="K41" s="7">
        <v>44676</v>
      </c>
    </row>
    <row r="42" spans="1:11">
      <c r="A42" s="44">
        <v>510017</v>
      </c>
      <c r="B42" t="s">
        <v>10</v>
      </c>
      <c r="C42" t="s">
        <v>11</v>
      </c>
      <c r="D42" t="s">
        <v>4408</v>
      </c>
      <c r="E42" s="49">
        <v>67</v>
      </c>
      <c r="F42" s="45" t="s">
        <v>4409</v>
      </c>
      <c r="G42" s="43">
        <v>-3994631</v>
      </c>
      <c r="H42" s="7">
        <v>44669</v>
      </c>
      <c r="I42" s="7">
        <v>44670</v>
      </c>
      <c r="J42" s="7">
        <v>44669</v>
      </c>
      <c r="K42" s="7">
        <v>44676</v>
      </c>
    </row>
    <row r="43" spans="1:11">
      <c r="A43" s="44">
        <v>510022</v>
      </c>
      <c r="B43" t="s">
        <v>10</v>
      </c>
      <c r="C43" t="s">
        <v>11</v>
      </c>
      <c r="D43" t="s">
        <v>4410</v>
      </c>
      <c r="E43" s="49">
        <v>69</v>
      </c>
      <c r="F43" s="45" t="s">
        <v>4411</v>
      </c>
      <c r="G43" s="43">
        <v>-6207499</v>
      </c>
      <c r="H43" s="7">
        <v>44657</v>
      </c>
      <c r="I43" s="7">
        <v>44669</v>
      </c>
      <c r="J43" s="7">
        <v>44657</v>
      </c>
      <c r="K43" s="7">
        <v>44676</v>
      </c>
    </row>
    <row r="44" spans="1:11">
      <c r="A44" s="44">
        <v>510028</v>
      </c>
      <c r="B44" t="s">
        <v>10</v>
      </c>
      <c r="C44" t="s">
        <v>11</v>
      </c>
      <c r="D44" t="s">
        <v>4412</v>
      </c>
      <c r="E44" s="49">
        <v>73</v>
      </c>
      <c r="F44" s="45" t="s">
        <v>4413</v>
      </c>
      <c r="G44" s="43">
        <v>-353717</v>
      </c>
      <c r="H44" s="7">
        <v>44669</v>
      </c>
      <c r="I44" s="7">
        <v>44670</v>
      </c>
      <c r="J44" s="7">
        <v>44669</v>
      </c>
      <c r="K44" s="7">
        <v>44676</v>
      </c>
    </row>
    <row r="45" spans="1:11">
      <c r="A45" s="44">
        <v>510026</v>
      </c>
      <c r="B45" t="s">
        <v>10</v>
      </c>
      <c r="C45" t="s">
        <v>11</v>
      </c>
      <c r="D45" t="s">
        <v>4430</v>
      </c>
      <c r="E45" s="49">
        <v>34</v>
      </c>
      <c r="F45" s="45" t="s">
        <v>4431</v>
      </c>
      <c r="G45" s="43">
        <v>-2827336</v>
      </c>
      <c r="H45" s="7">
        <v>44686</v>
      </c>
      <c r="I45" s="7">
        <v>44688</v>
      </c>
      <c r="J45" s="7">
        <v>44686</v>
      </c>
      <c r="K45" s="7">
        <v>44691</v>
      </c>
    </row>
    <row r="46" spans="1:11">
      <c r="A46" s="44">
        <v>510022</v>
      </c>
      <c r="B46" t="s">
        <v>10</v>
      </c>
      <c r="C46" t="s">
        <v>11</v>
      </c>
      <c r="D46" t="s">
        <v>4464</v>
      </c>
      <c r="E46" s="49" t="s">
        <v>4634</v>
      </c>
      <c r="F46" t="s">
        <v>4465</v>
      </c>
      <c r="G46" s="43">
        <v>-2588360</v>
      </c>
      <c r="H46" s="7">
        <v>44730</v>
      </c>
      <c r="I46" s="7">
        <v>44732</v>
      </c>
      <c r="J46" s="7">
        <v>44730</v>
      </c>
      <c r="K46" s="7">
        <v>44736</v>
      </c>
    </row>
    <row r="47" spans="1:11">
      <c r="A47" s="44">
        <v>510014</v>
      </c>
      <c r="B47" t="s">
        <v>10</v>
      </c>
      <c r="C47" t="s">
        <v>11</v>
      </c>
      <c r="D47" t="s">
        <v>4378</v>
      </c>
      <c r="E47" s="49">
        <v>35</v>
      </c>
      <c r="F47" t="s">
        <v>4379</v>
      </c>
      <c r="G47" s="43">
        <v>-1107907</v>
      </c>
      <c r="H47" s="7">
        <v>44634</v>
      </c>
      <c r="I47" s="7">
        <v>44642</v>
      </c>
      <c r="J47" s="7">
        <v>44634</v>
      </c>
      <c r="K47" s="7">
        <v>44663</v>
      </c>
    </row>
    <row r="48" spans="1:11">
      <c r="A48" s="44">
        <v>510015</v>
      </c>
      <c r="B48" t="s">
        <v>10</v>
      </c>
      <c r="C48" t="s">
        <v>11</v>
      </c>
      <c r="D48" t="s">
        <v>4420</v>
      </c>
      <c r="E48" s="49">
        <v>5</v>
      </c>
      <c r="F48" s="45" t="s">
        <v>4421</v>
      </c>
      <c r="G48" s="43">
        <v>-2693655</v>
      </c>
      <c r="H48" s="7">
        <v>44676</v>
      </c>
      <c r="I48" s="7">
        <v>44677</v>
      </c>
      <c r="J48" s="7">
        <v>44676</v>
      </c>
      <c r="K48" s="7">
        <v>44691</v>
      </c>
    </row>
    <row r="49" spans="1:11">
      <c r="A49" s="44">
        <v>510021</v>
      </c>
      <c r="B49" t="s">
        <v>10</v>
      </c>
      <c r="C49" t="s">
        <v>11</v>
      </c>
      <c r="D49" t="s">
        <v>4444</v>
      </c>
      <c r="E49" s="49" t="s">
        <v>4635</v>
      </c>
      <c r="F49" t="s">
        <v>4445</v>
      </c>
      <c r="G49" s="43">
        <v>-2300070</v>
      </c>
      <c r="H49" s="7">
        <v>44691</v>
      </c>
      <c r="I49" s="7">
        <v>44692</v>
      </c>
      <c r="J49" s="7">
        <v>44691</v>
      </c>
      <c r="K49" s="7">
        <v>44705</v>
      </c>
    </row>
    <row r="50" spans="1:11">
      <c r="A50" s="44">
        <v>510021</v>
      </c>
      <c r="B50" t="s">
        <v>10</v>
      </c>
      <c r="C50" t="s">
        <v>11</v>
      </c>
      <c r="D50" t="s">
        <v>4424</v>
      </c>
      <c r="E50" s="49">
        <v>18</v>
      </c>
      <c r="F50" s="45" t="s">
        <v>4425</v>
      </c>
      <c r="G50" s="43">
        <v>-1304100</v>
      </c>
      <c r="H50" s="7">
        <v>44673</v>
      </c>
      <c r="I50" s="7">
        <v>44677</v>
      </c>
      <c r="J50" s="7">
        <v>44673</v>
      </c>
      <c r="K50" s="7">
        <v>44691</v>
      </c>
    </row>
    <row r="51" spans="1:11">
      <c r="A51" s="44">
        <v>510024</v>
      </c>
      <c r="B51" t="s">
        <v>10</v>
      </c>
      <c r="C51" t="s">
        <v>11</v>
      </c>
      <c r="D51" t="s">
        <v>4394</v>
      </c>
      <c r="E51" s="49">
        <v>38</v>
      </c>
      <c r="F51" t="s">
        <v>4395</v>
      </c>
      <c r="G51" s="43">
        <v>-1626385</v>
      </c>
      <c r="H51" s="7">
        <v>44635</v>
      </c>
      <c r="I51" s="7">
        <v>44642</v>
      </c>
      <c r="J51" s="7">
        <v>44635</v>
      </c>
      <c r="K51" s="7">
        <v>44663</v>
      </c>
    </row>
    <row r="52" spans="1:11">
      <c r="A52" s="44">
        <v>510025</v>
      </c>
      <c r="B52" t="s">
        <v>10</v>
      </c>
      <c r="C52" t="s">
        <v>11</v>
      </c>
      <c r="D52" t="s">
        <v>4428</v>
      </c>
      <c r="E52" s="49">
        <v>92</v>
      </c>
      <c r="F52" s="45" t="s">
        <v>4429</v>
      </c>
      <c r="G52" s="43">
        <v>-1525131</v>
      </c>
      <c r="H52" s="7">
        <v>44675</v>
      </c>
      <c r="I52" s="7">
        <v>44677</v>
      </c>
      <c r="J52" s="7">
        <v>44675</v>
      </c>
      <c r="K52" s="7">
        <v>44691</v>
      </c>
    </row>
    <row r="53" spans="1:11">
      <c r="A53" s="44">
        <v>510015</v>
      </c>
      <c r="B53" t="s">
        <v>10</v>
      </c>
      <c r="C53" t="s">
        <v>11</v>
      </c>
      <c r="D53" t="s">
        <v>4434</v>
      </c>
      <c r="E53" s="49" t="s">
        <v>4636</v>
      </c>
      <c r="F53" t="s">
        <v>4435</v>
      </c>
      <c r="G53" s="43">
        <v>-1123718</v>
      </c>
      <c r="H53" s="7">
        <v>44692</v>
      </c>
      <c r="I53" s="7">
        <v>44697</v>
      </c>
      <c r="J53" s="7">
        <v>44692</v>
      </c>
      <c r="K53" s="7">
        <v>44705</v>
      </c>
    </row>
    <row r="54" spans="1:11">
      <c r="A54" s="44">
        <v>510012</v>
      </c>
      <c r="B54" t="s">
        <v>10</v>
      </c>
      <c r="C54" t="s">
        <v>11</v>
      </c>
      <c r="D54" t="s">
        <v>4360</v>
      </c>
      <c r="E54" s="49">
        <v>39</v>
      </c>
      <c r="F54" t="s">
        <v>4361</v>
      </c>
      <c r="G54" s="43">
        <v>-18897957</v>
      </c>
      <c r="H54" s="7">
        <v>44612</v>
      </c>
      <c r="I54" s="7">
        <v>44630</v>
      </c>
      <c r="J54" s="7">
        <v>44612</v>
      </c>
      <c r="K54" s="7">
        <v>44644</v>
      </c>
    </row>
    <row r="55" spans="1:11">
      <c r="A55" s="44">
        <v>510026</v>
      </c>
      <c r="B55" t="s">
        <v>10</v>
      </c>
      <c r="C55" t="s">
        <v>11</v>
      </c>
      <c r="D55" t="s">
        <v>4398</v>
      </c>
      <c r="E55" s="49" t="s">
        <v>4637</v>
      </c>
      <c r="F55" t="s">
        <v>4399</v>
      </c>
      <c r="G55" s="43">
        <v>-1464451</v>
      </c>
      <c r="H55" s="7">
        <v>44637</v>
      </c>
      <c r="I55" s="7">
        <v>44642</v>
      </c>
      <c r="J55" s="7">
        <v>44637</v>
      </c>
      <c r="K55" s="7">
        <v>44663</v>
      </c>
    </row>
    <row r="56" spans="1:11">
      <c r="A56" s="44">
        <v>510017</v>
      </c>
      <c r="B56" t="s">
        <v>10</v>
      </c>
      <c r="C56" t="s">
        <v>11</v>
      </c>
      <c r="D56" t="s">
        <v>4436</v>
      </c>
      <c r="E56" s="49">
        <v>40</v>
      </c>
      <c r="F56" t="s">
        <v>4437</v>
      </c>
      <c r="G56" s="43">
        <v>-962925</v>
      </c>
      <c r="H56" s="7">
        <v>44694</v>
      </c>
      <c r="I56" s="7">
        <v>44697</v>
      </c>
      <c r="J56" s="7">
        <v>44694</v>
      </c>
      <c r="K56" s="7">
        <v>44705</v>
      </c>
    </row>
    <row r="57" spans="1:11">
      <c r="A57" s="44">
        <v>510018</v>
      </c>
      <c r="B57" t="s">
        <v>10</v>
      </c>
      <c r="C57" t="s">
        <v>11</v>
      </c>
      <c r="D57" t="s">
        <v>4438</v>
      </c>
      <c r="E57" s="49">
        <v>129</v>
      </c>
      <c r="F57" t="s">
        <v>4439</v>
      </c>
      <c r="G57" s="43">
        <v>-5175255</v>
      </c>
      <c r="H57" s="7">
        <v>44691</v>
      </c>
      <c r="I57" s="7">
        <v>44692</v>
      </c>
      <c r="J57" s="7">
        <v>44691</v>
      </c>
      <c r="K57" s="7">
        <v>44705</v>
      </c>
    </row>
    <row r="58" spans="1:11">
      <c r="A58" s="44">
        <v>510019</v>
      </c>
      <c r="B58" t="s">
        <v>10</v>
      </c>
      <c r="C58" t="s">
        <v>11</v>
      </c>
      <c r="D58" t="s">
        <v>4440</v>
      </c>
      <c r="E58" s="49">
        <v>3</v>
      </c>
      <c r="F58" t="s">
        <v>4441</v>
      </c>
      <c r="G58" s="43">
        <v>-1397250</v>
      </c>
      <c r="H58" s="7">
        <v>44694</v>
      </c>
      <c r="I58" s="7">
        <v>44697</v>
      </c>
      <c r="J58" s="7">
        <v>44694</v>
      </c>
      <c r="K58" s="7">
        <v>44705</v>
      </c>
    </row>
    <row r="59" spans="1:11">
      <c r="A59" s="44">
        <v>510014</v>
      </c>
      <c r="B59" t="s">
        <v>10</v>
      </c>
      <c r="C59" t="s">
        <v>11</v>
      </c>
      <c r="D59" t="s">
        <v>4418</v>
      </c>
      <c r="E59" s="49">
        <v>42</v>
      </c>
      <c r="F59" s="45" t="s">
        <v>4419</v>
      </c>
      <c r="G59" s="43">
        <v>-460334</v>
      </c>
      <c r="H59" s="7">
        <v>44683</v>
      </c>
      <c r="I59" s="7">
        <v>44688</v>
      </c>
      <c r="J59" s="7">
        <v>44683</v>
      </c>
      <c r="K59" s="7">
        <v>44691</v>
      </c>
    </row>
    <row r="60" spans="1:11">
      <c r="A60" s="44">
        <v>510012</v>
      </c>
      <c r="B60" s="7" t="s">
        <v>10</v>
      </c>
      <c r="C60" s="7" t="s">
        <v>11</v>
      </c>
      <c r="D60" t="s">
        <v>4500</v>
      </c>
      <c r="E60" s="49" t="s">
        <v>4638</v>
      </c>
      <c r="F60" s="46" t="s">
        <v>4501</v>
      </c>
      <c r="G60" s="43">
        <v>-8568221</v>
      </c>
      <c r="H60" s="7">
        <v>44771</v>
      </c>
      <c r="I60" s="7">
        <v>44775</v>
      </c>
      <c r="J60" s="7">
        <v>44771</v>
      </c>
      <c r="K60" s="7">
        <v>44783</v>
      </c>
    </row>
    <row r="61" spans="1:11">
      <c r="A61" s="44">
        <v>510022</v>
      </c>
      <c r="B61" t="s">
        <v>10</v>
      </c>
      <c r="C61" t="s">
        <v>11</v>
      </c>
      <c r="D61" t="s">
        <v>4446</v>
      </c>
      <c r="E61" s="49">
        <v>99</v>
      </c>
      <c r="F61" t="s">
        <v>4447</v>
      </c>
      <c r="G61" s="43">
        <v>-1464189</v>
      </c>
      <c r="H61" s="7">
        <v>44686</v>
      </c>
      <c r="I61" s="7">
        <v>44690</v>
      </c>
      <c r="J61" s="7">
        <v>44686</v>
      </c>
      <c r="K61" s="7">
        <v>44705</v>
      </c>
    </row>
    <row r="62" spans="1:11">
      <c r="A62" s="44">
        <v>510028</v>
      </c>
      <c r="B62" t="s">
        <v>10</v>
      </c>
      <c r="C62" t="s">
        <v>11</v>
      </c>
      <c r="D62" t="s">
        <v>4448</v>
      </c>
      <c r="E62" s="49">
        <v>1</v>
      </c>
      <c r="F62" t="s">
        <v>4449</v>
      </c>
      <c r="G62" s="43">
        <v>-101534</v>
      </c>
      <c r="H62" s="7">
        <v>44692</v>
      </c>
      <c r="I62" s="7">
        <v>44697</v>
      </c>
      <c r="J62" s="7">
        <v>44692</v>
      </c>
      <c r="K62" s="7">
        <v>44705</v>
      </c>
    </row>
    <row r="63" spans="1:11">
      <c r="A63" s="44">
        <v>510014</v>
      </c>
      <c r="B63" t="s">
        <v>10</v>
      </c>
      <c r="C63" t="s">
        <v>11</v>
      </c>
      <c r="D63" t="s">
        <v>4450</v>
      </c>
      <c r="E63" s="49">
        <v>72</v>
      </c>
      <c r="F63" t="s">
        <v>4451</v>
      </c>
      <c r="G63" s="43">
        <v>-1335163</v>
      </c>
      <c r="H63" s="7">
        <v>44666</v>
      </c>
      <c r="I63" s="7">
        <v>44703</v>
      </c>
      <c r="J63" s="7">
        <v>44702</v>
      </c>
      <c r="K63" s="7">
        <v>44722</v>
      </c>
    </row>
    <row r="64" spans="1:11">
      <c r="A64" s="44">
        <v>510015</v>
      </c>
      <c r="B64" t="s">
        <v>10</v>
      </c>
      <c r="C64" t="s">
        <v>11</v>
      </c>
      <c r="D64" t="s">
        <v>4452</v>
      </c>
      <c r="E64" s="49">
        <v>66</v>
      </c>
      <c r="F64" t="s">
        <v>4453</v>
      </c>
      <c r="G64" s="43">
        <v>-507670</v>
      </c>
      <c r="H64" s="7">
        <v>44713</v>
      </c>
      <c r="I64" s="7">
        <v>44718</v>
      </c>
      <c r="J64" s="7">
        <v>44714</v>
      </c>
      <c r="K64" s="7">
        <v>44722</v>
      </c>
    </row>
    <row r="65" spans="1:11">
      <c r="A65" s="44">
        <v>510016</v>
      </c>
      <c r="B65" t="s">
        <v>10</v>
      </c>
      <c r="C65" t="s">
        <v>11</v>
      </c>
      <c r="D65" t="s">
        <v>4384</v>
      </c>
      <c r="E65" s="49">
        <v>51</v>
      </c>
      <c r="F65" t="s">
        <v>4385</v>
      </c>
      <c r="G65" s="43">
        <v>-341496</v>
      </c>
      <c r="H65" s="7">
        <v>44639</v>
      </c>
      <c r="I65" s="7">
        <v>44642</v>
      </c>
      <c r="J65" s="7">
        <v>44639</v>
      </c>
      <c r="K65" s="7">
        <v>44663</v>
      </c>
    </row>
    <row r="66" spans="1:11">
      <c r="A66" s="44">
        <v>510018</v>
      </c>
      <c r="B66" t="s">
        <v>10</v>
      </c>
      <c r="C66" t="s">
        <v>11</v>
      </c>
      <c r="D66" t="s">
        <v>4456</v>
      </c>
      <c r="E66" s="49">
        <v>36</v>
      </c>
      <c r="F66" t="s">
        <v>4457</v>
      </c>
      <c r="G66" s="43">
        <v>-4600655</v>
      </c>
      <c r="H66" s="7">
        <v>44677</v>
      </c>
      <c r="I66" s="7">
        <v>44703</v>
      </c>
      <c r="J66" s="7">
        <v>44713</v>
      </c>
      <c r="K66" s="7">
        <v>44722</v>
      </c>
    </row>
    <row r="67" spans="1:11">
      <c r="A67" s="44">
        <v>510027</v>
      </c>
      <c r="B67" t="s">
        <v>10</v>
      </c>
      <c r="C67" t="s">
        <v>11</v>
      </c>
      <c r="D67" t="s">
        <v>4494</v>
      </c>
      <c r="E67" s="49" t="s">
        <v>4639</v>
      </c>
      <c r="F67" s="45" t="s">
        <v>4495</v>
      </c>
      <c r="G67" s="43">
        <v>-2352963</v>
      </c>
      <c r="H67" s="7">
        <v>44757</v>
      </c>
      <c r="I67" s="7">
        <v>44761</v>
      </c>
      <c r="J67" s="7">
        <v>44757</v>
      </c>
      <c r="K67" s="7">
        <v>44766</v>
      </c>
    </row>
    <row r="68" spans="1:11">
      <c r="A68" s="44">
        <v>510015</v>
      </c>
      <c r="B68" t="s">
        <v>10</v>
      </c>
      <c r="C68" t="s">
        <v>11</v>
      </c>
      <c r="D68" t="s">
        <v>4380</v>
      </c>
      <c r="E68" s="49" t="s">
        <v>4640</v>
      </c>
      <c r="F68" t="s">
        <v>4381</v>
      </c>
      <c r="G68" s="43">
        <v>-98010</v>
      </c>
      <c r="H68" s="7">
        <v>44648</v>
      </c>
      <c r="I68" s="7">
        <v>44650</v>
      </c>
      <c r="J68" s="7">
        <v>44648</v>
      </c>
      <c r="K68" s="7">
        <v>44663</v>
      </c>
    </row>
    <row r="69" spans="1:11">
      <c r="A69" s="44">
        <v>510025</v>
      </c>
      <c r="B69" t="s">
        <v>10</v>
      </c>
      <c r="C69" t="s">
        <v>11</v>
      </c>
      <c r="D69" t="s">
        <v>4396</v>
      </c>
      <c r="E69" s="49">
        <v>55</v>
      </c>
      <c r="F69" t="s">
        <v>4397</v>
      </c>
      <c r="G69" s="43">
        <v>-424187</v>
      </c>
      <c r="H69" s="7">
        <v>44638</v>
      </c>
      <c r="I69" s="7">
        <v>44642</v>
      </c>
      <c r="J69" s="7">
        <v>44638</v>
      </c>
      <c r="K69" s="7">
        <v>44663</v>
      </c>
    </row>
    <row r="70" spans="1:11">
      <c r="A70" s="44">
        <v>510018</v>
      </c>
      <c r="B70" t="s">
        <v>10</v>
      </c>
      <c r="C70" t="s">
        <v>11</v>
      </c>
      <c r="D70" t="s">
        <v>4386</v>
      </c>
      <c r="E70" s="49">
        <v>64</v>
      </c>
      <c r="F70" t="s">
        <v>4387</v>
      </c>
      <c r="G70" s="43">
        <v>-10229724</v>
      </c>
      <c r="H70" s="7">
        <v>44645</v>
      </c>
      <c r="I70" s="7">
        <v>44650</v>
      </c>
      <c r="J70" s="7">
        <v>44645</v>
      </c>
      <c r="K70" s="7">
        <v>44663</v>
      </c>
    </row>
    <row r="71" spans="1:11">
      <c r="A71" s="44">
        <v>510025</v>
      </c>
      <c r="B71" t="s">
        <v>10</v>
      </c>
      <c r="C71" t="s">
        <v>11</v>
      </c>
      <c r="D71" t="s">
        <v>4466</v>
      </c>
      <c r="E71" s="49">
        <v>52</v>
      </c>
      <c r="F71" t="s">
        <v>4467</v>
      </c>
      <c r="G71" s="43">
        <v>-1450888</v>
      </c>
      <c r="H71" s="7">
        <v>44718</v>
      </c>
      <c r="I71" s="7">
        <v>44724</v>
      </c>
      <c r="J71" s="7">
        <v>44718</v>
      </c>
      <c r="K71" s="7">
        <v>44736</v>
      </c>
    </row>
    <row r="72" spans="1:11">
      <c r="A72" s="44">
        <v>510028</v>
      </c>
      <c r="B72" t="s">
        <v>10</v>
      </c>
      <c r="C72" t="s">
        <v>11</v>
      </c>
      <c r="D72" t="s">
        <v>4468</v>
      </c>
      <c r="E72" s="49">
        <v>19</v>
      </c>
      <c r="F72" t="s">
        <v>4469</v>
      </c>
      <c r="G72" s="43">
        <v>-1447447</v>
      </c>
      <c r="H72" s="7">
        <v>44719</v>
      </c>
      <c r="I72" s="7">
        <v>44724</v>
      </c>
      <c r="J72" s="7">
        <v>44719</v>
      </c>
      <c r="K72" s="7">
        <v>44736</v>
      </c>
    </row>
    <row r="73" spans="1:11">
      <c r="A73" s="44">
        <v>510029</v>
      </c>
      <c r="B73" t="s">
        <v>10</v>
      </c>
      <c r="C73" t="s">
        <v>11</v>
      </c>
      <c r="D73" t="s">
        <v>4470</v>
      </c>
      <c r="E73" s="49">
        <v>609</v>
      </c>
      <c r="F73" t="s">
        <v>4471</v>
      </c>
      <c r="G73" s="43">
        <v>-6213573</v>
      </c>
      <c r="H73" s="7">
        <v>44727</v>
      </c>
      <c r="I73" s="7">
        <v>44729</v>
      </c>
      <c r="J73" s="7">
        <v>44727</v>
      </c>
      <c r="K73" s="7">
        <v>44736</v>
      </c>
    </row>
    <row r="74" spans="1:11">
      <c r="A74" s="44">
        <v>510012</v>
      </c>
      <c r="B74" t="s">
        <v>10</v>
      </c>
      <c r="C74" t="s">
        <v>11</v>
      </c>
      <c r="D74" t="s">
        <v>4416</v>
      </c>
      <c r="E74" s="49" t="s">
        <v>4641</v>
      </c>
      <c r="F74" s="45" t="s">
        <v>4417</v>
      </c>
      <c r="G74" s="43">
        <v>-10614614</v>
      </c>
      <c r="H74" s="7">
        <v>44677</v>
      </c>
      <c r="I74" s="7">
        <v>44688</v>
      </c>
      <c r="J74" s="7">
        <v>44677</v>
      </c>
      <c r="K74" s="7">
        <v>44691</v>
      </c>
    </row>
    <row r="75" spans="1:11">
      <c r="A75" s="44">
        <v>510015</v>
      </c>
      <c r="B75" t="s">
        <v>10</v>
      </c>
      <c r="C75" t="s">
        <v>11</v>
      </c>
      <c r="D75" t="s">
        <v>4454</v>
      </c>
      <c r="E75" s="49" t="s">
        <v>4654</v>
      </c>
      <c r="F75" t="s">
        <v>4455</v>
      </c>
      <c r="G75" s="43">
        <v>-3663113</v>
      </c>
      <c r="H75" s="7">
        <v>44698</v>
      </c>
      <c r="I75" s="7">
        <v>44710</v>
      </c>
      <c r="J75" s="7">
        <v>44713</v>
      </c>
      <c r="K75" s="7">
        <v>44722</v>
      </c>
    </row>
    <row r="76" spans="1:11">
      <c r="A76" s="44">
        <v>510015</v>
      </c>
      <c r="B76" t="s">
        <v>10</v>
      </c>
      <c r="C76" t="s">
        <v>11</v>
      </c>
      <c r="D76" t="s">
        <v>4404</v>
      </c>
      <c r="E76" s="49">
        <v>70</v>
      </c>
      <c r="F76" s="45" t="s">
        <v>4405</v>
      </c>
      <c r="G76" s="43">
        <v>-2789500</v>
      </c>
      <c r="H76" s="7">
        <v>44668</v>
      </c>
      <c r="I76" s="7">
        <v>44669</v>
      </c>
      <c r="J76" s="7">
        <v>44668</v>
      </c>
      <c r="K76" s="7">
        <v>44676</v>
      </c>
    </row>
    <row r="77" spans="1:11">
      <c r="A77" s="44">
        <v>510025</v>
      </c>
      <c r="B77" t="s">
        <v>10</v>
      </c>
      <c r="C77" t="s">
        <v>11</v>
      </c>
      <c r="D77" t="s">
        <v>4478</v>
      </c>
      <c r="E77" s="49" t="s">
        <v>4642</v>
      </c>
      <c r="F77" t="s">
        <v>4479</v>
      </c>
      <c r="G77" s="43">
        <v>-1131166</v>
      </c>
      <c r="H77" s="7">
        <v>44738</v>
      </c>
      <c r="I77" s="7">
        <v>44739</v>
      </c>
      <c r="J77" s="7">
        <v>44738</v>
      </c>
      <c r="K77" s="7">
        <v>44753</v>
      </c>
    </row>
    <row r="78" spans="1:11">
      <c r="A78" s="44">
        <v>510026</v>
      </c>
      <c r="B78" t="s">
        <v>10</v>
      </c>
      <c r="C78" t="s">
        <v>11</v>
      </c>
      <c r="D78" t="s">
        <v>4480</v>
      </c>
      <c r="E78" s="49">
        <v>81</v>
      </c>
      <c r="F78" t="s">
        <v>4481</v>
      </c>
      <c r="G78" s="43">
        <v>-5141705</v>
      </c>
      <c r="H78" s="7">
        <v>44740</v>
      </c>
      <c r="I78" s="7">
        <v>44741</v>
      </c>
      <c r="J78" s="7">
        <v>44740</v>
      </c>
      <c r="K78" s="7">
        <v>44753</v>
      </c>
    </row>
    <row r="79" spans="1:11">
      <c r="A79" s="44">
        <v>510026</v>
      </c>
      <c r="B79" t="s">
        <v>10</v>
      </c>
      <c r="C79" t="s">
        <v>11</v>
      </c>
      <c r="D79" t="s">
        <v>4482</v>
      </c>
      <c r="E79" s="49">
        <v>80</v>
      </c>
      <c r="F79" t="s">
        <v>4483</v>
      </c>
      <c r="G79" s="43">
        <v>-1848888</v>
      </c>
      <c r="H79" s="7">
        <v>44740</v>
      </c>
      <c r="I79" s="7">
        <v>44741</v>
      </c>
      <c r="J79" s="7">
        <v>44740</v>
      </c>
      <c r="K79" s="7">
        <v>44753</v>
      </c>
    </row>
    <row r="80" spans="1:11">
      <c r="A80" s="44">
        <v>510028</v>
      </c>
      <c r="B80" t="s">
        <v>10</v>
      </c>
      <c r="C80" t="s">
        <v>11</v>
      </c>
      <c r="D80" t="s">
        <v>4522</v>
      </c>
      <c r="E80" s="49" t="s">
        <v>4656</v>
      </c>
      <c r="F80" s="46" t="s">
        <v>4523</v>
      </c>
      <c r="G80" s="43">
        <v>-2530261</v>
      </c>
      <c r="H80" s="7">
        <v>44769</v>
      </c>
      <c r="I80" s="7">
        <v>44770</v>
      </c>
      <c r="J80" s="7">
        <v>44769</v>
      </c>
      <c r="K80" s="7">
        <v>44783</v>
      </c>
    </row>
    <row r="81" spans="1:11">
      <c r="A81" s="44">
        <v>510015</v>
      </c>
      <c r="B81" t="s">
        <v>10</v>
      </c>
      <c r="C81" t="s">
        <v>11</v>
      </c>
      <c r="D81" t="s">
        <v>4474</v>
      </c>
      <c r="E81" s="49">
        <v>86</v>
      </c>
      <c r="F81" t="s">
        <v>4475</v>
      </c>
      <c r="G81" s="43">
        <v>-1186720</v>
      </c>
      <c r="H81" s="7">
        <v>44734</v>
      </c>
      <c r="I81" s="7">
        <v>44735</v>
      </c>
      <c r="J81" s="7">
        <v>44734</v>
      </c>
      <c r="K81" s="7">
        <v>44753</v>
      </c>
    </row>
    <row r="82" spans="1:11">
      <c r="A82" s="44">
        <v>510015</v>
      </c>
      <c r="B82" t="s">
        <v>10</v>
      </c>
      <c r="C82" t="s">
        <v>11</v>
      </c>
      <c r="D82" t="s">
        <v>4488</v>
      </c>
      <c r="E82" s="49">
        <v>117</v>
      </c>
      <c r="F82" s="45" t="s">
        <v>4489</v>
      </c>
      <c r="G82" s="43">
        <v>-2764423</v>
      </c>
      <c r="H82" s="7">
        <v>44758</v>
      </c>
      <c r="I82" s="7">
        <v>44761</v>
      </c>
      <c r="J82" s="7">
        <v>44758</v>
      </c>
      <c r="K82" s="7">
        <v>44766</v>
      </c>
    </row>
    <row r="83" spans="1:11">
      <c r="A83" s="44">
        <v>510018</v>
      </c>
      <c r="B83" t="s">
        <v>10</v>
      </c>
      <c r="C83" t="s">
        <v>11</v>
      </c>
      <c r="D83" t="s">
        <v>4490</v>
      </c>
      <c r="E83" s="49">
        <v>74</v>
      </c>
      <c r="F83" s="45" t="s">
        <v>4491</v>
      </c>
      <c r="G83" s="43">
        <v>-3122554</v>
      </c>
      <c r="H83" s="7">
        <v>44760</v>
      </c>
      <c r="I83" s="7">
        <v>44761</v>
      </c>
      <c r="J83" s="7">
        <v>44760</v>
      </c>
      <c r="K83" s="7">
        <v>44766</v>
      </c>
    </row>
    <row r="84" spans="1:11">
      <c r="A84" s="44">
        <v>510022</v>
      </c>
      <c r="B84" t="s">
        <v>10</v>
      </c>
      <c r="C84" t="s">
        <v>11</v>
      </c>
      <c r="D84" t="s">
        <v>4492</v>
      </c>
      <c r="E84" s="49">
        <v>53</v>
      </c>
      <c r="F84" s="45" t="s">
        <v>4493</v>
      </c>
      <c r="G84" s="43">
        <v>-588060</v>
      </c>
      <c r="H84" s="7">
        <v>44750</v>
      </c>
      <c r="I84" s="7">
        <v>44753</v>
      </c>
      <c r="J84" s="7">
        <v>44750</v>
      </c>
      <c r="K84" s="7">
        <v>44766</v>
      </c>
    </row>
    <row r="85" spans="1:11">
      <c r="A85" s="44">
        <v>510021</v>
      </c>
      <c r="B85" t="s">
        <v>10</v>
      </c>
      <c r="C85" t="s">
        <v>11</v>
      </c>
      <c r="D85" t="s">
        <v>4512</v>
      </c>
      <c r="E85" s="49" t="s">
        <v>4643</v>
      </c>
      <c r="F85" s="46" t="s">
        <v>4513</v>
      </c>
      <c r="G85" s="43">
        <v>-2748895</v>
      </c>
      <c r="H85" s="7">
        <v>44762</v>
      </c>
      <c r="I85" s="7">
        <v>44763</v>
      </c>
      <c r="J85" s="7">
        <v>44762</v>
      </c>
      <c r="K85" s="7">
        <v>44783</v>
      </c>
    </row>
    <row r="86" spans="1:11">
      <c r="A86" s="44">
        <v>510028</v>
      </c>
      <c r="B86" t="s">
        <v>10</v>
      </c>
      <c r="C86" t="s">
        <v>11</v>
      </c>
      <c r="D86" t="s">
        <v>4496</v>
      </c>
      <c r="E86" s="49">
        <v>58</v>
      </c>
      <c r="F86" s="45" t="s">
        <v>4497</v>
      </c>
      <c r="G86" s="43">
        <v>-1159107</v>
      </c>
      <c r="H86" s="7">
        <v>44757</v>
      </c>
      <c r="I86" s="7">
        <v>44761</v>
      </c>
      <c r="J86" s="7">
        <v>44757</v>
      </c>
      <c r="K86" s="7">
        <v>44766</v>
      </c>
    </row>
    <row r="87" spans="1:11">
      <c r="A87" s="44">
        <v>510022</v>
      </c>
      <c r="B87" t="s">
        <v>10</v>
      </c>
      <c r="C87" t="s">
        <v>11</v>
      </c>
      <c r="D87" t="s">
        <v>4426</v>
      </c>
      <c r="E87" s="49">
        <v>88</v>
      </c>
      <c r="F87" s="45" t="s">
        <v>4427</v>
      </c>
      <c r="G87" s="43">
        <v>-294083</v>
      </c>
      <c r="H87" s="7">
        <v>44674</v>
      </c>
      <c r="I87" s="7">
        <v>44677</v>
      </c>
      <c r="J87" s="7">
        <v>44674</v>
      </c>
      <c r="K87" s="7">
        <v>44691</v>
      </c>
    </row>
    <row r="88" spans="1:11">
      <c r="A88" s="44">
        <v>510018</v>
      </c>
      <c r="B88" t="s">
        <v>10</v>
      </c>
      <c r="C88" t="s">
        <v>11</v>
      </c>
      <c r="D88" t="s">
        <v>4510</v>
      </c>
      <c r="E88" s="49" t="s">
        <v>4644</v>
      </c>
      <c r="F88" s="46" t="s">
        <v>4511</v>
      </c>
      <c r="G88" s="43">
        <v>-2110307</v>
      </c>
      <c r="H88" s="7">
        <v>44779</v>
      </c>
      <c r="I88" s="7">
        <v>44781</v>
      </c>
      <c r="J88" s="7">
        <v>44779</v>
      </c>
      <c r="K88" s="7">
        <v>44783</v>
      </c>
    </row>
    <row r="89" spans="1:11">
      <c r="A89" s="44">
        <v>510024</v>
      </c>
      <c r="B89" t="s">
        <v>10</v>
      </c>
      <c r="C89" t="s">
        <v>11</v>
      </c>
      <c r="D89" t="s">
        <v>4560</v>
      </c>
      <c r="E89" s="49" t="s">
        <v>4657</v>
      </c>
      <c r="F89" t="s">
        <v>4561</v>
      </c>
      <c r="G89" s="43">
        <v>-2540186</v>
      </c>
      <c r="H89" s="7">
        <v>44831</v>
      </c>
      <c r="I89" s="7"/>
      <c r="J89" s="7"/>
      <c r="K89" s="7">
        <v>44858</v>
      </c>
    </row>
    <row r="90" spans="1:11">
      <c r="A90" s="44">
        <v>510016</v>
      </c>
      <c r="B90" t="s">
        <v>10</v>
      </c>
      <c r="C90" t="s">
        <v>11</v>
      </c>
      <c r="D90" t="s">
        <v>4476</v>
      </c>
      <c r="E90" s="49">
        <v>91</v>
      </c>
      <c r="F90" t="s">
        <v>4477</v>
      </c>
      <c r="G90" s="43">
        <v>-642956</v>
      </c>
      <c r="H90" s="7">
        <v>44733</v>
      </c>
      <c r="I90" s="7">
        <v>44734</v>
      </c>
      <c r="J90" s="7">
        <v>44733</v>
      </c>
      <c r="K90" s="7">
        <v>44753</v>
      </c>
    </row>
    <row r="91" spans="1:11">
      <c r="A91" s="44">
        <v>510016</v>
      </c>
      <c r="B91" t="s">
        <v>10</v>
      </c>
      <c r="C91" t="s">
        <v>11</v>
      </c>
      <c r="D91" t="s">
        <v>4506</v>
      </c>
      <c r="E91" s="49">
        <v>126</v>
      </c>
      <c r="F91" s="46" t="s">
        <v>4507</v>
      </c>
      <c r="G91" s="43">
        <v>-818899</v>
      </c>
      <c r="H91" s="7">
        <v>44775</v>
      </c>
      <c r="I91" s="7">
        <v>44778</v>
      </c>
      <c r="J91" s="7">
        <v>44775</v>
      </c>
      <c r="K91" s="7">
        <v>44783</v>
      </c>
    </row>
    <row r="92" spans="1:11">
      <c r="A92" s="44">
        <v>510017</v>
      </c>
      <c r="B92" t="s">
        <v>10</v>
      </c>
      <c r="C92" t="s">
        <v>11</v>
      </c>
      <c r="D92" t="s">
        <v>4508</v>
      </c>
      <c r="E92" s="49">
        <v>139</v>
      </c>
      <c r="F92" s="46" t="s">
        <v>4509</v>
      </c>
      <c r="G92" s="43">
        <v>-7965968</v>
      </c>
      <c r="H92" s="7">
        <v>44773</v>
      </c>
      <c r="I92" s="7">
        <v>44775</v>
      </c>
      <c r="J92" s="7">
        <v>44773</v>
      </c>
      <c r="K92" s="7">
        <v>44783</v>
      </c>
    </row>
    <row r="93" spans="1:11">
      <c r="A93" s="44">
        <v>510028</v>
      </c>
      <c r="B93" t="s">
        <v>10</v>
      </c>
      <c r="C93" t="s">
        <v>11</v>
      </c>
      <c r="D93" t="s">
        <v>4530</v>
      </c>
      <c r="E93" s="49" t="s">
        <v>4645</v>
      </c>
      <c r="F93" t="s">
        <v>4531</v>
      </c>
      <c r="G93" s="43">
        <v>-2149815</v>
      </c>
      <c r="H93" s="7">
        <v>44785</v>
      </c>
      <c r="I93" s="7">
        <v>44788</v>
      </c>
      <c r="J93" s="7">
        <v>44785</v>
      </c>
      <c r="K93" s="7">
        <v>44797</v>
      </c>
    </row>
    <row r="94" spans="1:11">
      <c r="A94" s="44">
        <v>510014</v>
      </c>
      <c r="B94" t="s">
        <v>10</v>
      </c>
      <c r="C94" t="s">
        <v>11</v>
      </c>
      <c r="D94" t="s">
        <v>4472</v>
      </c>
      <c r="E94" s="49" t="s">
        <v>4646</v>
      </c>
      <c r="F94" t="s">
        <v>4473</v>
      </c>
      <c r="G94" s="43">
        <v>-186300</v>
      </c>
      <c r="H94" s="7">
        <v>44744</v>
      </c>
      <c r="I94" s="7">
        <v>44746</v>
      </c>
      <c r="J94" s="7">
        <v>44744</v>
      </c>
      <c r="K94" s="7">
        <v>44753</v>
      </c>
    </row>
    <row r="95" spans="1:11">
      <c r="A95" s="44">
        <v>510021</v>
      </c>
      <c r="B95" t="s">
        <v>10</v>
      </c>
      <c r="C95" t="s">
        <v>11</v>
      </c>
      <c r="D95" t="s">
        <v>4514</v>
      </c>
      <c r="E95" s="49">
        <v>93</v>
      </c>
      <c r="F95" s="46" t="s">
        <v>4515</v>
      </c>
      <c r="G95" s="43">
        <v>-1164656</v>
      </c>
      <c r="H95" s="7">
        <v>44769</v>
      </c>
      <c r="I95" s="7">
        <v>44770</v>
      </c>
      <c r="J95" s="7">
        <v>44769</v>
      </c>
      <c r="K95" s="7">
        <v>44783</v>
      </c>
    </row>
    <row r="96" spans="1:11">
      <c r="A96" s="44">
        <v>510025</v>
      </c>
      <c r="B96" t="s">
        <v>10</v>
      </c>
      <c r="C96" t="s">
        <v>11</v>
      </c>
      <c r="D96" t="s">
        <v>4516</v>
      </c>
      <c r="E96" s="49">
        <v>102</v>
      </c>
      <c r="F96" s="46" t="s">
        <v>4517</v>
      </c>
      <c r="G96" s="43">
        <v>-793055</v>
      </c>
      <c r="H96" s="7">
        <v>44770</v>
      </c>
      <c r="I96" s="7">
        <v>44771</v>
      </c>
      <c r="J96" s="7">
        <v>44770</v>
      </c>
      <c r="K96" s="7">
        <v>44783</v>
      </c>
    </row>
    <row r="97" spans="1:11">
      <c r="A97" s="44">
        <v>510025</v>
      </c>
      <c r="B97" t="s">
        <v>10</v>
      </c>
      <c r="C97" t="s">
        <v>11</v>
      </c>
      <c r="D97" t="s">
        <v>4518</v>
      </c>
      <c r="E97" s="49">
        <v>101</v>
      </c>
      <c r="F97" s="46" t="s">
        <v>4519</v>
      </c>
      <c r="G97" s="43">
        <v>-1609151</v>
      </c>
      <c r="H97" s="7">
        <v>44770</v>
      </c>
      <c r="I97" s="7">
        <v>44771</v>
      </c>
      <c r="J97" s="7">
        <v>44770</v>
      </c>
      <c r="K97" s="7">
        <v>44783</v>
      </c>
    </row>
    <row r="98" spans="1:11">
      <c r="A98" s="44">
        <v>510027</v>
      </c>
      <c r="B98" t="s">
        <v>10</v>
      </c>
      <c r="C98" t="s">
        <v>11</v>
      </c>
      <c r="D98" t="s">
        <v>4520</v>
      </c>
      <c r="E98" s="49">
        <v>61</v>
      </c>
      <c r="F98" s="46" t="s">
        <v>4521</v>
      </c>
      <c r="G98" s="43">
        <v>-698793</v>
      </c>
      <c r="H98" s="7">
        <v>44775</v>
      </c>
      <c r="I98" s="7">
        <v>44778</v>
      </c>
      <c r="J98" s="7">
        <v>44775</v>
      </c>
      <c r="K98" s="7">
        <v>44783</v>
      </c>
    </row>
    <row r="99" spans="1:11">
      <c r="A99" s="44">
        <v>510018</v>
      </c>
      <c r="B99" t="s">
        <v>10</v>
      </c>
      <c r="C99" t="s">
        <v>11</v>
      </c>
      <c r="D99" t="s">
        <v>4526</v>
      </c>
      <c r="E99" s="49">
        <v>103</v>
      </c>
      <c r="F99" t="s">
        <v>4527</v>
      </c>
      <c r="G99" s="43">
        <v>-4480791</v>
      </c>
      <c r="H99" s="7">
        <v>44786</v>
      </c>
      <c r="I99" s="7">
        <v>44788</v>
      </c>
      <c r="J99" s="7">
        <v>44786</v>
      </c>
      <c r="K99" s="7">
        <v>44797</v>
      </c>
    </row>
    <row r="100" spans="1:11">
      <c r="A100" s="44">
        <v>510017</v>
      </c>
      <c r="B100" t="s">
        <v>10</v>
      </c>
      <c r="C100" t="s">
        <v>11</v>
      </c>
      <c r="D100" t="s">
        <v>4524</v>
      </c>
      <c r="E100" s="49">
        <v>154</v>
      </c>
      <c r="F100" t="s">
        <v>4525</v>
      </c>
      <c r="G100" s="43">
        <v>-881950</v>
      </c>
      <c r="H100" s="7">
        <v>44783</v>
      </c>
      <c r="I100" s="7">
        <v>44784</v>
      </c>
      <c r="J100" s="7">
        <v>44783</v>
      </c>
      <c r="K100" s="7">
        <v>44797</v>
      </c>
    </row>
    <row r="101" spans="1:11">
      <c r="A101" s="44">
        <v>510026</v>
      </c>
      <c r="B101" t="s">
        <v>10</v>
      </c>
      <c r="C101" t="s">
        <v>11</v>
      </c>
      <c r="D101" t="s">
        <v>4528</v>
      </c>
      <c r="E101" s="49">
        <v>124</v>
      </c>
      <c r="F101" t="s">
        <v>4529</v>
      </c>
      <c r="G101" s="43">
        <v>-906384</v>
      </c>
      <c r="H101" s="7">
        <v>44783</v>
      </c>
      <c r="I101" s="7">
        <v>44784</v>
      </c>
      <c r="J101" s="7">
        <v>44783</v>
      </c>
      <c r="K101" s="7">
        <v>44797</v>
      </c>
    </row>
    <row r="102" spans="1:11">
      <c r="A102" s="44">
        <v>510014</v>
      </c>
      <c r="B102" s="7" t="s">
        <v>10</v>
      </c>
      <c r="C102" s="7" t="s">
        <v>11</v>
      </c>
      <c r="D102" t="s">
        <v>4504</v>
      </c>
      <c r="E102" s="49">
        <v>133</v>
      </c>
      <c r="F102" s="46" t="s">
        <v>4505</v>
      </c>
      <c r="G102" s="43">
        <v>-516470</v>
      </c>
      <c r="H102" s="7">
        <v>44770</v>
      </c>
      <c r="I102" s="7">
        <v>44771</v>
      </c>
      <c r="J102" s="7">
        <v>44770</v>
      </c>
      <c r="K102" s="7">
        <v>44783</v>
      </c>
    </row>
    <row r="103" spans="1:11">
      <c r="A103" s="44">
        <v>510020</v>
      </c>
      <c r="B103" t="s">
        <v>10</v>
      </c>
      <c r="C103" t="s">
        <v>11</v>
      </c>
      <c r="D103" t="s">
        <v>4580</v>
      </c>
      <c r="E103" s="49" t="s">
        <v>4647</v>
      </c>
      <c r="F103" s="45" t="s">
        <v>4581</v>
      </c>
      <c r="G103" s="43">
        <v>-7474031</v>
      </c>
      <c r="H103" s="7">
        <v>44854</v>
      </c>
      <c r="I103" s="7"/>
      <c r="J103" s="7"/>
      <c r="K103" s="7">
        <v>44875</v>
      </c>
    </row>
    <row r="104" spans="1:11">
      <c r="A104" s="44">
        <v>510011</v>
      </c>
      <c r="B104" s="7" t="s">
        <v>10</v>
      </c>
      <c r="C104" s="7" t="s">
        <v>11</v>
      </c>
      <c r="D104" t="s">
        <v>4498</v>
      </c>
      <c r="E104" s="49">
        <v>135</v>
      </c>
      <c r="F104" s="46" t="s">
        <v>4499</v>
      </c>
      <c r="G104" s="43">
        <v>-5989798</v>
      </c>
      <c r="H104" s="7">
        <v>44763</v>
      </c>
      <c r="I104" s="7">
        <v>44764</v>
      </c>
      <c r="J104" s="7">
        <v>44763</v>
      </c>
      <c r="K104" s="7">
        <v>44783</v>
      </c>
    </row>
    <row r="105" spans="1:11">
      <c r="A105" s="44">
        <v>510025</v>
      </c>
      <c r="B105" t="s">
        <v>10</v>
      </c>
      <c r="C105" t="s">
        <v>11</v>
      </c>
      <c r="D105" t="s">
        <v>4534</v>
      </c>
      <c r="E105" s="49">
        <v>127</v>
      </c>
      <c r="F105" s="45" t="s">
        <v>4535</v>
      </c>
      <c r="G105" s="43">
        <v>-2138054</v>
      </c>
      <c r="H105" s="7">
        <v>44788</v>
      </c>
      <c r="I105" s="7"/>
      <c r="J105" s="7"/>
      <c r="K105" s="7">
        <v>44844</v>
      </c>
    </row>
    <row r="106" spans="1:11">
      <c r="A106" s="44">
        <v>510010</v>
      </c>
      <c r="B106" t="s">
        <v>10</v>
      </c>
      <c r="C106" t="s">
        <v>11</v>
      </c>
      <c r="D106" t="s">
        <v>4536</v>
      </c>
      <c r="E106" s="49">
        <v>3383</v>
      </c>
      <c r="F106" t="s">
        <v>4537</v>
      </c>
      <c r="G106" s="43">
        <v>-7755912</v>
      </c>
      <c r="H106" s="7">
        <v>44848</v>
      </c>
      <c r="I106" s="7"/>
      <c r="J106" s="7"/>
      <c r="K106" s="7">
        <v>44858</v>
      </c>
    </row>
    <row r="107" spans="1:11">
      <c r="A107" s="44">
        <v>510014</v>
      </c>
      <c r="B107" s="7" t="s">
        <v>10</v>
      </c>
      <c r="C107" s="7" t="s">
        <v>11</v>
      </c>
      <c r="D107" t="s">
        <v>4502</v>
      </c>
      <c r="E107" s="49" t="s">
        <v>4648</v>
      </c>
      <c r="F107" s="46" t="s">
        <v>4503</v>
      </c>
      <c r="G107" s="43">
        <v>-220296</v>
      </c>
      <c r="H107" s="7">
        <v>44770</v>
      </c>
      <c r="I107" s="7">
        <v>44771</v>
      </c>
      <c r="J107" s="7">
        <v>44770</v>
      </c>
      <c r="K107" s="7">
        <v>44783</v>
      </c>
    </row>
    <row r="108" spans="1:11">
      <c r="A108" s="44">
        <v>510013</v>
      </c>
      <c r="B108" t="s">
        <v>10</v>
      </c>
      <c r="C108" t="s">
        <v>11</v>
      </c>
      <c r="D108" t="s">
        <v>4540</v>
      </c>
      <c r="E108" s="49">
        <v>292</v>
      </c>
      <c r="F108" t="s">
        <v>4541</v>
      </c>
      <c r="G108" s="43">
        <v>-333236</v>
      </c>
      <c r="H108" s="7">
        <v>44824</v>
      </c>
      <c r="I108" s="7"/>
      <c r="J108" s="7"/>
      <c r="K108" s="7">
        <v>44858</v>
      </c>
    </row>
    <row r="109" spans="1:11">
      <c r="A109" s="44">
        <v>510014</v>
      </c>
      <c r="B109" t="s">
        <v>10</v>
      </c>
      <c r="C109" t="s">
        <v>11</v>
      </c>
      <c r="D109" t="s">
        <v>4542</v>
      </c>
      <c r="E109" s="49">
        <v>185</v>
      </c>
      <c r="F109" t="s">
        <v>4543</v>
      </c>
      <c r="G109" s="43">
        <v>-304602</v>
      </c>
      <c r="H109" s="7">
        <v>44817</v>
      </c>
      <c r="I109" s="7"/>
      <c r="J109" s="7"/>
      <c r="K109" s="7">
        <v>44858</v>
      </c>
    </row>
    <row r="110" spans="1:11">
      <c r="A110" s="44">
        <v>510014</v>
      </c>
      <c r="B110" t="s">
        <v>10</v>
      </c>
      <c r="C110" t="s">
        <v>11</v>
      </c>
      <c r="D110" t="s">
        <v>4544</v>
      </c>
      <c r="E110" s="49">
        <v>238</v>
      </c>
      <c r="F110" t="s">
        <v>4545</v>
      </c>
      <c r="G110" s="43">
        <v>-806013</v>
      </c>
      <c r="H110" s="7">
        <v>44849</v>
      </c>
      <c r="I110" s="7"/>
      <c r="J110" s="7"/>
      <c r="K110" s="7">
        <v>44858</v>
      </c>
    </row>
    <row r="111" spans="1:11">
      <c r="A111" s="44">
        <v>510015</v>
      </c>
      <c r="B111" t="s">
        <v>10</v>
      </c>
      <c r="C111" t="s">
        <v>11</v>
      </c>
      <c r="D111" t="s">
        <v>4546</v>
      </c>
      <c r="E111" s="49">
        <v>250</v>
      </c>
      <c r="F111" t="s">
        <v>4547</v>
      </c>
      <c r="G111" s="43">
        <v>-1763571</v>
      </c>
      <c r="H111" s="7">
        <v>44849</v>
      </c>
      <c r="I111" s="7"/>
      <c r="J111" s="7"/>
      <c r="K111" s="7">
        <v>44858</v>
      </c>
    </row>
    <row r="112" spans="1:11">
      <c r="A112" s="44">
        <v>510015</v>
      </c>
      <c r="B112" t="s">
        <v>10</v>
      </c>
      <c r="C112" t="s">
        <v>11</v>
      </c>
      <c r="D112" t="s">
        <v>4532</v>
      </c>
      <c r="E112" s="49">
        <v>152</v>
      </c>
      <c r="F112" s="45" t="s">
        <v>4533</v>
      </c>
      <c r="G112" s="43">
        <v>-832786</v>
      </c>
      <c r="H112" s="7">
        <v>44792</v>
      </c>
      <c r="I112" s="7"/>
      <c r="J112" s="7"/>
      <c r="K112" s="7">
        <v>44844</v>
      </c>
    </row>
    <row r="113" spans="1:11">
      <c r="A113" s="44">
        <v>510012</v>
      </c>
      <c r="B113" t="s">
        <v>10</v>
      </c>
      <c r="C113" t="s">
        <v>11</v>
      </c>
      <c r="D113" t="s">
        <v>4538</v>
      </c>
      <c r="E113" s="49" t="s">
        <v>4649</v>
      </c>
      <c r="F113" t="s">
        <v>4539</v>
      </c>
      <c r="G113" s="43">
        <v>-2942121</v>
      </c>
      <c r="H113" s="7">
        <v>44849</v>
      </c>
      <c r="I113" s="7"/>
      <c r="J113" s="7"/>
      <c r="K113" s="7">
        <v>44858</v>
      </c>
    </row>
    <row r="114" spans="1:11">
      <c r="A114" s="44">
        <v>510015</v>
      </c>
      <c r="B114" t="s">
        <v>10</v>
      </c>
      <c r="C114" t="s">
        <v>11</v>
      </c>
      <c r="D114" t="s">
        <v>4552</v>
      </c>
      <c r="E114" s="49">
        <v>254</v>
      </c>
      <c r="F114" t="s">
        <v>4553</v>
      </c>
      <c r="G114" s="43">
        <v>-2478772</v>
      </c>
      <c r="H114" s="7">
        <v>44849</v>
      </c>
      <c r="I114" s="7"/>
      <c r="J114" s="7"/>
      <c r="K114" s="7">
        <v>44858</v>
      </c>
    </row>
    <row r="115" spans="1:11">
      <c r="A115" s="44">
        <v>510015</v>
      </c>
      <c r="B115" t="s">
        <v>10</v>
      </c>
      <c r="C115" t="s">
        <v>11</v>
      </c>
      <c r="D115" t="s">
        <v>4554</v>
      </c>
      <c r="E115" s="49">
        <v>258</v>
      </c>
      <c r="F115" t="s">
        <v>4555</v>
      </c>
      <c r="G115" s="43">
        <v>-780683</v>
      </c>
      <c r="H115" s="7">
        <v>44851</v>
      </c>
      <c r="I115" s="7"/>
      <c r="J115" s="7"/>
      <c r="K115" s="7">
        <v>44858</v>
      </c>
    </row>
    <row r="116" spans="1:11">
      <c r="A116" s="44">
        <v>510018</v>
      </c>
      <c r="B116" t="s">
        <v>10</v>
      </c>
      <c r="C116" t="s">
        <v>11</v>
      </c>
      <c r="D116" t="s">
        <v>4556</v>
      </c>
      <c r="E116" s="49">
        <v>160</v>
      </c>
      <c r="F116" t="s">
        <v>4557</v>
      </c>
      <c r="G116" s="43">
        <v>-347344</v>
      </c>
      <c r="H116" s="7">
        <v>44841</v>
      </c>
      <c r="I116" s="7"/>
      <c r="J116" s="7"/>
      <c r="K116" s="7">
        <v>44858</v>
      </c>
    </row>
    <row r="117" spans="1:11">
      <c r="A117" s="44">
        <v>510019</v>
      </c>
      <c r="B117" t="s">
        <v>10</v>
      </c>
      <c r="C117" t="s">
        <v>11</v>
      </c>
      <c r="D117" t="s">
        <v>4558</v>
      </c>
      <c r="E117" s="49">
        <v>170</v>
      </c>
      <c r="F117" t="s">
        <v>4559</v>
      </c>
      <c r="G117" s="43">
        <v>-2540186</v>
      </c>
      <c r="H117" s="7">
        <v>44841</v>
      </c>
      <c r="I117" s="7"/>
      <c r="J117" s="7"/>
      <c r="K117" s="7">
        <v>44858</v>
      </c>
    </row>
    <row r="118" spans="1:11">
      <c r="A118" s="44">
        <v>510027</v>
      </c>
      <c r="B118" t="s">
        <v>10</v>
      </c>
      <c r="C118" t="s">
        <v>11</v>
      </c>
      <c r="D118" t="s">
        <v>4596</v>
      </c>
      <c r="E118" s="49" t="s">
        <v>4650</v>
      </c>
      <c r="F118" s="45" t="s">
        <v>4597</v>
      </c>
      <c r="G118" s="43">
        <v>-1777763</v>
      </c>
      <c r="H118" s="7">
        <v>44855</v>
      </c>
      <c r="I118" s="7"/>
      <c r="J118" s="7"/>
      <c r="K118" s="7">
        <v>44875</v>
      </c>
    </row>
    <row r="119" spans="1:11">
      <c r="A119" s="44">
        <v>510025</v>
      </c>
      <c r="B119" t="s">
        <v>10</v>
      </c>
      <c r="C119" t="s">
        <v>11</v>
      </c>
      <c r="D119" t="s">
        <v>4562</v>
      </c>
      <c r="E119" s="49">
        <v>162</v>
      </c>
      <c r="F119" t="s">
        <v>4563</v>
      </c>
      <c r="G119" s="43">
        <v>-3726899</v>
      </c>
      <c r="H119" s="7">
        <v>44815</v>
      </c>
      <c r="I119" s="7"/>
      <c r="J119" s="7"/>
      <c r="K119" s="7">
        <v>44858</v>
      </c>
    </row>
    <row r="120" spans="1:11">
      <c r="A120" s="44">
        <v>510025</v>
      </c>
      <c r="B120" t="s">
        <v>10</v>
      </c>
      <c r="C120" t="s">
        <v>11</v>
      </c>
      <c r="D120" t="s">
        <v>4564</v>
      </c>
      <c r="E120" s="49">
        <v>134</v>
      </c>
      <c r="F120" t="s">
        <v>4565</v>
      </c>
      <c r="G120" s="43">
        <v>-392040</v>
      </c>
      <c r="H120" s="7">
        <v>44792</v>
      </c>
      <c r="I120" s="7"/>
      <c r="J120" s="7"/>
      <c r="K120" s="7">
        <v>44858</v>
      </c>
    </row>
    <row r="121" spans="1:11">
      <c r="A121" s="44">
        <v>510025</v>
      </c>
      <c r="B121" t="s">
        <v>10</v>
      </c>
      <c r="C121" t="s">
        <v>11</v>
      </c>
      <c r="D121" t="s">
        <v>4566</v>
      </c>
      <c r="E121" s="49">
        <v>216</v>
      </c>
      <c r="F121" t="s">
        <v>4567</v>
      </c>
      <c r="G121" s="43">
        <v>-987105</v>
      </c>
      <c r="H121" s="7">
        <v>44841</v>
      </c>
      <c r="I121" s="7"/>
      <c r="J121" s="7"/>
      <c r="K121" s="7">
        <v>44858</v>
      </c>
    </row>
    <row r="122" spans="1:11">
      <c r="A122" s="44">
        <v>510012</v>
      </c>
      <c r="B122" t="s">
        <v>10</v>
      </c>
      <c r="C122" t="s">
        <v>11</v>
      </c>
      <c r="D122" t="s">
        <v>4568</v>
      </c>
      <c r="E122" s="49">
        <v>163</v>
      </c>
      <c r="F122" s="45" t="s">
        <v>4569</v>
      </c>
      <c r="G122" s="43">
        <v>-9670237</v>
      </c>
      <c r="H122" s="7">
        <v>44869</v>
      </c>
      <c r="I122" s="7"/>
      <c r="J122" s="7"/>
      <c r="K122" s="7">
        <v>44875</v>
      </c>
    </row>
    <row r="123" spans="1:11">
      <c r="A123" s="44">
        <v>510015</v>
      </c>
      <c r="B123" t="s">
        <v>10</v>
      </c>
      <c r="C123" t="s">
        <v>11</v>
      </c>
      <c r="D123" t="s">
        <v>4570</v>
      </c>
      <c r="E123" s="49">
        <v>267</v>
      </c>
      <c r="F123" s="45" t="s">
        <v>4571</v>
      </c>
      <c r="G123" s="43">
        <v>-436713</v>
      </c>
      <c r="H123" s="7">
        <v>44862</v>
      </c>
      <c r="I123" s="7"/>
      <c r="J123" s="7"/>
      <c r="K123" s="7">
        <v>44875</v>
      </c>
    </row>
    <row r="124" spans="1:11">
      <c r="A124" s="44">
        <v>510015</v>
      </c>
      <c r="B124" t="s">
        <v>10</v>
      </c>
      <c r="C124" t="s">
        <v>11</v>
      </c>
      <c r="D124" t="s">
        <v>4572</v>
      </c>
      <c r="E124" s="49">
        <v>282</v>
      </c>
      <c r="F124" s="45" t="s">
        <v>4573</v>
      </c>
      <c r="G124" s="43">
        <v>-4691143</v>
      </c>
      <c r="H124" s="7">
        <v>44870</v>
      </c>
      <c r="I124" s="7"/>
      <c r="J124" s="7"/>
      <c r="K124" s="7">
        <v>44875</v>
      </c>
    </row>
    <row r="125" spans="1:11">
      <c r="A125" s="44">
        <v>510015</v>
      </c>
      <c r="B125" t="s">
        <v>10</v>
      </c>
      <c r="C125" t="s">
        <v>11</v>
      </c>
      <c r="D125" t="s">
        <v>4574</v>
      </c>
      <c r="E125" s="49">
        <v>269</v>
      </c>
      <c r="F125" s="45" t="s">
        <v>4575</v>
      </c>
      <c r="G125" s="43">
        <v>-4081508</v>
      </c>
      <c r="H125" s="7">
        <v>44863</v>
      </c>
      <c r="I125" s="7"/>
      <c r="J125" s="7"/>
      <c r="K125" s="7">
        <v>44875</v>
      </c>
    </row>
    <row r="126" spans="1:11">
      <c r="A126" s="44">
        <v>510017</v>
      </c>
      <c r="B126" t="s">
        <v>10</v>
      </c>
      <c r="C126" t="s">
        <v>11</v>
      </c>
      <c r="D126" t="s">
        <v>4576</v>
      </c>
      <c r="E126" s="49">
        <v>227</v>
      </c>
      <c r="F126" s="45" t="s">
        <v>4577</v>
      </c>
      <c r="G126" s="43">
        <v>-3601052</v>
      </c>
      <c r="H126" s="7">
        <v>44868</v>
      </c>
      <c r="I126" s="7"/>
      <c r="J126" s="7"/>
      <c r="K126" s="7">
        <v>44875</v>
      </c>
    </row>
    <row r="127" spans="1:11">
      <c r="A127" s="44">
        <v>510018</v>
      </c>
      <c r="B127" t="s">
        <v>10</v>
      </c>
      <c r="C127" t="s">
        <v>11</v>
      </c>
      <c r="D127" t="s">
        <v>4578</v>
      </c>
      <c r="E127" s="49">
        <v>181</v>
      </c>
      <c r="F127" s="45" t="s">
        <v>4579</v>
      </c>
      <c r="G127" s="43">
        <v>-1391698</v>
      </c>
      <c r="H127" s="7">
        <v>44864</v>
      </c>
      <c r="I127" s="7"/>
      <c r="J127" s="7"/>
      <c r="K127" s="7">
        <v>44875</v>
      </c>
    </row>
    <row r="128" spans="1:11">
      <c r="A128" s="44">
        <v>510015</v>
      </c>
      <c r="B128" t="s">
        <v>10</v>
      </c>
      <c r="C128" t="s">
        <v>11</v>
      </c>
      <c r="D128" t="s">
        <v>4548</v>
      </c>
      <c r="E128" s="49">
        <v>251</v>
      </c>
      <c r="F128" t="s">
        <v>4549</v>
      </c>
      <c r="G128" s="43">
        <v>-1101481</v>
      </c>
      <c r="H128" s="7">
        <v>44849</v>
      </c>
      <c r="I128" s="7"/>
      <c r="J128" s="7"/>
      <c r="K128" s="7">
        <v>44858</v>
      </c>
    </row>
    <row r="129" spans="1:11">
      <c r="A129" s="44">
        <v>510021</v>
      </c>
      <c r="B129" t="s">
        <v>10</v>
      </c>
      <c r="C129" t="s">
        <v>11</v>
      </c>
      <c r="D129" t="s">
        <v>4582</v>
      </c>
      <c r="E129" s="49">
        <v>179</v>
      </c>
      <c r="F129" s="45" t="s">
        <v>4583</v>
      </c>
      <c r="G129" s="43">
        <v>-1015340</v>
      </c>
      <c r="H129" s="7">
        <v>44854</v>
      </c>
      <c r="I129" s="7"/>
      <c r="J129" s="7"/>
      <c r="K129" s="7">
        <v>44875</v>
      </c>
    </row>
    <row r="130" spans="1:11">
      <c r="A130" s="44">
        <v>510021</v>
      </c>
      <c r="B130" t="s">
        <v>10</v>
      </c>
      <c r="C130" t="s">
        <v>11</v>
      </c>
      <c r="D130" t="s">
        <v>4584</v>
      </c>
      <c r="E130" s="49">
        <v>190</v>
      </c>
      <c r="F130" s="45" t="s">
        <v>4585</v>
      </c>
      <c r="G130" s="43">
        <v>-5061896</v>
      </c>
      <c r="H130" s="7">
        <v>44858</v>
      </c>
      <c r="I130" s="7"/>
      <c r="J130" s="7"/>
      <c r="K130" s="7">
        <v>44875</v>
      </c>
    </row>
    <row r="131" spans="1:11">
      <c r="A131" s="44">
        <v>510022</v>
      </c>
      <c r="B131" t="s">
        <v>10</v>
      </c>
      <c r="C131" t="s">
        <v>11</v>
      </c>
      <c r="D131" t="s">
        <v>4586</v>
      </c>
      <c r="E131" s="49">
        <v>195</v>
      </c>
      <c r="F131" s="45" t="s">
        <v>4587</v>
      </c>
      <c r="G131" s="43">
        <v>-2126448</v>
      </c>
      <c r="H131" s="7">
        <v>44860</v>
      </c>
      <c r="I131" s="7"/>
      <c r="J131" s="7"/>
      <c r="K131" s="7">
        <v>44875</v>
      </c>
    </row>
    <row r="132" spans="1:11">
      <c r="A132" s="44">
        <v>510024</v>
      </c>
      <c r="B132" t="s">
        <v>10</v>
      </c>
      <c r="C132" t="s">
        <v>11</v>
      </c>
      <c r="D132" t="s">
        <v>4588</v>
      </c>
      <c r="E132" s="49">
        <v>113</v>
      </c>
      <c r="F132" s="45" t="s">
        <v>4589</v>
      </c>
      <c r="G132" s="43">
        <v>-2047032</v>
      </c>
      <c r="H132" s="7">
        <v>44868</v>
      </c>
      <c r="I132" s="7"/>
      <c r="J132" s="7"/>
      <c r="K132" s="7">
        <v>44875</v>
      </c>
    </row>
    <row r="133" spans="1:11">
      <c r="A133" s="44">
        <v>510025</v>
      </c>
      <c r="B133" t="s">
        <v>10</v>
      </c>
      <c r="C133" t="s">
        <v>11</v>
      </c>
      <c r="D133" t="s">
        <v>4590</v>
      </c>
      <c r="E133" s="49" t="s">
        <v>4651</v>
      </c>
      <c r="F133" s="45" t="s">
        <v>4591</v>
      </c>
      <c r="G133" s="43">
        <v>-2108208</v>
      </c>
      <c r="H133" s="7">
        <v>44869</v>
      </c>
      <c r="I133" s="7"/>
      <c r="J133" s="7"/>
      <c r="K133" s="7">
        <v>44875</v>
      </c>
    </row>
    <row r="134" spans="1:11">
      <c r="A134" s="44">
        <v>510025</v>
      </c>
      <c r="B134" t="s">
        <v>10</v>
      </c>
      <c r="C134" t="s">
        <v>11</v>
      </c>
      <c r="D134" t="s">
        <v>4592</v>
      </c>
      <c r="E134" s="49">
        <v>242</v>
      </c>
      <c r="F134" s="45" t="s">
        <v>4593</v>
      </c>
      <c r="G134" s="43">
        <v>-385774</v>
      </c>
      <c r="H134" s="7">
        <v>44866</v>
      </c>
      <c r="I134" s="7"/>
      <c r="J134" s="7"/>
      <c r="K134" s="7">
        <v>44875</v>
      </c>
    </row>
    <row r="135" spans="1:11">
      <c r="A135" s="44">
        <v>510015</v>
      </c>
      <c r="B135" t="s">
        <v>10</v>
      </c>
      <c r="C135" t="s">
        <v>11</v>
      </c>
      <c r="D135" t="s">
        <v>4550</v>
      </c>
      <c r="E135" s="49">
        <v>252</v>
      </c>
      <c r="F135" t="s">
        <v>4551</v>
      </c>
      <c r="G135" s="43">
        <v>-101534</v>
      </c>
      <c r="H135" s="7">
        <v>44849</v>
      </c>
      <c r="I135" s="7"/>
      <c r="J135" s="7"/>
      <c r="K135" s="7">
        <v>44858</v>
      </c>
    </row>
    <row r="136" spans="1:11">
      <c r="A136" s="44">
        <v>510026</v>
      </c>
      <c r="B136" t="s">
        <v>10</v>
      </c>
      <c r="C136" t="s">
        <v>11</v>
      </c>
      <c r="D136" t="s">
        <v>4594</v>
      </c>
      <c r="E136" s="49" t="s">
        <v>4652</v>
      </c>
      <c r="F136" s="45" t="s">
        <v>4595</v>
      </c>
      <c r="G136" s="43">
        <v>-1955827</v>
      </c>
      <c r="H136" s="7">
        <v>44862</v>
      </c>
      <c r="I136" s="7"/>
      <c r="J136" s="7"/>
      <c r="K136" s="7">
        <v>44875</v>
      </c>
    </row>
    <row r="137" spans="1:11">
      <c r="A137" s="44">
        <v>510027</v>
      </c>
      <c r="B137" t="s">
        <v>10</v>
      </c>
      <c r="C137" t="s">
        <v>11</v>
      </c>
      <c r="D137" t="s">
        <v>4598</v>
      </c>
      <c r="E137" s="49">
        <v>166</v>
      </c>
      <c r="F137" s="45" t="s">
        <v>4599</v>
      </c>
      <c r="G137" s="43">
        <v>-1407099</v>
      </c>
      <c r="H137" s="7">
        <v>44856</v>
      </c>
      <c r="I137" s="7"/>
      <c r="J137" s="7"/>
      <c r="K137" s="7">
        <v>44875</v>
      </c>
    </row>
    <row r="138" spans="1:11">
      <c r="A138" s="44">
        <v>510029</v>
      </c>
      <c r="B138" t="s">
        <v>10</v>
      </c>
      <c r="C138" t="s">
        <v>11</v>
      </c>
      <c r="D138" t="s">
        <v>4600</v>
      </c>
      <c r="E138" s="49">
        <v>1923</v>
      </c>
      <c r="F138" s="45" t="s">
        <v>4601</v>
      </c>
      <c r="G138" s="43">
        <v>-4085503</v>
      </c>
      <c r="H138" s="7">
        <v>44856</v>
      </c>
      <c r="I138" s="7"/>
      <c r="J138" s="7"/>
      <c r="K138" s="7">
        <v>44875</v>
      </c>
    </row>
    <row r="139" spans="1:11">
      <c r="A139" s="44">
        <v>510010</v>
      </c>
      <c r="B139" t="s">
        <v>10</v>
      </c>
      <c r="C139" t="s">
        <v>11</v>
      </c>
      <c r="D139" t="s">
        <v>4602</v>
      </c>
      <c r="E139" s="49">
        <v>3786</v>
      </c>
      <c r="F139" t="s">
        <v>4603</v>
      </c>
      <c r="G139" s="43">
        <v>-3380052</v>
      </c>
      <c r="H139" s="7">
        <v>44882</v>
      </c>
      <c r="I139" s="7"/>
      <c r="J139" s="7"/>
      <c r="K139" s="7">
        <v>44905</v>
      </c>
    </row>
    <row r="140" spans="1:11">
      <c r="A140" s="44">
        <v>510015</v>
      </c>
      <c r="B140" t="s">
        <v>10</v>
      </c>
      <c r="C140" t="s">
        <v>11</v>
      </c>
      <c r="D140" t="s">
        <v>4604</v>
      </c>
      <c r="E140" s="49">
        <v>285</v>
      </c>
      <c r="F140" t="s">
        <v>4605</v>
      </c>
      <c r="G140" s="43">
        <v>-257183</v>
      </c>
      <c r="H140" s="7">
        <v>44873</v>
      </c>
      <c r="I140" s="7"/>
      <c r="J140" s="7"/>
      <c r="K140" s="7">
        <v>44905</v>
      </c>
    </row>
    <row r="141" spans="1:11">
      <c r="A141" s="44">
        <v>510017</v>
      </c>
      <c r="B141" t="s">
        <v>10</v>
      </c>
      <c r="C141" t="s">
        <v>11</v>
      </c>
      <c r="D141" t="s">
        <v>4606</v>
      </c>
      <c r="E141" s="49">
        <v>257</v>
      </c>
      <c r="F141" t="s">
        <v>4607</v>
      </c>
      <c r="G141" s="43">
        <v>-1557630</v>
      </c>
      <c r="H141" s="7">
        <v>44895</v>
      </c>
      <c r="I141" s="7"/>
      <c r="J141" s="7"/>
      <c r="K141" s="7">
        <v>44905</v>
      </c>
    </row>
    <row r="142" spans="1:11">
      <c r="A142" s="44">
        <v>510021</v>
      </c>
      <c r="B142" t="s">
        <v>10</v>
      </c>
      <c r="C142" t="s">
        <v>11</v>
      </c>
      <c r="D142" t="s">
        <v>4608</v>
      </c>
      <c r="E142" s="49">
        <v>221</v>
      </c>
      <c r="F142" t="s">
        <v>4609</v>
      </c>
      <c r="G142" s="43">
        <v>-232931</v>
      </c>
      <c r="H142" s="7">
        <v>44888</v>
      </c>
      <c r="I142" s="7"/>
      <c r="J142" s="7"/>
      <c r="K142" s="7">
        <v>44905</v>
      </c>
    </row>
    <row r="143" spans="1:11">
      <c r="A143" s="44">
        <v>510022</v>
      </c>
      <c r="B143" t="s">
        <v>10</v>
      </c>
      <c r="C143" t="s">
        <v>11</v>
      </c>
      <c r="D143" t="s">
        <v>4610</v>
      </c>
      <c r="E143" s="49">
        <v>214</v>
      </c>
      <c r="F143" t="s">
        <v>4611</v>
      </c>
      <c r="G143" s="43">
        <v>-294030</v>
      </c>
      <c r="H143" s="7">
        <v>44875</v>
      </c>
      <c r="I143" s="7"/>
      <c r="J143" s="7"/>
      <c r="K143" s="7">
        <v>44905</v>
      </c>
    </row>
    <row r="144" spans="1:11">
      <c r="A144" s="44">
        <v>510025</v>
      </c>
      <c r="B144" t="s">
        <v>10</v>
      </c>
      <c r="C144" t="s">
        <v>11</v>
      </c>
      <c r="D144" t="s">
        <v>4612</v>
      </c>
      <c r="E144" s="49">
        <v>265</v>
      </c>
      <c r="F144" t="s">
        <v>4613</v>
      </c>
      <c r="G144" s="43">
        <v>-5172988</v>
      </c>
      <c r="H144" s="7">
        <v>44886</v>
      </c>
      <c r="I144" s="7"/>
      <c r="J144" s="7"/>
      <c r="K144" s="7">
        <v>44905</v>
      </c>
    </row>
    <row r="145" spans="1:11">
      <c r="A145" s="44">
        <v>510026</v>
      </c>
      <c r="B145" t="s">
        <v>10</v>
      </c>
      <c r="C145" t="s">
        <v>11</v>
      </c>
      <c r="D145" t="s">
        <v>4614</v>
      </c>
      <c r="E145" s="49">
        <v>301</v>
      </c>
      <c r="F145" t="s">
        <v>4615</v>
      </c>
      <c r="G145" s="43">
        <v>-1727524</v>
      </c>
      <c r="H145" s="7">
        <v>44897</v>
      </c>
      <c r="I145" s="7"/>
      <c r="J145" s="7"/>
      <c r="K145" s="7">
        <v>44905</v>
      </c>
    </row>
    <row r="146" spans="1:11">
      <c r="A146" s="44">
        <v>510028</v>
      </c>
      <c r="B146" t="s">
        <v>10</v>
      </c>
      <c r="C146" t="s">
        <v>11</v>
      </c>
      <c r="D146" t="s">
        <v>4616</v>
      </c>
      <c r="E146" s="49">
        <v>184</v>
      </c>
      <c r="F146" t="s">
        <v>4617</v>
      </c>
      <c r="G146" s="43">
        <v>-3600131</v>
      </c>
      <c r="H146" s="7">
        <v>44874</v>
      </c>
      <c r="I146" s="7"/>
      <c r="J146" s="7"/>
      <c r="K146" s="7">
        <v>44905</v>
      </c>
    </row>
    <row r="147" spans="1:11">
      <c r="A147" s="44">
        <v>510028</v>
      </c>
      <c r="B147" t="s">
        <v>10</v>
      </c>
      <c r="C147" t="s">
        <v>11</v>
      </c>
      <c r="D147" t="s">
        <v>4618</v>
      </c>
      <c r="E147" s="49">
        <v>183</v>
      </c>
      <c r="F147" t="s">
        <v>4619</v>
      </c>
      <c r="G147" s="43">
        <v>-991333</v>
      </c>
      <c r="H147" s="7">
        <v>44874</v>
      </c>
      <c r="I147" s="7"/>
      <c r="J147" s="7"/>
      <c r="K147" s="7">
        <v>44905</v>
      </c>
    </row>
    <row r="148" spans="1:11">
      <c r="A148" s="44">
        <v>510015</v>
      </c>
      <c r="B148" t="s">
        <v>10</v>
      </c>
      <c r="C148" t="s">
        <v>11</v>
      </c>
      <c r="D148" t="s">
        <v>4620</v>
      </c>
      <c r="E148" s="49">
        <v>346</v>
      </c>
      <c r="F148" t="s">
        <v>4621</v>
      </c>
      <c r="G148" s="43">
        <v>-1799713</v>
      </c>
      <c r="H148" s="7">
        <v>44908</v>
      </c>
      <c r="I148" s="7"/>
      <c r="J148" s="7"/>
      <c r="K148" s="7">
        <v>44919</v>
      </c>
    </row>
    <row r="149" spans="1:11">
      <c r="A149" s="44">
        <v>510015</v>
      </c>
      <c r="B149" t="s">
        <v>10</v>
      </c>
      <c r="C149" t="s">
        <v>11</v>
      </c>
      <c r="D149" t="s">
        <v>4622</v>
      </c>
      <c r="E149" s="49">
        <v>347</v>
      </c>
      <c r="F149" t="s">
        <v>4623</v>
      </c>
      <c r="G149" s="43">
        <v>-1720274</v>
      </c>
      <c r="H149" s="7">
        <v>44908</v>
      </c>
      <c r="I149" s="7"/>
      <c r="J149" s="7"/>
      <c r="K149" s="7">
        <v>44919</v>
      </c>
    </row>
    <row r="150" spans="1:11">
      <c r="A150" s="44">
        <v>510025</v>
      </c>
      <c r="B150" t="s">
        <v>10</v>
      </c>
      <c r="C150" t="s">
        <v>11</v>
      </c>
      <c r="D150" t="s">
        <v>4624</v>
      </c>
      <c r="E150" s="49">
        <v>287</v>
      </c>
      <c r="F150" t="s">
        <v>4625</v>
      </c>
      <c r="G150" s="43">
        <v>-489055</v>
      </c>
      <c r="H150" s="7">
        <v>44905</v>
      </c>
      <c r="I150" s="7"/>
      <c r="J150" s="7"/>
      <c r="K150" s="7">
        <v>44919</v>
      </c>
    </row>
  </sheetData>
  <conditionalFormatting sqref="E1:E1048576">
    <cfRule type="duplicateValues" dxfId="12" priority="4"/>
  </conditionalFormatting>
  <conditionalFormatting sqref="F1:F150">
    <cfRule type="duplicateValues" dxfId="11" priority="201" stopIfTrue="1"/>
  </conditionalFormatting>
  <conditionalFormatting sqref="E153:E308">
    <cfRule type="duplicateValues" dxfId="10" priority="3"/>
  </conditionalFormatting>
  <conditionalFormatting sqref="E303:E308">
    <cfRule type="duplicateValues" dxfId="9" priority="2"/>
  </conditionalFormatting>
  <conditionalFormatting sqref="E2:E308">
    <cfRule type="duplicateValues" dxfId="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304"/>
  <sheetViews>
    <sheetView topLeftCell="D1" workbookViewId="0">
      <selection activeCell="M1" sqref="M1"/>
    </sheetView>
  </sheetViews>
  <sheetFormatPr defaultRowHeight="12.75"/>
  <cols>
    <col min="1" max="1" width="7.42578125" style="15" customWidth="1"/>
    <col min="2" max="2" width="12.85546875" style="15" customWidth="1"/>
    <col min="3" max="3" width="12.85546875" style="34" customWidth="1"/>
    <col min="4" max="4" width="39.42578125" style="15" customWidth="1"/>
    <col min="5" max="7" width="18.5703125" style="15" customWidth="1"/>
    <col min="8" max="8" width="15.28515625" style="14" customWidth="1"/>
    <col min="9" max="9" width="9.140625" style="15"/>
    <col min="10" max="10" width="12" style="14" bestFit="1" customWidth="1"/>
    <col min="11" max="11" width="9.42578125" style="14" bestFit="1" customWidth="1"/>
    <col min="12" max="12" width="9.140625" style="16"/>
    <col min="13" max="13" width="9.85546875" style="14" bestFit="1" customWidth="1"/>
    <col min="14" max="15" width="9.140625" style="14"/>
    <col min="16" max="16384" width="9.140625" style="15"/>
  </cols>
  <sheetData>
    <row r="1" spans="1:15" ht="27.75" customHeight="1">
      <c r="A1" s="11" t="s">
        <v>242</v>
      </c>
      <c r="B1" s="11" t="s">
        <v>243</v>
      </c>
      <c r="C1" s="12" t="s">
        <v>244</v>
      </c>
      <c r="D1" s="11" t="s">
        <v>245</v>
      </c>
      <c r="E1" s="11" t="s">
        <v>246</v>
      </c>
      <c r="F1" s="11" t="s">
        <v>247</v>
      </c>
      <c r="G1" s="11" t="s">
        <v>248</v>
      </c>
      <c r="H1" s="13" t="s">
        <v>249</v>
      </c>
      <c r="I1" s="15" t="s">
        <v>243</v>
      </c>
      <c r="M1" s="14" t="s">
        <v>4325</v>
      </c>
    </row>
    <row r="2" spans="1:15" ht="25.5">
      <c r="A2" s="17">
        <v>1</v>
      </c>
      <c r="B2" s="18" t="s">
        <v>250</v>
      </c>
      <c r="C2" s="19" t="s">
        <v>251</v>
      </c>
      <c r="D2" s="18" t="s">
        <v>252</v>
      </c>
      <c r="E2" s="20">
        <v>4165890</v>
      </c>
      <c r="F2" s="20">
        <v>416589</v>
      </c>
      <c r="G2" s="20">
        <v>4582479</v>
      </c>
      <c r="H2" s="21" t="s">
        <v>4318</v>
      </c>
      <c r="I2" s="35">
        <v>7724</v>
      </c>
      <c r="J2" s="14">
        <f>+VLOOKUP(I2,'TT 2022'!$E$2:$K$1236,3,0)</f>
        <v>4582479</v>
      </c>
      <c r="K2" s="14">
        <f>+J2-G2</f>
        <v>0</v>
      </c>
      <c r="L2" s="16">
        <f>+VLOOKUP(I2,'TT 2022'!$E$2:$K$1236,7,0)</f>
        <v>44602</v>
      </c>
      <c r="M2" s="52">
        <f>+G2</f>
        <v>4582479</v>
      </c>
      <c r="N2" s="15"/>
      <c r="O2" s="15"/>
    </row>
    <row r="3" spans="1:15" ht="25.5">
      <c r="A3" s="17">
        <v>2</v>
      </c>
      <c r="B3" s="18" t="s">
        <v>253</v>
      </c>
      <c r="C3" s="19" t="s">
        <v>251</v>
      </c>
      <c r="D3" s="18" t="s">
        <v>254</v>
      </c>
      <c r="E3" s="20">
        <v>1518802</v>
      </c>
      <c r="F3" s="20">
        <v>151880</v>
      </c>
      <c r="G3" s="20">
        <v>1670682</v>
      </c>
      <c r="H3" s="21" t="s">
        <v>4318</v>
      </c>
      <c r="I3" s="35">
        <v>7725</v>
      </c>
      <c r="J3" s="14">
        <f>+VLOOKUP(I3,'TT 2022'!$E$2:$K$1236,3,0)</f>
        <v>1670682</v>
      </c>
      <c r="K3" s="14">
        <f t="shared" ref="K3:K66" si="0">+J3-G3</f>
        <v>0</v>
      </c>
      <c r="L3" s="16">
        <f>+VLOOKUP(I3,'TT 2022'!$E$2:$K$1236,7,0)</f>
        <v>44585</v>
      </c>
      <c r="M3" s="52">
        <f t="shared" ref="M3:M66" si="1">+G3</f>
        <v>1670682</v>
      </c>
      <c r="N3" s="15"/>
      <c r="O3" s="15"/>
    </row>
    <row r="4" spans="1:15" ht="25.5">
      <c r="A4" s="17">
        <v>3</v>
      </c>
      <c r="B4" s="18" t="s">
        <v>255</v>
      </c>
      <c r="C4" s="19" t="s">
        <v>251</v>
      </c>
      <c r="D4" s="18" t="s">
        <v>254</v>
      </c>
      <c r="E4" s="20">
        <v>2697270</v>
      </c>
      <c r="F4" s="20">
        <v>269727</v>
      </c>
      <c r="G4" s="20">
        <v>2966997</v>
      </c>
      <c r="H4" s="21" t="s">
        <v>4318</v>
      </c>
      <c r="I4" s="35">
        <v>7726</v>
      </c>
      <c r="J4" s="14">
        <f>+VLOOKUP(I4,'TT 2022'!$E$2:$K$1236,3,0)</f>
        <v>2966997</v>
      </c>
      <c r="K4" s="14">
        <f t="shared" si="0"/>
        <v>0</v>
      </c>
      <c r="L4" s="16">
        <f>+VLOOKUP(I4,'TT 2022'!$E$2:$K$1236,7,0)</f>
        <v>44585</v>
      </c>
      <c r="M4" s="52">
        <f t="shared" si="1"/>
        <v>2966997</v>
      </c>
      <c r="N4" s="15"/>
      <c r="O4" s="15"/>
    </row>
    <row r="5" spans="1:15" ht="25.5">
      <c r="A5" s="17">
        <v>4</v>
      </c>
      <c r="B5" s="18" t="s">
        <v>256</v>
      </c>
      <c r="C5" s="19" t="s">
        <v>251</v>
      </c>
      <c r="D5" s="18" t="s">
        <v>257</v>
      </c>
      <c r="E5" s="20">
        <v>1293750</v>
      </c>
      <c r="F5" s="20">
        <v>129375</v>
      </c>
      <c r="G5" s="20">
        <v>1423125</v>
      </c>
      <c r="H5" s="21" t="s">
        <v>4318</v>
      </c>
      <c r="I5" s="35">
        <v>7727</v>
      </c>
      <c r="J5" s="14">
        <f>+VLOOKUP(I5,'TT 2022'!$E$2:$K$1236,3,0)</f>
        <v>1423125</v>
      </c>
      <c r="K5" s="14">
        <f t="shared" si="0"/>
        <v>0</v>
      </c>
      <c r="L5" s="16">
        <f>+VLOOKUP(I5,'TT 2022'!$E$2:$K$1236,7,0)</f>
        <v>44602</v>
      </c>
      <c r="M5" s="52">
        <f t="shared" si="1"/>
        <v>1423125</v>
      </c>
      <c r="N5" s="15"/>
      <c r="O5" s="15"/>
    </row>
    <row r="6" spans="1:15" ht="25.5">
      <c r="A6" s="17">
        <v>5</v>
      </c>
      <c r="B6" s="18" t="s">
        <v>258</v>
      </c>
      <c r="C6" s="19" t="s">
        <v>251</v>
      </c>
      <c r="D6" s="18" t="s">
        <v>259</v>
      </c>
      <c r="E6" s="20">
        <v>4923950</v>
      </c>
      <c r="F6" s="20">
        <v>492395</v>
      </c>
      <c r="G6" s="20">
        <v>5416345</v>
      </c>
      <c r="H6" s="21" t="s">
        <v>4318</v>
      </c>
      <c r="I6" s="35">
        <v>7728</v>
      </c>
      <c r="J6" s="14">
        <f>+VLOOKUP(I6,'TT 2022'!$E$2:$K$1236,3,0)</f>
        <v>5416345</v>
      </c>
      <c r="K6" s="14">
        <f t="shared" si="0"/>
        <v>0</v>
      </c>
      <c r="L6" s="16">
        <f>+VLOOKUP(I6,'TT 2022'!$E$2:$K$1236,7,0)</f>
        <v>44602</v>
      </c>
      <c r="M6" s="52">
        <f t="shared" si="1"/>
        <v>5416345</v>
      </c>
      <c r="N6" s="15"/>
      <c r="O6" s="15"/>
    </row>
    <row r="7" spans="1:15" ht="38.25">
      <c r="A7" s="17">
        <v>6</v>
      </c>
      <c r="B7" s="18" t="s">
        <v>260</v>
      </c>
      <c r="C7" s="19" t="s">
        <v>251</v>
      </c>
      <c r="D7" s="18" t="s">
        <v>261</v>
      </c>
      <c r="E7" s="20">
        <v>431250</v>
      </c>
      <c r="F7" s="20">
        <v>43125</v>
      </c>
      <c r="G7" s="20">
        <v>474375</v>
      </c>
      <c r="H7" s="21" t="s">
        <v>4318</v>
      </c>
      <c r="I7" s="35">
        <v>7729</v>
      </c>
      <c r="J7" s="14">
        <f>+VLOOKUP(I7,'TT 2022'!$E$2:$K$1236,3,0)</f>
        <v>474375</v>
      </c>
      <c r="K7" s="14">
        <f t="shared" si="0"/>
        <v>0</v>
      </c>
      <c r="L7" s="16">
        <f>+VLOOKUP(I7,'TT 2022'!$E$2:$K$1236,7,0)</f>
        <v>44585</v>
      </c>
      <c r="M7" s="52">
        <f t="shared" si="1"/>
        <v>474375</v>
      </c>
      <c r="N7" s="15"/>
      <c r="O7" s="15"/>
    </row>
    <row r="8" spans="1:15" ht="38.25">
      <c r="A8" s="17">
        <v>7</v>
      </c>
      <c r="B8" s="18" t="s">
        <v>262</v>
      </c>
      <c r="C8" s="19" t="s">
        <v>251</v>
      </c>
      <c r="D8" s="18" t="s">
        <v>261</v>
      </c>
      <c r="E8" s="20">
        <v>943990</v>
      </c>
      <c r="F8" s="20">
        <v>94399</v>
      </c>
      <c r="G8" s="20">
        <v>1038389</v>
      </c>
      <c r="H8" s="21" t="s">
        <v>4318</v>
      </c>
      <c r="I8" s="35">
        <v>7730</v>
      </c>
      <c r="J8" s="14">
        <f>+VLOOKUP(I8,'TT 2022'!$E$2:$K$1236,3,0)</f>
        <v>1038389</v>
      </c>
      <c r="K8" s="14">
        <f t="shared" si="0"/>
        <v>0</v>
      </c>
      <c r="L8" s="16">
        <f>+VLOOKUP(I8,'TT 2022'!$E$2:$K$1236,7,0)</f>
        <v>44585</v>
      </c>
      <c r="M8" s="52">
        <f t="shared" si="1"/>
        <v>1038389</v>
      </c>
      <c r="N8" s="15"/>
      <c r="O8" s="15"/>
    </row>
    <row r="9" spans="1:15" ht="38.25">
      <c r="A9" s="17">
        <v>8</v>
      </c>
      <c r="B9" s="18" t="s">
        <v>263</v>
      </c>
      <c r="C9" s="19" t="s">
        <v>251</v>
      </c>
      <c r="D9" s="18" t="s">
        <v>261</v>
      </c>
      <c r="E9" s="20">
        <v>943990</v>
      </c>
      <c r="F9" s="20">
        <v>94399</v>
      </c>
      <c r="G9" s="20">
        <v>1038389</v>
      </c>
      <c r="H9" s="21" t="s">
        <v>4318</v>
      </c>
      <c r="I9" s="35">
        <v>7731</v>
      </c>
      <c r="J9" s="14">
        <f>+VLOOKUP(I9,'TT 2022'!$E$2:$K$1236,3,0)</f>
        <v>1038389</v>
      </c>
      <c r="K9" s="14">
        <f t="shared" si="0"/>
        <v>0</v>
      </c>
      <c r="L9" s="16">
        <f>+VLOOKUP(I9,'TT 2022'!$E$2:$K$1236,7,0)</f>
        <v>44585</v>
      </c>
      <c r="M9" s="52">
        <f t="shared" si="1"/>
        <v>1038389</v>
      </c>
      <c r="N9" s="15"/>
      <c r="O9" s="15"/>
    </row>
    <row r="10" spans="1:15" ht="38.25">
      <c r="A10" s="17">
        <v>9</v>
      </c>
      <c r="B10" s="18" t="s">
        <v>264</v>
      </c>
      <c r="C10" s="19" t="s">
        <v>251</v>
      </c>
      <c r="D10" s="18" t="s">
        <v>261</v>
      </c>
      <c r="E10" s="20">
        <v>943990</v>
      </c>
      <c r="F10" s="20">
        <v>94399</v>
      </c>
      <c r="G10" s="20">
        <v>1038389</v>
      </c>
      <c r="H10" s="21" t="s">
        <v>4318</v>
      </c>
      <c r="I10" s="35">
        <v>7732</v>
      </c>
      <c r="J10" s="14">
        <f>+VLOOKUP(I10,'TT 2022'!$E$2:$K$1236,3,0)</f>
        <v>1038389</v>
      </c>
      <c r="K10" s="14">
        <f t="shared" si="0"/>
        <v>0</v>
      </c>
      <c r="L10" s="16">
        <f>+VLOOKUP(I10,'TT 2022'!$E$2:$K$1236,7,0)</f>
        <v>44585</v>
      </c>
      <c r="M10" s="52">
        <f t="shared" si="1"/>
        <v>1038389</v>
      </c>
      <c r="N10" s="15"/>
      <c r="O10" s="15"/>
    </row>
    <row r="11" spans="1:15" ht="38.25">
      <c r="A11" s="17">
        <v>10</v>
      </c>
      <c r="B11" s="18" t="s">
        <v>265</v>
      </c>
      <c r="C11" s="19" t="s">
        <v>251</v>
      </c>
      <c r="D11" s="18" t="s">
        <v>261</v>
      </c>
      <c r="E11" s="20">
        <v>943990</v>
      </c>
      <c r="F11" s="20">
        <v>94399</v>
      </c>
      <c r="G11" s="20">
        <v>1038389</v>
      </c>
      <c r="H11" s="21" t="s">
        <v>4318</v>
      </c>
      <c r="I11" s="35">
        <v>7733</v>
      </c>
      <c r="J11" s="14">
        <f>+VLOOKUP(I11,'TT 2022'!$E$2:$K$1236,3,0)</f>
        <v>1038389</v>
      </c>
      <c r="K11" s="14">
        <f t="shared" si="0"/>
        <v>0</v>
      </c>
      <c r="L11" s="16">
        <f>+VLOOKUP(I11,'TT 2022'!$E$2:$K$1236,7,0)</f>
        <v>44585</v>
      </c>
      <c r="M11" s="52">
        <f t="shared" si="1"/>
        <v>1038389</v>
      </c>
      <c r="N11" s="15"/>
      <c r="O11" s="15"/>
    </row>
    <row r="12" spans="1:15" ht="38.25">
      <c r="A12" s="17">
        <v>11</v>
      </c>
      <c r="B12" s="18" t="s">
        <v>266</v>
      </c>
      <c r="C12" s="19" t="s">
        <v>251</v>
      </c>
      <c r="D12" s="18" t="s">
        <v>261</v>
      </c>
      <c r="E12" s="20">
        <v>4923950</v>
      </c>
      <c r="F12" s="20">
        <v>492395</v>
      </c>
      <c r="G12" s="20">
        <v>5416345</v>
      </c>
      <c r="H12" s="21" t="s">
        <v>4318</v>
      </c>
      <c r="I12" s="35">
        <v>7734</v>
      </c>
      <c r="J12" s="14">
        <f>+VLOOKUP(I12,'TT 2022'!$E$2:$K$1236,3,0)</f>
        <v>5416345</v>
      </c>
      <c r="K12" s="14">
        <f t="shared" si="0"/>
        <v>0</v>
      </c>
      <c r="L12" s="16">
        <f>+VLOOKUP(I12,'TT 2022'!$E$2:$K$1236,7,0)</f>
        <v>44585</v>
      </c>
      <c r="M12" s="52">
        <f t="shared" si="1"/>
        <v>5416345</v>
      </c>
      <c r="N12" s="15"/>
      <c r="O12" s="15"/>
    </row>
    <row r="13" spans="1:15" ht="38.25">
      <c r="A13" s="17">
        <v>12</v>
      </c>
      <c r="B13" s="18" t="s">
        <v>267</v>
      </c>
      <c r="C13" s="19" t="s">
        <v>251</v>
      </c>
      <c r="D13" s="18" t="s">
        <v>261</v>
      </c>
      <c r="E13" s="20">
        <v>4923950</v>
      </c>
      <c r="F13" s="20">
        <v>492395</v>
      </c>
      <c r="G13" s="20">
        <v>5416345</v>
      </c>
      <c r="H13" s="21" t="s">
        <v>4318</v>
      </c>
      <c r="I13" s="35">
        <v>7735</v>
      </c>
      <c r="J13" s="14">
        <f>+VLOOKUP(I13,'TT 2022'!$E$2:$K$1236,3,0)</f>
        <v>5416345</v>
      </c>
      <c r="K13" s="14">
        <f t="shared" si="0"/>
        <v>0</v>
      </c>
      <c r="L13" s="16">
        <f>+VLOOKUP(I13,'TT 2022'!$E$2:$K$1236,7,0)</f>
        <v>44585</v>
      </c>
      <c r="M13" s="52">
        <f t="shared" si="1"/>
        <v>5416345</v>
      </c>
      <c r="N13" s="15"/>
      <c r="O13" s="15"/>
    </row>
    <row r="14" spans="1:15" ht="38.25">
      <c r="A14" s="17">
        <v>13</v>
      </c>
      <c r="B14" s="18" t="s">
        <v>268</v>
      </c>
      <c r="C14" s="19" t="s">
        <v>251</v>
      </c>
      <c r="D14" s="18" t="s">
        <v>261</v>
      </c>
      <c r="E14" s="20">
        <v>4923950</v>
      </c>
      <c r="F14" s="20">
        <v>492395</v>
      </c>
      <c r="G14" s="20">
        <v>5416345</v>
      </c>
      <c r="H14" s="21" t="s">
        <v>4318</v>
      </c>
      <c r="I14" s="35">
        <v>7736</v>
      </c>
      <c r="J14" s="14">
        <f>+VLOOKUP(I14,'TT 2022'!$E$2:$K$1236,3,0)</f>
        <v>5416345</v>
      </c>
      <c r="K14" s="14">
        <f t="shared" si="0"/>
        <v>0</v>
      </c>
      <c r="L14" s="16">
        <f>+VLOOKUP(I14,'TT 2022'!$E$2:$K$1236,7,0)</f>
        <v>44585</v>
      </c>
      <c r="M14" s="52">
        <f t="shared" si="1"/>
        <v>5416345</v>
      </c>
      <c r="N14" s="15"/>
      <c r="O14" s="15"/>
    </row>
    <row r="15" spans="1:15" ht="38.25">
      <c r="A15" s="17">
        <v>14</v>
      </c>
      <c r="B15" s="18" t="s">
        <v>269</v>
      </c>
      <c r="C15" s="19" t="s">
        <v>251</v>
      </c>
      <c r="D15" s="18" t="s">
        <v>261</v>
      </c>
      <c r="E15" s="20">
        <v>943990</v>
      </c>
      <c r="F15" s="20">
        <v>94399</v>
      </c>
      <c r="G15" s="20">
        <v>1038389</v>
      </c>
      <c r="H15" s="21" t="s">
        <v>4318</v>
      </c>
      <c r="I15" s="35">
        <v>7737</v>
      </c>
      <c r="J15" s="14">
        <f>+VLOOKUP(I15,'TT 2022'!$E$2:$K$1236,3,0)</f>
        <v>1038389</v>
      </c>
      <c r="K15" s="14">
        <f t="shared" si="0"/>
        <v>0</v>
      </c>
      <c r="L15" s="16">
        <f>+VLOOKUP(I15,'TT 2022'!$E$2:$K$1236,7,0)</f>
        <v>44585</v>
      </c>
      <c r="M15" s="52">
        <f t="shared" si="1"/>
        <v>1038389</v>
      </c>
      <c r="N15" s="15"/>
      <c r="O15" s="15"/>
    </row>
    <row r="16" spans="1:15" ht="38.25">
      <c r="A16" s="17">
        <v>15</v>
      </c>
      <c r="B16" s="18" t="s">
        <v>270</v>
      </c>
      <c r="C16" s="19" t="s">
        <v>251</v>
      </c>
      <c r="D16" s="18" t="s">
        <v>261</v>
      </c>
      <c r="E16" s="20">
        <v>943990</v>
      </c>
      <c r="F16" s="20">
        <v>94399</v>
      </c>
      <c r="G16" s="20">
        <v>1038389</v>
      </c>
      <c r="H16" s="21" t="s">
        <v>4318</v>
      </c>
      <c r="I16" s="35">
        <v>7738</v>
      </c>
      <c r="J16" s="14">
        <f>+VLOOKUP(I16,'TT 2022'!$E$2:$K$1236,3,0)</f>
        <v>1038389</v>
      </c>
      <c r="K16" s="14">
        <f t="shared" si="0"/>
        <v>0</v>
      </c>
      <c r="L16" s="16">
        <f>+VLOOKUP(I16,'TT 2022'!$E$2:$K$1236,7,0)</f>
        <v>44602</v>
      </c>
      <c r="M16" s="52">
        <f t="shared" si="1"/>
        <v>1038389</v>
      </c>
      <c r="N16" s="15"/>
      <c r="O16" s="15"/>
    </row>
    <row r="17" spans="1:13" s="15" customFormat="1" ht="38.25">
      <c r="A17" s="17">
        <v>16</v>
      </c>
      <c r="B17" s="18" t="s">
        <v>271</v>
      </c>
      <c r="C17" s="19" t="s">
        <v>251</v>
      </c>
      <c r="D17" s="18" t="s">
        <v>261</v>
      </c>
      <c r="E17" s="20">
        <v>943990</v>
      </c>
      <c r="F17" s="20">
        <v>94399</v>
      </c>
      <c r="G17" s="20">
        <v>1038389</v>
      </c>
      <c r="H17" s="21" t="s">
        <v>4318</v>
      </c>
      <c r="I17" s="35">
        <v>7739</v>
      </c>
      <c r="J17" s="14">
        <f>+VLOOKUP(I17,'TT 2022'!$E$2:$K$1236,3,0)</f>
        <v>1038389</v>
      </c>
      <c r="K17" s="14">
        <f t="shared" si="0"/>
        <v>0</v>
      </c>
      <c r="L17" s="16">
        <f>+VLOOKUP(I17,'TT 2022'!$E$2:$K$1236,7,0)</f>
        <v>44602</v>
      </c>
      <c r="M17" s="52">
        <f t="shared" si="1"/>
        <v>1038389</v>
      </c>
    </row>
    <row r="18" spans="1:13" s="15" customFormat="1" ht="38.25">
      <c r="A18" s="17">
        <v>17</v>
      </c>
      <c r="B18" s="18" t="s">
        <v>272</v>
      </c>
      <c r="C18" s="19" t="s">
        <v>251</v>
      </c>
      <c r="D18" s="18" t="s">
        <v>261</v>
      </c>
      <c r="E18" s="20">
        <v>250910</v>
      </c>
      <c r="F18" s="20">
        <v>25091</v>
      </c>
      <c r="G18" s="20">
        <v>276001</v>
      </c>
      <c r="H18" s="21" t="s">
        <v>4318</v>
      </c>
      <c r="I18" s="35">
        <v>7740</v>
      </c>
      <c r="J18" s="14">
        <f>+VLOOKUP(I18,'TT 2022'!$E$2:$K$1236,3,0)</f>
        <v>276001</v>
      </c>
      <c r="K18" s="14">
        <f t="shared" si="0"/>
        <v>0</v>
      </c>
      <c r="L18" s="16">
        <f>+VLOOKUP(I18,'TT 2022'!$E$2:$K$1236,7,0)</f>
        <v>44602</v>
      </c>
      <c r="M18" s="52">
        <f t="shared" si="1"/>
        <v>276001</v>
      </c>
    </row>
    <row r="19" spans="1:13" s="15" customFormat="1" ht="38.25">
      <c r="A19" s="17">
        <v>18</v>
      </c>
      <c r="B19" s="18" t="s">
        <v>273</v>
      </c>
      <c r="C19" s="19" t="s">
        <v>251</v>
      </c>
      <c r="D19" s="18" t="s">
        <v>261</v>
      </c>
      <c r="E19" s="20">
        <v>943990</v>
      </c>
      <c r="F19" s="20">
        <v>94399</v>
      </c>
      <c r="G19" s="20">
        <v>1038389</v>
      </c>
      <c r="H19" s="21" t="s">
        <v>4318</v>
      </c>
      <c r="I19" s="35">
        <v>7741</v>
      </c>
      <c r="J19" s="14">
        <f>+VLOOKUP(I19,'TT 2022'!$E$2:$K$1236,3,0)</f>
        <v>1038389</v>
      </c>
      <c r="K19" s="14">
        <f t="shared" si="0"/>
        <v>0</v>
      </c>
      <c r="L19" s="16">
        <f>+VLOOKUP(I19,'TT 2022'!$E$2:$K$1236,7,0)</f>
        <v>44602</v>
      </c>
      <c r="M19" s="52">
        <f t="shared" si="1"/>
        <v>1038389</v>
      </c>
    </row>
    <row r="20" spans="1:13" s="15" customFormat="1" ht="38.25">
      <c r="A20" s="17">
        <v>19</v>
      </c>
      <c r="B20" s="18" t="s">
        <v>274</v>
      </c>
      <c r="C20" s="19" t="s">
        <v>251</v>
      </c>
      <c r="D20" s="18" t="s">
        <v>261</v>
      </c>
      <c r="E20" s="20">
        <v>2024120</v>
      </c>
      <c r="F20" s="20">
        <v>202412</v>
      </c>
      <c r="G20" s="20">
        <v>2226532</v>
      </c>
      <c r="H20" s="21" t="s">
        <v>4318</v>
      </c>
      <c r="I20" s="35">
        <v>7742</v>
      </c>
      <c r="J20" s="14">
        <f>+VLOOKUP(I20,'TT 2022'!$E$2:$K$1236,3,0)</f>
        <v>2226532</v>
      </c>
      <c r="K20" s="14">
        <f t="shared" si="0"/>
        <v>0</v>
      </c>
      <c r="L20" s="16">
        <f>+VLOOKUP(I20,'TT 2022'!$E$2:$K$1236,7,0)</f>
        <v>44602</v>
      </c>
      <c r="M20" s="52">
        <f t="shared" si="1"/>
        <v>2226532</v>
      </c>
    </row>
    <row r="21" spans="1:13" s="15" customFormat="1" ht="38.25">
      <c r="A21" s="17">
        <v>20</v>
      </c>
      <c r="B21" s="18" t="s">
        <v>275</v>
      </c>
      <c r="C21" s="19" t="s">
        <v>251</v>
      </c>
      <c r="D21" s="18" t="s">
        <v>261</v>
      </c>
      <c r="E21" s="20">
        <v>1923310</v>
      </c>
      <c r="F21" s="20">
        <v>192331</v>
      </c>
      <c r="G21" s="20">
        <v>2115641</v>
      </c>
      <c r="H21" s="21" t="s">
        <v>4318</v>
      </c>
      <c r="I21" s="35">
        <v>7743</v>
      </c>
      <c r="J21" s="14">
        <f>+VLOOKUP(I21,'TT 2022'!$E$2:$K$1236,3,0)</f>
        <v>2115641</v>
      </c>
      <c r="K21" s="14">
        <f t="shared" si="0"/>
        <v>0</v>
      </c>
      <c r="L21" s="16">
        <f>+VLOOKUP(I21,'TT 2022'!$E$2:$K$1236,7,0)</f>
        <v>44602</v>
      </c>
      <c r="M21" s="52">
        <f t="shared" si="1"/>
        <v>2115641</v>
      </c>
    </row>
    <row r="22" spans="1:13" s="15" customFormat="1" ht="38.25">
      <c r="A22" s="17">
        <v>21</v>
      </c>
      <c r="B22" s="18" t="s">
        <v>276</v>
      </c>
      <c r="C22" s="19" t="s">
        <v>251</v>
      </c>
      <c r="D22" s="18" t="s">
        <v>261</v>
      </c>
      <c r="E22" s="20">
        <v>4348440</v>
      </c>
      <c r="F22" s="20">
        <v>434844</v>
      </c>
      <c r="G22" s="20">
        <v>4783284</v>
      </c>
      <c r="H22" s="21" t="s">
        <v>4318</v>
      </c>
      <c r="I22" s="35">
        <v>7744</v>
      </c>
      <c r="J22" s="14">
        <f>+VLOOKUP(I22,'TT 2022'!$E$2:$K$1236,3,0)</f>
        <v>4783284</v>
      </c>
      <c r="K22" s="14">
        <f t="shared" si="0"/>
        <v>0</v>
      </c>
      <c r="L22" s="16">
        <f>+VLOOKUP(I22,'TT 2022'!$E$2:$K$1236,7,0)</f>
        <v>44602</v>
      </c>
      <c r="M22" s="52">
        <f t="shared" si="1"/>
        <v>4783284</v>
      </c>
    </row>
    <row r="23" spans="1:13" s="15" customFormat="1" ht="38.25">
      <c r="A23" s="17">
        <v>22</v>
      </c>
      <c r="B23" s="18" t="s">
        <v>277</v>
      </c>
      <c r="C23" s="19" t="s">
        <v>251</v>
      </c>
      <c r="D23" s="18" t="s">
        <v>261</v>
      </c>
      <c r="E23" s="20">
        <v>3849940</v>
      </c>
      <c r="F23" s="20">
        <v>384994</v>
      </c>
      <c r="G23" s="20">
        <v>4234934</v>
      </c>
      <c r="H23" s="21" t="s">
        <v>4318</v>
      </c>
      <c r="I23" s="35">
        <v>7745</v>
      </c>
      <c r="J23" s="14">
        <f>+VLOOKUP(I23,'TT 2022'!$E$2:$K$1236,3,0)</f>
        <v>4234934</v>
      </c>
      <c r="K23" s="14">
        <f t="shared" si="0"/>
        <v>0</v>
      </c>
      <c r="L23" s="16">
        <f>+VLOOKUP(I23,'TT 2022'!$E$2:$K$1236,7,0)</f>
        <v>44602</v>
      </c>
      <c r="M23" s="52">
        <f t="shared" si="1"/>
        <v>4234934</v>
      </c>
    </row>
    <row r="24" spans="1:13" s="15" customFormat="1" ht="38.25">
      <c r="A24" s="17">
        <v>23</v>
      </c>
      <c r="B24" s="18" t="s">
        <v>278</v>
      </c>
      <c r="C24" s="19" t="s">
        <v>251</v>
      </c>
      <c r="D24" s="18" t="s">
        <v>261</v>
      </c>
      <c r="E24" s="20">
        <v>5412140</v>
      </c>
      <c r="F24" s="20">
        <v>541214</v>
      </c>
      <c r="G24" s="20">
        <v>5953354</v>
      </c>
      <c r="H24" s="21" t="s">
        <v>4318</v>
      </c>
      <c r="I24" s="35">
        <v>7746</v>
      </c>
      <c r="J24" s="14">
        <f>+VLOOKUP(I24,'TT 2022'!$E$2:$K$1236,3,0)</f>
        <v>5953354</v>
      </c>
      <c r="K24" s="14">
        <f t="shared" si="0"/>
        <v>0</v>
      </c>
      <c r="L24" s="16">
        <f>+VLOOKUP(I24,'TT 2022'!$E$2:$K$1236,7,0)</f>
        <v>44602</v>
      </c>
      <c r="M24" s="52">
        <f t="shared" si="1"/>
        <v>5953354</v>
      </c>
    </row>
    <row r="25" spans="1:13" s="15" customFormat="1" ht="38.25">
      <c r="A25" s="17">
        <v>24</v>
      </c>
      <c r="B25" s="18" t="s">
        <v>279</v>
      </c>
      <c r="C25" s="19" t="s">
        <v>251</v>
      </c>
      <c r="D25" s="18" t="s">
        <v>261</v>
      </c>
      <c r="E25" s="20">
        <v>4692650</v>
      </c>
      <c r="F25" s="20">
        <v>469265</v>
      </c>
      <c r="G25" s="20">
        <v>5161915</v>
      </c>
      <c r="H25" s="21" t="s">
        <v>4318</v>
      </c>
      <c r="I25" s="35">
        <v>7747</v>
      </c>
      <c r="J25" s="14">
        <f>+VLOOKUP(I25,'TT 2022'!$E$2:$K$1236,3,0)</f>
        <v>5161915</v>
      </c>
      <c r="K25" s="14">
        <f t="shared" si="0"/>
        <v>0</v>
      </c>
      <c r="L25" s="16">
        <f>+VLOOKUP(I25,'TT 2022'!$E$2:$K$1236,7,0)</f>
        <v>44602</v>
      </c>
      <c r="M25" s="52">
        <f t="shared" si="1"/>
        <v>5161915</v>
      </c>
    </row>
    <row r="26" spans="1:13" s="15" customFormat="1" ht="25.5">
      <c r="A26" s="17">
        <v>25</v>
      </c>
      <c r="B26" s="18" t="s">
        <v>280</v>
      </c>
      <c r="C26" s="19" t="s">
        <v>251</v>
      </c>
      <c r="D26" s="18" t="s">
        <v>281</v>
      </c>
      <c r="E26" s="20">
        <v>4319482</v>
      </c>
      <c r="F26" s="20">
        <v>431948</v>
      </c>
      <c r="G26" s="20">
        <v>4751430</v>
      </c>
      <c r="H26" s="21" t="s">
        <v>4318</v>
      </c>
      <c r="I26" s="35">
        <v>7748</v>
      </c>
      <c r="J26" s="14">
        <f>+VLOOKUP(I26,'TT 2022'!$E$2:$K$1236,3,0)</f>
        <v>4751430</v>
      </c>
      <c r="K26" s="14">
        <f t="shared" si="0"/>
        <v>0</v>
      </c>
      <c r="L26" s="16">
        <f>+VLOOKUP(I26,'TT 2022'!$E$2:$K$1236,7,0)</f>
        <v>44585</v>
      </c>
      <c r="M26" s="52">
        <f t="shared" si="1"/>
        <v>4751430</v>
      </c>
    </row>
    <row r="27" spans="1:13" s="15" customFormat="1" ht="25.5">
      <c r="A27" s="17">
        <v>26</v>
      </c>
      <c r="B27" s="18" t="s">
        <v>282</v>
      </c>
      <c r="C27" s="19" t="s">
        <v>283</v>
      </c>
      <c r="D27" s="18" t="s">
        <v>252</v>
      </c>
      <c r="E27" s="20">
        <v>2024120</v>
      </c>
      <c r="F27" s="20">
        <v>202412</v>
      </c>
      <c r="G27" s="20">
        <v>2226532</v>
      </c>
      <c r="H27" s="21" t="s">
        <v>4318</v>
      </c>
      <c r="I27" s="35">
        <v>10503</v>
      </c>
      <c r="J27" s="14">
        <f>+VLOOKUP(I27,'TT 2022'!$E$2:$K$1236,3,0)</f>
        <v>2226532</v>
      </c>
      <c r="K27" s="14">
        <f t="shared" si="0"/>
        <v>0</v>
      </c>
      <c r="L27" s="16">
        <f>+VLOOKUP(I27,'TT 2022'!$E$2:$K$1236,7,0)</f>
        <v>44616</v>
      </c>
      <c r="M27" s="52">
        <f t="shared" si="1"/>
        <v>2226532</v>
      </c>
    </row>
    <row r="28" spans="1:13" s="15" customFormat="1" ht="25.5">
      <c r="A28" s="17">
        <v>27</v>
      </c>
      <c r="B28" s="18" t="s">
        <v>284</v>
      </c>
      <c r="C28" s="19" t="s">
        <v>283</v>
      </c>
      <c r="D28" s="18" t="s">
        <v>281</v>
      </c>
      <c r="E28" s="20">
        <v>3846620</v>
      </c>
      <c r="F28" s="20">
        <v>384662</v>
      </c>
      <c r="G28" s="20">
        <v>4231282</v>
      </c>
      <c r="H28" s="21" t="s">
        <v>4318</v>
      </c>
      <c r="I28" s="35">
        <v>10504</v>
      </c>
      <c r="J28" s="14">
        <f>+VLOOKUP(I28,'TT 2022'!$E$2:$K$1236,3,0)</f>
        <v>4231282</v>
      </c>
      <c r="K28" s="14">
        <f t="shared" si="0"/>
        <v>0</v>
      </c>
      <c r="L28" s="16">
        <f>+VLOOKUP(I28,'TT 2022'!$E$2:$K$1236,7,0)</f>
        <v>44616</v>
      </c>
      <c r="M28" s="52">
        <f t="shared" si="1"/>
        <v>4231282</v>
      </c>
    </row>
    <row r="29" spans="1:13" s="15" customFormat="1" ht="25.5">
      <c r="A29" s="17">
        <v>28</v>
      </c>
      <c r="B29" s="18" t="s">
        <v>285</v>
      </c>
      <c r="C29" s="19" t="s">
        <v>283</v>
      </c>
      <c r="D29" s="18" t="s">
        <v>286</v>
      </c>
      <c r="E29" s="20">
        <v>3181730</v>
      </c>
      <c r="F29" s="20">
        <v>318173</v>
      </c>
      <c r="G29" s="20">
        <v>3499903</v>
      </c>
      <c r="H29" s="21" t="s">
        <v>4318</v>
      </c>
      <c r="I29" s="35">
        <v>10505</v>
      </c>
      <c r="J29" s="14">
        <f>+VLOOKUP(I29,'TT 2022'!$E$2:$K$1236,3,0)</f>
        <v>3499903</v>
      </c>
      <c r="K29" s="14">
        <f t="shared" si="0"/>
        <v>0</v>
      </c>
      <c r="L29" s="16">
        <f>+VLOOKUP(I29,'TT 2022'!$E$2:$K$1236,7,0)</f>
        <v>44616</v>
      </c>
      <c r="M29" s="52">
        <f t="shared" si="1"/>
        <v>3499903</v>
      </c>
    </row>
    <row r="30" spans="1:13" s="15" customFormat="1" ht="25.5">
      <c r="A30" s="17">
        <v>29</v>
      </c>
      <c r="B30" s="18" t="s">
        <v>287</v>
      </c>
      <c r="C30" s="19" t="s">
        <v>283</v>
      </c>
      <c r="D30" s="18" t="s">
        <v>288</v>
      </c>
      <c r="E30" s="20">
        <v>1887980</v>
      </c>
      <c r="F30" s="20">
        <v>188798</v>
      </c>
      <c r="G30" s="20">
        <v>2076778</v>
      </c>
      <c r="H30" s="21" t="s">
        <v>4318</v>
      </c>
      <c r="I30" s="35">
        <v>10506</v>
      </c>
      <c r="J30" s="14">
        <f>+VLOOKUP(I30,'TT 2022'!$E$2:$K$1236,3,0)</f>
        <v>2076778</v>
      </c>
      <c r="K30" s="14">
        <f t="shared" si="0"/>
        <v>0</v>
      </c>
      <c r="L30" s="16">
        <f>+VLOOKUP(I30,'TT 2022'!$E$2:$K$1236,7,0)</f>
        <v>44616</v>
      </c>
      <c r="M30" s="52">
        <f t="shared" si="1"/>
        <v>2076778</v>
      </c>
    </row>
    <row r="31" spans="1:13" s="15" customFormat="1" ht="25.5">
      <c r="A31" s="17">
        <v>30</v>
      </c>
      <c r="B31" s="18" t="s">
        <v>289</v>
      </c>
      <c r="C31" s="19" t="s">
        <v>283</v>
      </c>
      <c r="D31" s="18" t="s">
        <v>290</v>
      </c>
      <c r="E31" s="20">
        <v>1206200</v>
      </c>
      <c r="F31" s="20">
        <v>120620</v>
      </c>
      <c r="G31" s="20">
        <v>1326820</v>
      </c>
      <c r="H31" s="21" t="s">
        <v>4318</v>
      </c>
      <c r="I31" s="35">
        <v>10507</v>
      </c>
      <c r="J31" s="14">
        <f>+VLOOKUP(I31,'TT 2022'!$E$2:$K$1236,3,0)</f>
        <v>1326820</v>
      </c>
      <c r="K31" s="14">
        <f t="shared" si="0"/>
        <v>0</v>
      </c>
      <c r="L31" s="16">
        <f>+VLOOKUP(I31,'TT 2022'!$E$2:$K$1236,7,0)</f>
        <v>44616</v>
      </c>
      <c r="M31" s="52">
        <f t="shared" si="1"/>
        <v>1326820</v>
      </c>
    </row>
    <row r="32" spans="1:13" s="15" customFormat="1" ht="25.5">
      <c r="A32" s="17">
        <v>31</v>
      </c>
      <c r="B32" s="18" t="s">
        <v>291</v>
      </c>
      <c r="C32" s="19" t="s">
        <v>283</v>
      </c>
      <c r="D32" s="18" t="s">
        <v>290</v>
      </c>
      <c r="E32" s="20">
        <v>1518802</v>
      </c>
      <c r="F32" s="20">
        <v>151880</v>
      </c>
      <c r="G32" s="20">
        <v>1670682</v>
      </c>
      <c r="H32" s="21" t="s">
        <v>4318</v>
      </c>
      <c r="I32" s="35">
        <v>10508</v>
      </c>
      <c r="J32" s="14">
        <f>+VLOOKUP(I32,'TT 2022'!$E$2:$K$1236,3,0)</f>
        <v>1670682</v>
      </c>
      <c r="K32" s="14">
        <f t="shared" si="0"/>
        <v>0</v>
      </c>
      <c r="L32" s="16">
        <f>+VLOOKUP(I32,'TT 2022'!$E$2:$K$1236,7,0)</f>
        <v>44616</v>
      </c>
      <c r="M32" s="52">
        <f t="shared" si="1"/>
        <v>1670682</v>
      </c>
    </row>
    <row r="33" spans="1:13" s="15" customFormat="1" ht="38.25">
      <c r="A33" s="17">
        <v>32</v>
      </c>
      <c r="B33" s="18" t="s">
        <v>292</v>
      </c>
      <c r="C33" s="19" t="s">
        <v>283</v>
      </c>
      <c r="D33" s="18" t="s">
        <v>293</v>
      </c>
      <c r="E33" s="20">
        <v>1970440</v>
      </c>
      <c r="F33" s="20">
        <v>197044</v>
      </c>
      <c r="G33" s="20">
        <v>2167484</v>
      </c>
      <c r="H33" s="21" t="s">
        <v>4318</v>
      </c>
      <c r="I33" s="35">
        <v>10509</v>
      </c>
      <c r="J33" s="14">
        <f>+VLOOKUP(I33,'TT 2022'!$E$2:$K$1236,3,0)</f>
        <v>2167484</v>
      </c>
      <c r="K33" s="14">
        <f t="shared" si="0"/>
        <v>0</v>
      </c>
      <c r="L33" s="16">
        <f>+VLOOKUP(I33,'TT 2022'!$E$2:$K$1236,7,0)</f>
        <v>44616</v>
      </c>
      <c r="M33" s="52">
        <f t="shared" si="1"/>
        <v>2167484</v>
      </c>
    </row>
    <row r="34" spans="1:13" s="15" customFormat="1" ht="25.5">
      <c r="A34" s="17">
        <v>33</v>
      </c>
      <c r="B34" s="18" t="s">
        <v>294</v>
      </c>
      <c r="C34" s="19" t="s">
        <v>283</v>
      </c>
      <c r="D34" s="18" t="s">
        <v>295</v>
      </c>
      <c r="E34" s="20">
        <v>1293750</v>
      </c>
      <c r="F34" s="20">
        <v>129375</v>
      </c>
      <c r="G34" s="20">
        <v>1423125</v>
      </c>
      <c r="H34" s="21" t="s">
        <v>4318</v>
      </c>
      <c r="I34" s="35">
        <v>10510</v>
      </c>
      <c r="J34" s="14">
        <f>+VLOOKUP(I34,'TT 2022'!$E$2:$K$1236,3,0)</f>
        <v>1423125</v>
      </c>
      <c r="K34" s="14">
        <f t="shared" si="0"/>
        <v>0</v>
      </c>
      <c r="L34" s="16">
        <f>+VLOOKUP(I34,'TT 2022'!$E$2:$K$1236,7,0)</f>
        <v>44616</v>
      </c>
      <c r="M34" s="52">
        <f t="shared" si="1"/>
        <v>1423125</v>
      </c>
    </row>
    <row r="35" spans="1:13" s="15" customFormat="1" ht="25.5">
      <c r="A35" s="17">
        <v>34</v>
      </c>
      <c r="B35" s="18" t="s">
        <v>296</v>
      </c>
      <c r="C35" s="19" t="s">
        <v>283</v>
      </c>
      <c r="D35" s="18" t="s">
        <v>254</v>
      </c>
      <c r="E35" s="20">
        <v>1468620</v>
      </c>
      <c r="F35" s="20">
        <v>146862</v>
      </c>
      <c r="G35" s="20">
        <v>1615482</v>
      </c>
      <c r="H35" s="21" t="s">
        <v>4318</v>
      </c>
      <c r="I35" s="35">
        <v>10511</v>
      </c>
      <c r="J35" s="14">
        <f>+VLOOKUP(I35,'TT 2022'!$E$2:$K$1236,3,0)</f>
        <v>1615482</v>
      </c>
      <c r="K35" s="14">
        <f t="shared" si="0"/>
        <v>0</v>
      </c>
      <c r="L35" s="16">
        <f>+VLOOKUP(I35,'TT 2022'!$E$2:$K$1236,7,0)</f>
        <v>44616</v>
      </c>
      <c r="M35" s="52">
        <f t="shared" si="1"/>
        <v>1615482</v>
      </c>
    </row>
    <row r="36" spans="1:13" s="15" customFormat="1" ht="38.25">
      <c r="A36" s="17">
        <v>35</v>
      </c>
      <c r="B36" s="18" t="s">
        <v>297</v>
      </c>
      <c r="C36" s="19" t="s">
        <v>283</v>
      </c>
      <c r="D36" s="18" t="s">
        <v>298</v>
      </c>
      <c r="E36" s="20">
        <v>5734600</v>
      </c>
      <c r="F36" s="20">
        <v>573460</v>
      </c>
      <c r="G36" s="20">
        <v>6308060</v>
      </c>
      <c r="H36" s="21" t="s">
        <v>4318</v>
      </c>
      <c r="I36" s="35">
        <v>10512</v>
      </c>
      <c r="J36" s="14">
        <f>+VLOOKUP(I36,'TT 2022'!$E$2:$K$1236,3,0)</f>
        <v>6308060</v>
      </c>
      <c r="K36" s="14">
        <f t="shared" si="0"/>
        <v>0</v>
      </c>
      <c r="L36" s="16">
        <f>+VLOOKUP(I36,'TT 2022'!$E$2:$K$1236,7,0)</f>
        <v>44616</v>
      </c>
      <c r="M36" s="52">
        <f t="shared" si="1"/>
        <v>6308060</v>
      </c>
    </row>
    <row r="37" spans="1:13" s="15" customFormat="1" ht="38.25">
      <c r="A37" s="17">
        <v>36</v>
      </c>
      <c r="B37" s="18" t="s">
        <v>299</v>
      </c>
      <c r="C37" s="19" t="s">
        <v>283</v>
      </c>
      <c r="D37" s="18" t="s">
        <v>298</v>
      </c>
      <c r="E37" s="20">
        <v>1568984</v>
      </c>
      <c r="F37" s="20">
        <v>156898</v>
      </c>
      <c r="G37" s="20">
        <v>1725882</v>
      </c>
      <c r="H37" s="21" t="s">
        <v>4318</v>
      </c>
      <c r="I37" s="35">
        <v>10513</v>
      </c>
      <c r="J37" s="14">
        <f>+VLOOKUP(I37,'TT 2022'!$E$2:$K$1236,3,0)</f>
        <v>1725878</v>
      </c>
      <c r="K37" s="14">
        <f t="shared" si="0"/>
        <v>-4</v>
      </c>
      <c r="L37" s="16">
        <f>+VLOOKUP(I37,'TT 2022'!$E$2:$K$1236,7,0)</f>
        <v>44616</v>
      </c>
      <c r="M37" s="52">
        <f t="shared" si="1"/>
        <v>1725882</v>
      </c>
    </row>
    <row r="38" spans="1:13" s="15" customFormat="1" ht="25.5">
      <c r="A38" s="17">
        <v>37</v>
      </c>
      <c r="B38" s="18" t="s">
        <v>300</v>
      </c>
      <c r="C38" s="19" t="s">
        <v>283</v>
      </c>
      <c r="D38" s="18" t="s">
        <v>301</v>
      </c>
      <c r="E38" s="20">
        <v>9131190</v>
      </c>
      <c r="F38" s="20">
        <v>913119</v>
      </c>
      <c r="G38" s="20">
        <v>10044309</v>
      </c>
      <c r="H38" s="21" t="s">
        <v>4318</v>
      </c>
      <c r="I38" s="35">
        <v>10514</v>
      </c>
      <c r="J38" s="14">
        <f>+VLOOKUP(I38,'TT 2022'!$E$2:$K$1236,3,0)</f>
        <v>10044309</v>
      </c>
      <c r="K38" s="14">
        <f t="shared" si="0"/>
        <v>0</v>
      </c>
      <c r="L38" s="16">
        <f>+VLOOKUP(I38,'TT 2022'!$E$2:$K$1236,7,0)</f>
        <v>44616</v>
      </c>
      <c r="M38" s="52">
        <f t="shared" si="1"/>
        <v>10044309</v>
      </c>
    </row>
    <row r="39" spans="1:13" s="15" customFormat="1" ht="25.5">
      <c r="A39" s="17">
        <v>38</v>
      </c>
      <c r="B39" s="18" t="s">
        <v>302</v>
      </c>
      <c r="C39" s="19" t="s">
        <v>283</v>
      </c>
      <c r="D39" s="18" t="s">
        <v>257</v>
      </c>
      <c r="E39" s="20">
        <v>943990</v>
      </c>
      <c r="F39" s="20">
        <v>94399</v>
      </c>
      <c r="G39" s="20">
        <v>1038389</v>
      </c>
      <c r="H39" s="21" t="s">
        <v>4318</v>
      </c>
      <c r="I39" s="35">
        <v>10515</v>
      </c>
      <c r="J39" s="14">
        <f>+VLOOKUP(I39,'TT 2022'!$E$2:$K$1236,3,0)</f>
        <v>1038389</v>
      </c>
      <c r="K39" s="14">
        <f t="shared" si="0"/>
        <v>0</v>
      </c>
      <c r="L39" s="16">
        <f>+VLOOKUP(I39,'TT 2022'!$E$2:$K$1236,7,0)</f>
        <v>44616</v>
      </c>
      <c r="M39" s="52">
        <f t="shared" si="1"/>
        <v>1038389</v>
      </c>
    </row>
    <row r="40" spans="1:13" s="15" customFormat="1" ht="25.5">
      <c r="A40" s="17">
        <v>39</v>
      </c>
      <c r="B40" s="18" t="s">
        <v>303</v>
      </c>
      <c r="C40" s="19" t="s">
        <v>283</v>
      </c>
      <c r="D40" s="18" t="s">
        <v>259</v>
      </c>
      <c r="E40" s="20">
        <v>9439900</v>
      </c>
      <c r="F40" s="20">
        <v>943990</v>
      </c>
      <c r="G40" s="20">
        <v>10383890</v>
      </c>
      <c r="H40" s="21" t="s">
        <v>4318</v>
      </c>
      <c r="I40" s="35">
        <v>10516</v>
      </c>
      <c r="J40" s="14">
        <f>+VLOOKUP(I40,'TT 2022'!$E$2:$K$1236,3,0)</f>
        <v>10383890</v>
      </c>
      <c r="K40" s="14">
        <f t="shared" si="0"/>
        <v>0</v>
      </c>
      <c r="L40" s="16">
        <f>+VLOOKUP(I40,'TT 2022'!$E$2:$K$1236,7,0)</f>
        <v>44616</v>
      </c>
      <c r="M40" s="52">
        <f t="shared" si="1"/>
        <v>10383890</v>
      </c>
    </row>
    <row r="41" spans="1:13" s="15" customFormat="1" ht="25.5">
      <c r="A41" s="17">
        <v>40</v>
      </c>
      <c r="B41" s="18" t="s">
        <v>304</v>
      </c>
      <c r="C41" s="19" t="s">
        <v>283</v>
      </c>
      <c r="D41" s="18" t="s">
        <v>259</v>
      </c>
      <c r="E41" s="20">
        <v>3562090</v>
      </c>
      <c r="F41" s="20">
        <v>356209</v>
      </c>
      <c r="G41" s="20">
        <v>3918299</v>
      </c>
      <c r="H41" s="21" t="s">
        <v>4318</v>
      </c>
      <c r="I41" s="35">
        <v>10517</v>
      </c>
      <c r="J41" s="14">
        <f>+VLOOKUP(I41,'TT 2022'!$E$2:$K$1236,3,0)</f>
        <v>3918299</v>
      </c>
      <c r="K41" s="14">
        <f t="shared" si="0"/>
        <v>0</v>
      </c>
      <c r="L41" s="16">
        <f>+VLOOKUP(I41,'TT 2022'!$E$2:$K$1236,7,0)</f>
        <v>44616</v>
      </c>
      <c r="M41" s="52">
        <f t="shared" si="1"/>
        <v>3918299</v>
      </c>
    </row>
    <row r="42" spans="1:13" s="15" customFormat="1" ht="25.5">
      <c r="A42" s="17">
        <v>41</v>
      </c>
      <c r="B42" s="18" t="s">
        <v>305</v>
      </c>
      <c r="C42" s="19" t="s">
        <v>283</v>
      </c>
      <c r="D42" s="18" t="s">
        <v>259</v>
      </c>
      <c r="E42" s="20">
        <v>2024120</v>
      </c>
      <c r="F42" s="20">
        <v>202412</v>
      </c>
      <c r="G42" s="20">
        <v>2226532</v>
      </c>
      <c r="H42" s="21" t="s">
        <v>4318</v>
      </c>
      <c r="I42" s="35">
        <v>10518</v>
      </c>
      <c r="J42" s="14">
        <f>+VLOOKUP(I42,'TT 2022'!$E$2:$K$1236,3,0)</f>
        <v>2226532</v>
      </c>
      <c r="K42" s="14">
        <f t="shared" si="0"/>
        <v>0</v>
      </c>
      <c r="L42" s="16">
        <f>+VLOOKUP(I42,'TT 2022'!$E$2:$K$1236,7,0)</f>
        <v>44616</v>
      </c>
      <c r="M42" s="52">
        <f t="shared" si="1"/>
        <v>2226532</v>
      </c>
    </row>
    <row r="43" spans="1:13" s="15" customFormat="1" ht="25.5">
      <c r="A43" s="17">
        <v>42</v>
      </c>
      <c r="B43" s="18" t="s">
        <v>306</v>
      </c>
      <c r="C43" s="19" t="s">
        <v>283</v>
      </c>
      <c r="D43" s="18" t="s">
        <v>259</v>
      </c>
      <c r="E43" s="20">
        <v>3846620</v>
      </c>
      <c r="F43" s="20">
        <v>384662</v>
      </c>
      <c r="G43" s="20">
        <v>4231282</v>
      </c>
      <c r="H43" s="21" t="s">
        <v>4318</v>
      </c>
      <c r="I43" s="35">
        <v>10519</v>
      </c>
      <c r="J43" s="14">
        <f>+VLOOKUP(I43,'TT 2022'!$E$2:$K$1236,3,0)</f>
        <v>4231282</v>
      </c>
      <c r="K43" s="14">
        <f t="shared" si="0"/>
        <v>0</v>
      </c>
      <c r="L43" s="16">
        <f>+VLOOKUP(I43,'TT 2022'!$E$2:$K$1236,7,0)</f>
        <v>44616</v>
      </c>
      <c r="M43" s="52">
        <f t="shared" si="1"/>
        <v>4231282</v>
      </c>
    </row>
    <row r="44" spans="1:13" s="15" customFormat="1" ht="25.5">
      <c r="A44" s="17">
        <v>43</v>
      </c>
      <c r="B44" s="18" t="s">
        <v>307</v>
      </c>
      <c r="C44" s="19" t="s">
        <v>283</v>
      </c>
      <c r="D44" s="18" t="s">
        <v>259</v>
      </c>
      <c r="E44" s="20">
        <v>12417520</v>
      </c>
      <c r="F44" s="20">
        <v>1241752</v>
      </c>
      <c r="G44" s="20">
        <v>13659272</v>
      </c>
      <c r="H44" s="21" t="s">
        <v>4318</v>
      </c>
      <c r="I44" s="35">
        <v>10520</v>
      </c>
      <c r="J44" s="14">
        <f>+VLOOKUP(I44,'TT 2022'!$E$2:$K$1236,3,0)</f>
        <v>13659272</v>
      </c>
      <c r="K44" s="14">
        <f t="shared" si="0"/>
        <v>0</v>
      </c>
      <c r="L44" s="16">
        <f>+VLOOKUP(I44,'TT 2022'!$E$2:$K$1236,7,0)</f>
        <v>44616</v>
      </c>
      <c r="M44" s="52">
        <f t="shared" si="1"/>
        <v>13659272</v>
      </c>
    </row>
    <row r="45" spans="1:13" s="15" customFormat="1" ht="25.5">
      <c r="A45" s="17">
        <v>44</v>
      </c>
      <c r="B45" s="18" t="s">
        <v>308</v>
      </c>
      <c r="C45" s="19" t="s">
        <v>283</v>
      </c>
      <c r="D45" s="18" t="s">
        <v>259</v>
      </c>
      <c r="E45" s="20">
        <v>4923950</v>
      </c>
      <c r="F45" s="20">
        <v>492395</v>
      </c>
      <c r="G45" s="20">
        <v>5416345</v>
      </c>
      <c r="H45" s="21" t="s">
        <v>4318</v>
      </c>
      <c r="I45" s="35">
        <v>10521</v>
      </c>
      <c r="J45" s="14">
        <f>+VLOOKUP(I45,'TT 2022'!$E$2:$K$1236,3,0)</f>
        <v>5416345</v>
      </c>
      <c r="K45" s="14">
        <f t="shared" si="0"/>
        <v>0</v>
      </c>
      <c r="L45" s="16">
        <f>+VLOOKUP(I45,'TT 2022'!$E$2:$K$1236,7,0)</f>
        <v>44616</v>
      </c>
      <c r="M45" s="52">
        <f t="shared" si="1"/>
        <v>5416345</v>
      </c>
    </row>
    <row r="46" spans="1:13" s="15" customFormat="1" ht="38.25">
      <c r="A46" s="17">
        <v>45</v>
      </c>
      <c r="B46" s="18" t="s">
        <v>309</v>
      </c>
      <c r="C46" s="19" t="s">
        <v>283</v>
      </c>
      <c r="D46" s="18" t="s">
        <v>261</v>
      </c>
      <c r="E46" s="20">
        <v>2618440</v>
      </c>
      <c r="F46" s="20">
        <v>261844</v>
      </c>
      <c r="G46" s="20">
        <v>2880284</v>
      </c>
      <c r="H46" s="21" t="s">
        <v>4318</v>
      </c>
      <c r="I46" s="35">
        <v>10522</v>
      </c>
      <c r="J46" s="14">
        <f>+VLOOKUP(I46,'TT 2022'!$E$2:$K$1236,3,0)</f>
        <v>2880284</v>
      </c>
      <c r="K46" s="14">
        <f t="shared" si="0"/>
        <v>0</v>
      </c>
      <c r="L46" s="16">
        <f>+VLOOKUP(I46,'TT 2022'!$E$2:$K$1236,7,0)</f>
        <v>44616</v>
      </c>
      <c r="M46" s="52">
        <f t="shared" si="1"/>
        <v>2880284</v>
      </c>
    </row>
    <row r="47" spans="1:13" s="15" customFormat="1" ht="38.25">
      <c r="A47" s="17">
        <v>46</v>
      </c>
      <c r="B47" s="18" t="s">
        <v>310</v>
      </c>
      <c r="C47" s="19" t="s">
        <v>283</v>
      </c>
      <c r="D47" s="18" t="s">
        <v>261</v>
      </c>
      <c r="E47" s="20">
        <v>2024120</v>
      </c>
      <c r="F47" s="20">
        <v>202412</v>
      </c>
      <c r="G47" s="20">
        <v>2226532</v>
      </c>
      <c r="H47" s="21" t="s">
        <v>4318</v>
      </c>
      <c r="I47" s="35">
        <v>10523</v>
      </c>
      <c r="J47" s="14">
        <f>+VLOOKUP(I47,'TT 2022'!$E$2:$K$1236,3,0)</f>
        <v>2226532</v>
      </c>
      <c r="K47" s="14">
        <f t="shared" si="0"/>
        <v>0</v>
      </c>
      <c r="L47" s="16">
        <f>+VLOOKUP(I47,'TT 2022'!$E$2:$K$1236,7,0)</f>
        <v>44616</v>
      </c>
      <c r="M47" s="52">
        <f t="shared" si="1"/>
        <v>2226532</v>
      </c>
    </row>
    <row r="48" spans="1:13" s="15" customFormat="1" ht="38.25">
      <c r="A48" s="17">
        <v>47</v>
      </c>
      <c r="B48" s="18" t="s">
        <v>311</v>
      </c>
      <c r="C48" s="19" t="s">
        <v>283</v>
      </c>
      <c r="D48" s="18" t="s">
        <v>261</v>
      </c>
      <c r="E48" s="20">
        <v>1822500</v>
      </c>
      <c r="F48" s="20">
        <v>182250</v>
      </c>
      <c r="G48" s="20">
        <v>2004750</v>
      </c>
      <c r="H48" s="21" t="s">
        <v>4318</v>
      </c>
      <c r="I48" s="35">
        <v>10524</v>
      </c>
      <c r="J48" s="14">
        <f>+VLOOKUP(I48,'TT 2022'!$E$2:$K$1236,3,0)</f>
        <v>2004750</v>
      </c>
      <c r="K48" s="14">
        <f t="shared" si="0"/>
        <v>0</v>
      </c>
      <c r="L48" s="16">
        <f>+VLOOKUP(I48,'TT 2022'!$E$2:$K$1236,7,0)</f>
        <v>44616</v>
      </c>
      <c r="M48" s="52">
        <f t="shared" si="1"/>
        <v>2004750</v>
      </c>
    </row>
    <row r="49" spans="1:13" s="15" customFormat="1" ht="38.25">
      <c r="A49" s="17">
        <v>48</v>
      </c>
      <c r="B49" s="18" t="s">
        <v>312</v>
      </c>
      <c r="C49" s="19" t="s">
        <v>283</v>
      </c>
      <c r="D49" s="18" t="s">
        <v>261</v>
      </c>
      <c r="E49" s="20">
        <v>3129490</v>
      </c>
      <c r="F49" s="20">
        <v>312949</v>
      </c>
      <c r="G49" s="20">
        <v>3442439</v>
      </c>
      <c r="H49" s="21" t="s">
        <v>4318</v>
      </c>
      <c r="I49" s="35">
        <v>10525</v>
      </c>
      <c r="J49" s="14">
        <f>+VLOOKUP(I49,'TT 2022'!$E$2:$K$1236,3,0)</f>
        <v>3442439</v>
      </c>
      <c r="K49" s="14">
        <f t="shared" si="0"/>
        <v>0</v>
      </c>
      <c r="L49" s="16">
        <f>+VLOOKUP(I49,'TT 2022'!$E$2:$K$1236,7,0)</f>
        <v>44616</v>
      </c>
      <c r="M49" s="52">
        <f t="shared" si="1"/>
        <v>3442439</v>
      </c>
    </row>
    <row r="50" spans="1:13" s="15" customFormat="1" ht="25.5">
      <c r="A50" s="17">
        <v>49</v>
      </c>
      <c r="B50" s="18" t="s">
        <v>313</v>
      </c>
      <c r="C50" s="19" t="s">
        <v>283</v>
      </c>
      <c r="D50" s="18" t="s">
        <v>252</v>
      </c>
      <c r="E50" s="20">
        <v>14966036</v>
      </c>
      <c r="F50" s="20">
        <v>1496604</v>
      </c>
      <c r="G50" s="20">
        <v>16462640</v>
      </c>
      <c r="H50" s="21" t="s">
        <v>4318</v>
      </c>
      <c r="I50" s="35">
        <v>10526</v>
      </c>
      <c r="J50" s="14">
        <f>+VLOOKUP(I50,'TT 2022'!$E$2:$K$1236,3,0)</f>
        <v>16462640</v>
      </c>
      <c r="K50" s="14">
        <f t="shared" si="0"/>
        <v>0</v>
      </c>
      <c r="L50" s="16">
        <f>+VLOOKUP(I50,'TT 2022'!$E$2:$K$1236,7,0)</f>
        <v>44616</v>
      </c>
      <c r="M50" s="52">
        <f t="shared" si="1"/>
        <v>16462640</v>
      </c>
    </row>
    <row r="51" spans="1:13" s="15" customFormat="1" ht="25.5">
      <c r="A51" s="17">
        <v>50</v>
      </c>
      <c r="B51" s="18" t="s">
        <v>314</v>
      </c>
      <c r="C51" s="19" t="s">
        <v>283</v>
      </c>
      <c r="D51" s="18" t="s">
        <v>252</v>
      </c>
      <c r="E51" s="20">
        <v>23114375</v>
      </c>
      <c r="F51" s="20">
        <v>2311438</v>
      </c>
      <c r="G51" s="20">
        <v>25425813</v>
      </c>
      <c r="H51" s="21" t="s">
        <v>4318</v>
      </c>
      <c r="I51" s="35">
        <v>10527</v>
      </c>
      <c r="J51" s="14">
        <f>+VLOOKUP(I51,'TT 2022'!$E$2:$K$1236,3,0)</f>
        <v>25425813</v>
      </c>
      <c r="K51" s="14">
        <f t="shared" si="0"/>
        <v>0</v>
      </c>
      <c r="L51" s="16">
        <f>+VLOOKUP(I51,'TT 2022'!$E$2:$K$1236,7,0)</f>
        <v>44616</v>
      </c>
      <c r="M51" s="52">
        <f t="shared" si="1"/>
        <v>25425813</v>
      </c>
    </row>
    <row r="52" spans="1:13" s="15" customFormat="1" ht="25.5">
      <c r="A52" s="17">
        <v>51</v>
      </c>
      <c r="B52" s="18" t="s">
        <v>315</v>
      </c>
      <c r="C52" s="19" t="s">
        <v>283</v>
      </c>
      <c r="D52" s="18" t="s">
        <v>281</v>
      </c>
      <c r="E52" s="20">
        <v>17403088</v>
      </c>
      <c r="F52" s="20">
        <v>1740309</v>
      </c>
      <c r="G52" s="20">
        <v>19143397</v>
      </c>
      <c r="H52" s="21" t="s">
        <v>4318</v>
      </c>
      <c r="I52" s="35">
        <v>10528</v>
      </c>
      <c r="J52" s="14">
        <f>+VLOOKUP(I52,'TT 2022'!$E$2:$K$1236,3,0)</f>
        <v>19143397</v>
      </c>
      <c r="K52" s="14">
        <f t="shared" si="0"/>
        <v>0</v>
      </c>
      <c r="L52" s="16">
        <f>+VLOOKUP(I52,'TT 2022'!$E$2:$K$1236,7,0)</f>
        <v>44691</v>
      </c>
      <c r="M52" s="52">
        <f t="shared" si="1"/>
        <v>19143397</v>
      </c>
    </row>
    <row r="53" spans="1:13" s="15" customFormat="1" ht="25.5">
      <c r="A53" s="17">
        <v>52</v>
      </c>
      <c r="B53" s="18" t="s">
        <v>316</v>
      </c>
      <c r="C53" s="19" t="s">
        <v>283</v>
      </c>
      <c r="D53" s="18" t="s">
        <v>257</v>
      </c>
      <c r="E53" s="20">
        <v>1003640</v>
      </c>
      <c r="F53" s="20">
        <v>100364</v>
      </c>
      <c r="G53" s="20">
        <v>1104004</v>
      </c>
      <c r="H53" s="21" t="s">
        <v>4318</v>
      </c>
      <c r="I53" s="35">
        <v>10529</v>
      </c>
      <c r="J53" s="14">
        <f>+VLOOKUP(I53,'TT 2022'!$E$2:$K$1236,3,0)</f>
        <v>1104004</v>
      </c>
      <c r="K53" s="14">
        <f t="shared" si="0"/>
        <v>0</v>
      </c>
      <c r="L53" s="16">
        <f>+VLOOKUP(I53,'TT 2022'!$E$2:$K$1236,7,0)</f>
        <v>44616</v>
      </c>
      <c r="M53" s="52">
        <f t="shared" si="1"/>
        <v>1104004</v>
      </c>
    </row>
    <row r="54" spans="1:13" s="15" customFormat="1" ht="25.5">
      <c r="A54" s="17">
        <v>53</v>
      </c>
      <c r="B54" s="18" t="s">
        <v>317</v>
      </c>
      <c r="C54" s="19" t="s">
        <v>283</v>
      </c>
      <c r="D54" s="18" t="s">
        <v>257</v>
      </c>
      <c r="E54" s="20">
        <v>1147600</v>
      </c>
      <c r="F54" s="20">
        <v>114760</v>
      </c>
      <c r="G54" s="20">
        <v>1262360</v>
      </c>
      <c r="H54" s="21" t="s">
        <v>4318</v>
      </c>
      <c r="I54" s="35">
        <v>10530</v>
      </c>
      <c r="J54" s="14">
        <f>+VLOOKUP(I54,'TT 2022'!$E$2:$K$1236,3,0)</f>
        <v>1262360</v>
      </c>
      <c r="K54" s="14">
        <f t="shared" si="0"/>
        <v>0</v>
      </c>
      <c r="L54" s="16">
        <f>+VLOOKUP(I54,'TT 2022'!$E$2:$K$1236,7,0)</f>
        <v>44616</v>
      </c>
      <c r="M54" s="52">
        <f t="shared" si="1"/>
        <v>1262360</v>
      </c>
    </row>
    <row r="55" spans="1:13" s="15" customFormat="1" ht="25.5">
      <c r="A55" s="17">
        <v>54</v>
      </c>
      <c r="B55" s="18" t="s">
        <v>318</v>
      </c>
      <c r="C55" s="19" t="s">
        <v>283</v>
      </c>
      <c r="D55" s="18" t="s">
        <v>257</v>
      </c>
      <c r="E55" s="20">
        <v>1822500</v>
      </c>
      <c r="F55" s="20">
        <v>182250</v>
      </c>
      <c r="G55" s="20">
        <v>2004750</v>
      </c>
      <c r="H55" s="21" t="s">
        <v>4318</v>
      </c>
      <c r="I55" s="35">
        <v>10531</v>
      </c>
      <c r="J55" s="14">
        <f>+VLOOKUP(I55,'TT 2022'!$E$2:$K$1236,3,0)</f>
        <v>2004750</v>
      </c>
      <c r="K55" s="14">
        <f t="shared" si="0"/>
        <v>0</v>
      </c>
      <c r="L55" s="16">
        <f>+VLOOKUP(I55,'TT 2022'!$E$2:$K$1236,7,0)</f>
        <v>44616</v>
      </c>
      <c r="M55" s="52">
        <f t="shared" si="1"/>
        <v>2004750</v>
      </c>
    </row>
    <row r="56" spans="1:13" s="15" customFormat="1" ht="25.5">
      <c r="A56" s="17">
        <v>55</v>
      </c>
      <c r="B56" s="18" t="s">
        <v>319</v>
      </c>
      <c r="C56" s="19" t="s">
        <v>283</v>
      </c>
      <c r="D56" s="18" t="s">
        <v>320</v>
      </c>
      <c r="E56" s="20">
        <v>1468620</v>
      </c>
      <c r="F56" s="20">
        <v>146862</v>
      </c>
      <c r="G56" s="20">
        <v>1615482</v>
      </c>
      <c r="H56" s="21" t="s">
        <v>4318</v>
      </c>
      <c r="I56" s="35">
        <v>10532</v>
      </c>
      <c r="J56" s="14">
        <f>+VLOOKUP(I56,'TT 2022'!$E$2:$K$1236,3,0)</f>
        <v>1615482</v>
      </c>
      <c r="K56" s="14">
        <f t="shared" si="0"/>
        <v>0</v>
      </c>
      <c r="L56" s="16">
        <f>+VLOOKUP(I56,'TT 2022'!$E$2:$K$1236,7,0)</f>
        <v>44616</v>
      </c>
      <c r="M56" s="52">
        <f t="shared" si="1"/>
        <v>1615482</v>
      </c>
    </row>
    <row r="57" spans="1:13" s="15" customFormat="1" ht="25.5">
      <c r="A57" s="17">
        <v>56</v>
      </c>
      <c r="B57" s="18" t="s">
        <v>321</v>
      </c>
      <c r="C57" s="19" t="s">
        <v>283</v>
      </c>
      <c r="D57" s="18" t="s">
        <v>320</v>
      </c>
      <c r="E57" s="20">
        <v>3389710</v>
      </c>
      <c r="F57" s="20">
        <v>338971</v>
      </c>
      <c r="G57" s="20">
        <v>3728681</v>
      </c>
      <c r="H57" s="21" t="s">
        <v>4318</v>
      </c>
      <c r="I57" s="35">
        <v>10533</v>
      </c>
      <c r="J57" s="14">
        <f>+VLOOKUP(I57,'TT 2022'!$E$2:$K$1236,3,0)</f>
        <v>3728681</v>
      </c>
      <c r="K57" s="14">
        <f t="shared" si="0"/>
        <v>0</v>
      </c>
      <c r="L57" s="16">
        <f>+VLOOKUP(I57,'TT 2022'!$E$2:$K$1236,7,0)</f>
        <v>44616</v>
      </c>
      <c r="M57" s="52">
        <f t="shared" si="1"/>
        <v>3728681</v>
      </c>
    </row>
    <row r="58" spans="1:13" s="15" customFormat="1" ht="25.5">
      <c r="A58" s="17">
        <v>57</v>
      </c>
      <c r="B58" s="18" t="s">
        <v>322</v>
      </c>
      <c r="C58" s="19" t="s">
        <v>283</v>
      </c>
      <c r="D58" s="18" t="s">
        <v>320</v>
      </c>
      <c r="E58" s="20">
        <v>1306990</v>
      </c>
      <c r="F58" s="20">
        <v>130699</v>
      </c>
      <c r="G58" s="20">
        <v>1437689</v>
      </c>
      <c r="H58" s="21" t="s">
        <v>4318</v>
      </c>
      <c r="I58" s="35">
        <v>10534</v>
      </c>
      <c r="J58" s="14">
        <f>+VLOOKUP(I58,'TT 2022'!$E$2:$K$1236,3,0)</f>
        <v>1437689</v>
      </c>
      <c r="K58" s="14">
        <f t="shared" si="0"/>
        <v>0</v>
      </c>
      <c r="L58" s="16">
        <f>+VLOOKUP(I58,'TT 2022'!$E$2:$K$1236,7,0)</f>
        <v>44616</v>
      </c>
      <c r="M58" s="52">
        <f t="shared" si="1"/>
        <v>1437689</v>
      </c>
    </row>
    <row r="59" spans="1:13" s="15" customFormat="1" ht="38.25">
      <c r="A59" s="17">
        <v>58</v>
      </c>
      <c r="B59" s="18" t="s">
        <v>323</v>
      </c>
      <c r="C59" s="19" t="s">
        <v>283</v>
      </c>
      <c r="D59" s="18" t="s">
        <v>261</v>
      </c>
      <c r="E59" s="20">
        <v>943990</v>
      </c>
      <c r="F59" s="20">
        <v>94399</v>
      </c>
      <c r="G59" s="20">
        <v>1038389</v>
      </c>
      <c r="H59" s="21" t="s">
        <v>4318</v>
      </c>
      <c r="I59" s="35">
        <v>10535</v>
      </c>
      <c r="J59" s="14">
        <f>+VLOOKUP(I59,'TT 2022'!$E$2:$K$1236,3,0)</f>
        <v>1038389</v>
      </c>
      <c r="K59" s="14">
        <f t="shared" si="0"/>
        <v>0</v>
      </c>
      <c r="L59" s="16">
        <f>+VLOOKUP(I59,'TT 2022'!$E$2:$K$1236,7,0)</f>
        <v>44616</v>
      </c>
      <c r="M59" s="52">
        <f t="shared" si="1"/>
        <v>1038389</v>
      </c>
    </row>
    <row r="60" spans="1:13" s="15" customFormat="1" ht="38.25">
      <c r="A60" s="17">
        <v>59</v>
      </c>
      <c r="B60" s="18" t="s">
        <v>324</v>
      </c>
      <c r="C60" s="19" t="s">
        <v>283</v>
      </c>
      <c r="D60" s="18" t="s">
        <v>261</v>
      </c>
      <c r="E60" s="20">
        <v>1403520</v>
      </c>
      <c r="F60" s="20">
        <v>140352</v>
      </c>
      <c r="G60" s="20">
        <v>1543872</v>
      </c>
      <c r="H60" s="21" t="s">
        <v>4318</v>
      </c>
      <c r="I60" s="35">
        <v>10536</v>
      </c>
      <c r="J60" s="14">
        <f>+VLOOKUP(I60,'TT 2022'!$E$2:$K$1236,3,0)</f>
        <v>1543872</v>
      </c>
      <c r="K60" s="14">
        <f t="shared" si="0"/>
        <v>0</v>
      </c>
      <c r="L60" s="16">
        <f>+VLOOKUP(I60,'TT 2022'!$E$2:$K$1236,7,0)</f>
        <v>44616</v>
      </c>
      <c r="M60" s="52">
        <f t="shared" si="1"/>
        <v>1543872</v>
      </c>
    </row>
    <row r="61" spans="1:13" s="15" customFormat="1" ht="25.5">
      <c r="A61" s="17">
        <v>60</v>
      </c>
      <c r="B61" s="18" t="s">
        <v>325</v>
      </c>
      <c r="C61" s="19" t="s">
        <v>283</v>
      </c>
      <c r="D61" s="18" t="s">
        <v>259</v>
      </c>
      <c r="E61" s="20">
        <v>2968110</v>
      </c>
      <c r="F61" s="20">
        <v>296811</v>
      </c>
      <c r="G61" s="20">
        <v>3264921</v>
      </c>
      <c r="H61" s="21" t="s">
        <v>4318</v>
      </c>
      <c r="I61" s="35">
        <v>10537</v>
      </c>
      <c r="J61" s="14">
        <f>+VLOOKUP(I61,'TT 2022'!$E$2:$K$1236,3,0)</f>
        <v>3264921</v>
      </c>
      <c r="K61" s="14">
        <f t="shared" si="0"/>
        <v>0</v>
      </c>
      <c r="L61" s="16">
        <f>+VLOOKUP(I61,'TT 2022'!$E$2:$K$1236,7,0)</f>
        <v>44616</v>
      </c>
      <c r="M61" s="52">
        <f t="shared" si="1"/>
        <v>3264921</v>
      </c>
    </row>
    <row r="62" spans="1:13" s="15" customFormat="1" ht="25.5">
      <c r="A62" s="17">
        <v>61</v>
      </c>
      <c r="B62" s="18" t="s">
        <v>326</v>
      </c>
      <c r="C62" s="19" t="s">
        <v>283</v>
      </c>
      <c r="D62" s="18" t="s">
        <v>259</v>
      </c>
      <c r="E62" s="20">
        <v>18620470</v>
      </c>
      <c r="F62" s="20">
        <v>1862047</v>
      </c>
      <c r="G62" s="20">
        <v>20482517</v>
      </c>
      <c r="H62" s="21" t="s">
        <v>4318</v>
      </c>
      <c r="I62" s="35">
        <v>10538</v>
      </c>
      <c r="J62" s="14">
        <f>+VLOOKUP(I62,'TT 2022'!$E$2:$K$1236,3,0)</f>
        <v>20482517</v>
      </c>
      <c r="K62" s="14">
        <f t="shared" si="0"/>
        <v>0</v>
      </c>
      <c r="L62" s="16">
        <f>+VLOOKUP(I62,'TT 2022'!$E$2:$K$1236,7,0)</f>
        <v>44616</v>
      </c>
      <c r="M62" s="52">
        <f t="shared" si="1"/>
        <v>20482517</v>
      </c>
    </row>
    <row r="63" spans="1:13" s="15" customFormat="1" ht="25.5">
      <c r="A63" s="17">
        <v>62</v>
      </c>
      <c r="B63" s="18" t="s">
        <v>327</v>
      </c>
      <c r="C63" s="19" t="s">
        <v>283</v>
      </c>
      <c r="D63" s="18" t="s">
        <v>259</v>
      </c>
      <c r="E63" s="20">
        <v>7794050</v>
      </c>
      <c r="F63" s="20">
        <v>779405</v>
      </c>
      <c r="G63" s="20">
        <v>8573455</v>
      </c>
      <c r="H63" s="21" t="s">
        <v>4318</v>
      </c>
      <c r="I63" s="35">
        <v>10539</v>
      </c>
      <c r="J63" s="14">
        <f>+VLOOKUP(I63,'TT 2022'!$E$2:$K$1236,3,0)</f>
        <v>8573455</v>
      </c>
      <c r="K63" s="14">
        <f t="shared" si="0"/>
        <v>0</v>
      </c>
      <c r="L63" s="16">
        <f>+VLOOKUP(I63,'TT 2022'!$E$2:$K$1236,7,0)</f>
        <v>44616</v>
      </c>
      <c r="M63" s="52">
        <f t="shared" si="1"/>
        <v>8573455</v>
      </c>
    </row>
    <row r="64" spans="1:13" customFormat="1" ht="25.5">
      <c r="A64" s="17">
        <v>63</v>
      </c>
      <c r="B64" s="23" t="s">
        <v>328</v>
      </c>
      <c r="C64" s="24" t="s">
        <v>283</v>
      </c>
      <c r="D64" s="25" t="s">
        <v>259</v>
      </c>
      <c r="E64" s="26">
        <v>4719950</v>
      </c>
      <c r="F64" s="26">
        <v>471995</v>
      </c>
      <c r="G64" s="27">
        <v>5191945</v>
      </c>
      <c r="H64" s="21" t="s">
        <v>4318</v>
      </c>
      <c r="I64" s="35">
        <v>10540</v>
      </c>
      <c r="J64" s="14">
        <f>+VLOOKUP(I64,'TT 2022'!$E$2:$K$1236,3,0)</f>
        <v>5191945</v>
      </c>
      <c r="K64" s="14">
        <f t="shared" si="0"/>
        <v>0</v>
      </c>
      <c r="L64" s="16">
        <f>+VLOOKUP(I64,'TT 2022'!$E$2:$K$1236,7,0)</f>
        <v>44616</v>
      </c>
      <c r="M64" s="52">
        <f t="shared" si="1"/>
        <v>5191945</v>
      </c>
    </row>
    <row r="65" spans="1:13" s="15" customFormat="1" ht="25.5">
      <c r="A65" s="17">
        <v>64</v>
      </c>
      <c r="B65" s="18" t="s">
        <v>329</v>
      </c>
      <c r="C65" s="19" t="s">
        <v>283</v>
      </c>
      <c r="D65" s="18" t="s">
        <v>259</v>
      </c>
      <c r="E65" s="20">
        <v>1970440</v>
      </c>
      <c r="F65" s="20">
        <v>197044</v>
      </c>
      <c r="G65" s="20">
        <v>2167484</v>
      </c>
      <c r="H65" s="21" t="s">
        <v>4318</v>
      </c>
      <c r="I65" s="35">
        <v>10541</v>
      </c>
      <c r="J65" s="14">
        <f>+VLOOKUP(I65,'TT 2022'!$E$2:$K$1236,3,0)</f>
        <v>2167484</v>
      </c>
      <c r="K65" s="14">
        <f t="shared" si="0"/>
        <v>0</v>
      </c>
      <c r="L65" s="16">
        <f>+VLOOKUP(I65,'TT 2022'!$E$2:$K$1236,7,0)</f>
        <v>44616</v>
      </c>
      <c r="M65" s="52">
        <f t="shared" si="1"/>
        <v>2167484</v>
      </c>
    </row>
    <row r="66" spans="1:13" s="15" customFormat="1" ht="25.5">
      <c r="A66" s="17">
        <v>65</v>
      </c>
      <c r="B66" s="18" t="s">
        <v>330</v>
      </c>
      <c r="C66" s="19" t="s">
        <v>283</v>
      </c>
      <c r="D66" s="18" t="s">
        <v>259</v>
      </c>
      <c r="E66" s="20">
        <v>1822500</v>
      </c>
      <c r="F66" s="20">
        <v>182250</v>
      </c>
      <c r="G66" s="20">
        <v>2004750</v>
      </c>
      <c r="H66" s="21" t="s">
        <v>4318</v>
      </c>
      <c r="I66" s="35">
        <v>10542</v>
      </c>
      <c r="J66" s="14">
        <f>+VLOOKUP(I66,'TT 2022'!$E$2:$K$1236,3,0)</f>
        <v>2004750</v>
      </c>
      <c r="K66" s="14">
        <f t="shared" si="0"/>
        <v>0</v>
      </c>
      <c r="L66" s="16">
        <f>+VLOOKUP(I66,'TT 2022'!$E$2:$K$1236,7,0)</f>
        <v>44616</v>
      </c>
      <c r="M66" s="52">
        <f t="shared" si="1"/>
        <v>2004750</v>
      </c>
    </row>
    <row r="67" spans="1:13" s="15" customFormat="1" ht="25.5">
      <c r="A67" s="17">
        <v>66</v>
      </c>
      <c r="B67" s="18" t="s">
        <v>331</v>
      </c>
      <c r="C67" s="19" t="s">
        <v>283</v>
      </c>
      <c r="D67" s="18" t="s">
        <v>295</v>
      </c>
      <c r="E67" s="20">
        <v>3291120</v>
      </c>
      <c r="F67" s="20">
        <v>329112</v>
      </c>
      <c r="G67" s="20">
        <v>3620232</v>
      </c>
      <c r="H67" s="21" t="s">
        <v>4318</v>
      </c>
      <c r="I67" s="35">
        <v>10543</v>
      </c>
      <c r="J67" s="14">
        <f>+VLOOKUP(I67,'TT 2022'!$E$2:$K$1236,3,0)</f>
        <v>3620232</v>
      </c>
      <c r="K67" s="14">
        <f t="shared" ref="K67:K130" si="2">+J67-G67</f>
        <v>0</v>
      </c>
      <c r="L67" s="16">
        <f>+VLOOKUP(I67,'TT 2022'!$E$2:$K$1236,7,0)</f>
        <v>44616</v>
      </c>
      <c r="M67" s="52">
        <f t="shared" ref="M67:M130" si="3">+G67</f>
        <v>3620232</v>
      </c>
    </row>
    <row r="68" spans="1:13" s="15" customFormat="1" ht="25.5">
      <c r="A68" s="17">
        <v>67</v>
      </c>
      <c r="B68" s="18" t="s">
        <v>332</v>
      </c>
      <c r="C68" s="19" t="s">
        <v>283</v>
      </c>
      <c r="D68" s="18" t="s">
        <v>259</v>
      </c>
      <c r="E68" s="20">
        <v>14275080</v>
      </c>
      <c r="F68" s="20">
        <v>1427508</v>
      </c>
      <c r="G68" s="20">
        <v>15702588</v>
      </c>
      <c r="H68" s="21" t="s">
        <v>4318</v>
      </c>
      <c r="I68" s="35">
        <v>10544</v>
      </c>
      <c r="J68" s="14">
        <f>+VLOOKUP(I68,'TT 2022'!$E$2:$K$1236,3,0)</f>
        <v>15702588</v>
      </c>
      <c r="K68" s="14">
        <f t="shared" si="2"/>
        <v>0</v>
      </c>
      <c r="L68" s="16">
        <f>+VLOOKUP(I68,'TT 2022'!$E$2:$K$1236,7,0)</f>
        <v>44616</v>
      </c>
      <c r="M68" s="52">
        <f t="shared" si="3"/>
        <v>15702588</v>
      </c>
    </row>
    <row r="69" spans="1:13" s="15" customFormat="1" ht="38.25">
      <c r="A69" s="17">
        <v>68</v>
      </c>
      <c r="B69" s="18" t="s">
        <v>333</v>
      </c>
      <c r="C69" s="19" t="s">
        <v>283</v>
      </c>
      <c r="D69" s="18" t="s">
        <v>261</v>
      </c>
      <c r="E69" s="20">
        <v>1468620</v>
      </c>
      <c r="F69" s="20">
        <v>146862</v>
      </c>
      <c r="G69" s="20">
        <v>1615482</v>
      </c>
      <c r="H69" s="21" t="s">
        <v>4318</v>
      </c>
      <c r="I69" s="35">
        <v>10545</v>
      </c>
      <c r="J69" s="14">
        <f>+VLOOKUP(I69,'TT 2022'!$E$2:$K$1236,3,0)</f>
        <v>1615482</v>
      </c>
      <c r="K69" s="14">
        <f t="shared" si="2"/>
        <v>0</v>
      </c>
      <c r="L69" s="16">
        <f>+VLOOKUP(I69,'TT 2022'!$E$2:$K$1236,7,0)</f>
        <v>44616</v>
      </c>
      <c r="M69" s="52">
        <f t="shared" si="3"/>
        <v>1615482</v>
      </c>
    </row>
    <row r="70" spans="1:13" s="15" customFormat="1" ht="25.5">
      <c r="A70" s="17">
        <v>69</v>
      </c>
      <c r="B70" s="18" t="s">
        <v>334</v>
      </c>
      <c r="C70" s="19" t="s">
        <v>283</v>
      </c>
      <c r="D70" s="18" t="s">
        <v>295</v>
      </c>
      <c r="E70" s="20">
        <v>4759740</v>
      </c>
      <c r="F70" s="20">
        <v>475974</v>
      </c>
      <c r="G70" s="20">
        <v>5235714</v>
      </c>
      <c r="H70" s="21" t="s">
        <v>4318</v>
      </c>
      <c r="I70" s="35">
        <v>10546</v>
      </c>
      <c r="J70" s="14">
        <f>+VLOOKUP(I70,'TT 2022'!$E$2:$K$1236,3,0)</f>
        <v>5235714</v>
      </c>
      <c r="K70" s="14">
        <f t="shared" si="2"/>
        <v>0</v>
      </c>
      <c r="L70" s="16">
        <f>+VLOOKUP(I70,'TT 2022'!$E$2:$K$1236,7,0)</f>
        <v>44616</v>
      </c>
      <c r="M70" s="52">
        <f t="shared" si="3"/>
        <v>5235714</v>
      </c>
    </row>
    <row r="71" spans="1:13" s="15" customFormat="1" ht="25.5">
      <c r="A71" s="17">
        <v>70</v>
      </c>
      <c r="B71" s="18" t="s">
        <v>335</v>
      </c>
      <c r="C71" s="19" t="s">
        <v>283</v>
      </c>
      <c r="D71" s="18" t="s">
        <v>288</v>
      </c>
      <c r="E71" s="20">
        <v>1569200</v>
      </c>
      <c r="F71" s="20">
        <v>156920</v>
      </c>
      <c r="G71" s="20">
        <v>1726120</v>
      </c>
      <c r="H71" s="21" t="s">
        <v>4318</v>
      </c>
      <c r="I71" s="35">
        <v>10547</v>
      </c>
      <c r="J71" s="14">
        <f>+VLOOKUP(I71,'TT 2022'!$E$2:$K$1236,3,0)</f>
        <v>1726120</v>
      </c>
      <c r="K71" s="14">
        <f t="shared" si="2"/>
        <v>0</v>
      </c>
      <c r="L71" s="16">
        <f>+VLOOKUP(I71,'TT 2022'!$E$2:$K$1236,7,0)</f>
        <v>44616</v>
      </c>
      <c r="M71" s="52">
        <f t="shared" si="3"/>
        <v>1726120</v>
      </c>
    </row>
    <row r="72" spans="1:13" s="15" customFormat="1" ht="25.5">
      <c r="A72" s="17">
        <v>71</v>
      </c>
      <c r="B72" s="18" t="s">
        <v>336</v>
      </c>
      <c r="C72" s="19" t="s">
        <v>283</v>
      </c>
      <c r="D72" s="18" t="s">
        <v>288</v>
      </c>
      <c r="E72" s="20">
        <v>4291964</v>
      </c>
      <c r="F72" s="20">
        <v>429196</v>
      </c>
      <c r="G72" s="20">
        <v>4721160</v>
      </c>
      <c r="H72" s="21" t="s">
        <v>4318</v>
      </c>
      <c r="I72" s="35">
        <v>10548</v>
      </c>
      <c r="J72" s="14">
        <f>+VLOOKUP(I72,'TT 2022'!$E$2:$K$1236,3,0)</f>
        <v>4721160</v>
      </c>
      <c r="K72" s="14">
        <f t="shared" si="2"/>
        <v>0</v>
      </c>
      <c r="L72" s="16">
        <f>+VLOOKUP(I72,'TT 2022'!$E$2:$K$1236,7,0)</f>
        <v>44616</v>
      </c>
      <c r="M72" s="52">
        <f t="shared" si="3"/>
        <v>4721160</v>
      </c>
    </row>
    <row r="73" spans="1:13" s="15" customFormat="1" ht="25.5">
      <c r="A73" s="17">
        <v>72</v>
      </c>
      <c r="B73" s="18" t="s">
        <v>337</v>
      </c>
      <c r="C73" s="19" t="s">
        <v>283</v>
      </c>
      <c r="D73" s="18" t="s">
        <v>290</v>
      </c>
      <c r="E73" s="20">
        <v>1110580</v>
      </c>
      <c r="F73" s="20">
        <v>111058</v>
      </c>
      <c r="G73" s="20">
        <v>1221638</v>
      </c>
      <c r="H73" s="21" t="s">
        <v>4318</v>
      </c>
      <c r="I73" s="35">
        <v>10549</v>
      </c>
      <c r="J73" s="14">
        <f>+VLOOKUP(I73,'TT 2022'!$E$2:$K$1236,3,0)</f>
        <v>1221638</v>
      </c>
      <c r="K73" s="14">
        <f t="shared" si="2"/>
        <v>0</v>
      </c>
      <c r="L73" s="16">
        <f>+VLOOKUP(I73,'TT 2022'!$E$2:$K$1236,7,0)</f>
        <v>44616</v>
      </c>
      <c r="M73" s="52">
        <f t="shared" si="3"/>
        <v>1221638</v>
      </c>
    </row>
    <row r="74" spans="1:13" s="15" customFormat="1" ht="25.5">
      <c r="A74" s="17">
        <v>73</v>
      </c>
      <c r="B74" s="18" t="s">
        <v>338</v>
      </c>
      <c r="C74" s="19" t="s">
        <v>283</v>
      </c>
      <c r="D74" s="18" t="s">
        <v>286</v>
      </c>
      <c r="E74" s="20">
        <v>8580115</v>
      </c>
      <c r="F74" s="20">
        <v>858012</v>
      </c>
      <c r="G74" s="20">
        <v>9438127</v>
      </c>
      <c r="H74" s="21" t="s">
        <v>4318</v>
      </c>
      <c r="I74" s="35">
        <v>10550</v>
      </c>
      <c r="J74" s="14">
        <f>+VLOOKUP(I74,'TT 2022'!$E$2:$K$1236,3,0)</f>
        <v>9438127</v>
      </c>
      <c r="K74" s="14">
        <f t="shared" si="2"/>
        <v>0</v>
      </c>
      <c r="L74" s="16">
        <f>+VLOOKUP(I74,'TT 2022'!$E$2:$K$1236,7,0)</f>
        <v>44616</v>
      </c>
      <c r="M74" s="52">
        <f t="shared" si="3"/>
        <v>9438127</v>
      </c>
    </row>
    <row r="75" spans="1:13" s="15" customFormat="1" ht="25.5">
      <c r="A75" s="17">
        <v>74</v>
      </c>
      <c r="B75" s="18" t="s">
        <v>339</v>
      </c>
      <c r="C75" s="19" t="s">
        <v>283</v>
      </c>
      <c r="D75" s="18" t="s">
        <v>254</v>
      </c>
      <c r="E75" s="20">
        <v>2514100</v>
      </c>
      <c r="F75" s="20">
        <v>251410</v>
      </c>
      <c r="G75" s="20">
        <v>2765510</v>
      </c>
      <c r="H75" s="21" t="s">
        <v>4318</v>
      </c>
      <c r="I75" s="35">
        <v>10551</v>
      </c>
      <c r="J75" s="14">
        <f>+VLOOKUP(I75,'TT 2022'!$E$2:$K$1236,3,0)</f>
        <v>2765510</v>
      </c>
      <c r="K75" s="14">
        <f t="shared" si="2"/>
        <v>0</v>
      </c>
      <c r="L75" s="16">
        <f>+VLOOKUP(I75,'TT 2022'!$E$2:$K$1236,7,0)</f>
        <v>44616</v>
      </c>
      <c r="M75" s="52">
        <f t="shared" si="3"/>
        <v>2765510</v>
      </c>
    </row>
    <row r="76" spans="1:13" s="15" customFormat="1" ht="25.5">
      <c r="A76" s="17">
        <v>75</v>
      </c>
      <c r="B76" s="18" t="s">
        <v>340</v>
      </c>
      <c r="C76" s="19" t="s">
        <v>283</v>
      </c>
      <c r="D76" s="18" t="s">
        <v>254</v>
      </c>
      <c r="E76" s="20">
        <v>2024120</v>
      </c>
      <c r="F76" s="20">
        <v>202412</v>
      </c>
      <c r="G76" s="20">
        <v>2226532</v>
      </c>
      <c r="H76" s="21" t="s">
        <v>4318</v>
      </c>
      <c r="I76" s="35">
        <v>10552</v>
      </c>
      <c r="J76" s="14">
        <f>+VLOOKUP(I76,'TT 2022'!$E$2:$K$1236,3,0)</f>
        <v>2226532</v>
      </c>
      <c r="K76" s="14">
        <f t="shared" si="2"/>
        <v>0</v>
      </c>
      <c r="L76" s="16">
        <f>+VLOOKUP(I76,'TT 2022'!$E$2:$K$1236,7,0)</f>
        <v>44616</v>
      </c>
      <c r="M76" s="52">
        <f t="shared" si="3"/>
        <v>2226532</v>
      </c>
    </row>
    <row r="77" spans="1:13" s="15" customFormat="1" ht="38.25">
      <c r="A77" s="17">
        <v>76</v>
      </c>
      <c r="B77" s="18" t="s">
        <v>341</v>
      </c>
      <c r="C77" s="19" t="s">
        <v>283</v>
      </c>
      <c r="D77" s="18" t="s">
        <v>261</v>
      </c>
      <c r="E77" s="20">
        <v>2024120</v>
      </c>
      <c r="F77" s="20">
        <v>202412</v>
      </c>
      <c r="G77" s="20">
        <v>2226532</v>
      </c>
      <c r="H77" s="21" t="s">
        <v>4318</v>
      </c>
      <c r="I77" s="35">
        <v>10553</v>
      </c>
      <c r="J77" s="14">
        <f>+VLOOKUP(I77,'TT 2022'!$E$2:$K$1236,3,0)</f>
        <v>2226532</v>
      </c>
      <c r="K77" s="14">
        <f t="shared" si="2"/>
        <v>0</v>
      </c>
      <c r="L77" s="16">
        <f>+VLOOKUP(I77,'TT 2022'!$E$2:$K$1236,7,0)</f>
        <v>44616</v>
      </c>
      <c r="M77" s="52">
        <f t="shared" si="3"/>
        <v>2226532</v>
      </c>
    </row>
    <row r="78" spans="1:13" s="15" customFormat="1" ht="38.25">
      <c r="A78" s="17">
        <v>77</v>
      </c>
      <c r="B78" s="18" t="s">
        <v>342</v>
      </c>
      <c r="C78" s="19" t="s">
        <v>283</v>
      </c>
      <c r="D78" s="18" t="s">
        <v>261</v>
      </c>
      <c r="E78" s="20">
        <v>6827640</v>
      </c>
      <c r="F78" s="20">
        <v>682764</v>
      </c>
      <c r="G78" s="20">
        <v>7510404</v>
      </c>
      <c r="H78" s="21" t="s">
        <v>4318</v>
      </c>
      <c r="I78" s="35">
        <v>10554</v>
      </c>
      <c r="J78" s="14">
        <f>+VLOOKUP(I78,'TT 2022'!$E$2:$K$1236,3,0)</f>
        <v>7510404</v>
      </c>
      <c r="K78" s="14">
        <f t="shared" si="2"/>
        <v>0</v>
      </c>
      <c r="L78" s="16">
        <f>+VLOOKUP(I78,'TT 2022'!$E$2:$K$1236,7,0)</f>
        <v>44616</v>
      </c>
      <c r="M78" s="52">
        <f t="shared" si="3"/>
        <v>7510404</v>
      </c>
    </row>
    <row r="79" spans="1:13" s="15" customFormat="1" ht="38.25">
      <c r="A79" s="17">
        <v>78</v>
      </c>
      <c r="B79" s="18" t="s">
        <v>343</v>
      </c>
      <c r="C79" s="19" t="s">
        <v>283</v>
      </c>
      <c r="D79" s="18" t="s">
        <v>261</v>
      </c>
      <c r="E79" s="20">
        <v>17777063</v>
      </c>
      <c r="F79" s="20">
        <v>1777706</v>
      </c>
      <c r="G79" s="20">
        <v>19554769</v>
      </c>
      <c r="H79" s="21" t="s">
        <v>4318</v>
      </c>
      <c r="I79" s="35">
        <v>10555</v>
      </c>
      <c r="J79" s="14">
        <f>+VLOOKUP(I79,'TT 2022'!$E$2:$K$1236,3,0)</f>
        <v>19554769</v>
      </c>
      <c r="K79" s="14">
        <f t="shared" si="2"/>
        <v>0</v>
      </c>
      <c r="L79" s="16">
        <f>+VLOOKUP(I79,'TT 2022'!$E$2:$K$1236,7,0)</f>
        <v>44858</v>
      </c>
      <c r="M79" s="52">
        <f t="shared" si="3"/>
        <v>19554769</v>
      </c>
    </row>
    <row r="80" spans="1:13" s="15" customFormat="1" ht="25.5">
      <c r="A80" s="17">
        <v>79</v>
      </c>
      <c r="B80" s="18" t="s">
        <v>344</v>
      </c>
      <c r="C80" s="19" t="s">
        <v>283</v>
      </c>
      <c r="D80" s="18" t="s">
        <v>259</v>
      </c>
      <c r="E80" s="20">
        <v>13362360</v>
      </c>
      <c r="F80" s="20">
        <v>1336236</v>
      </c>
      <c r="G80" s="20">
        <v>14698596</v>
      </c>
      <c r="H80" s="21" t="s">
        <v>4318</v>
      </c>
      <c r="I80" s="35">
        <v>10556</v>
      </c>
      <c r="J80" s="14">
        <f>+VLOOKUP(I80,'TT 2022'!$E$2:$K$1236,3,0)</f>
        <v>14698596</v>
      </c>
      <c r="K80" s="14">
        <f t="shared" si="2"/>
        <v>0</v>
      </c>
      <c r="L80" s="16">
        <f>+VLOOKUP(I80,'TT 2022'!$E$2:$K$1236,7,0)</f>
        <v>44616</v>
      </c>
      <c r="M80" s="52">
        <f t="shared" si="3"/>
        <v>14698596</v>
      </c>
    </row>
    <row r="81" spans="1:13" s="15" customFormat="1" ht="25.5">
      <c r="A81" s="17">
        <v>80</v>
      </c>
      <c r="B81" s="18" t="s">
        <v>345</v>
      </c>
      <c r="C81" s="19" t="s">
        <v>283</v>
      </c>
      <c r="D81" s="18" t="s">
        <v>259</v>
      </c>
      <c r="E81" s="20">
        <v>2937240</v>
      </c>
      <c r="F81" s="20">
        <v>293724</v>
      </c>
      <c r="G81" s="20">
        <v>3230964</v>
      </c>
      <c r="H81" s="21" t="s">
        <v>4318</v>
      </c>
      <c r="I81" s="35">
        <v>10557</v>
      </c>
      <c r="J81" s="14">
        <f>+VLOOKUP(I81,'TT 2022'!$E$2:$K$1236,3,0)</f>
        <v>3230964</v>
      </c>
      <c r="K81" s="14">
        <f t="shared" si="2"/>
        <v>0</v>
      </c>
      <c r="L81" s="16">
        <f>+VLOOKUP(I81,'TT 2022'!$E$2:$K$1236,7,0)</f>
        <v>44616</v>
      </c>
      <c r="M81" s="52">
        <f t="shared" si="3"/>
        <v>3230964</v>
      </c>
    </row>
    <row r="82" spans="1:13" s="15" customFormat="1" ht="25.5">
      <c r="A82" s="17">
        <v>81</v>
      </c>
      <c r="B82" s="18" t="s">
        <v>346</v>
      </c>
      <c r="C82" s="19" t="s">
        <v>283</v>
      </c>
      <c r="D82" s="18" t="s">
        <v>259</v>
      </c>
      <c r="E82" s="20">
        <v>4087060</v>
      </c>
      <c r="F82" s="20">
        <v>408706</v>
      </c>
      <c r="G82" s="20">
        <v>4495766</v>
      </c>
      <c r="H82" s="21" t="s">
        <v>4318</v>
      </c>
      <c r="I82" s="35">
        <v>10558</v>
      </c>
      <c r="J82" s="14">
        <f>+VLOOKUP(I82,'TT 2022'!$E$2:$K$1236,3,0)</f>
        <v>4495766</v>
      </c>
      <c r="K82" s="14">
        <f t="shared" si="2"/>
        <v>0</v>
      </c>
      <c r="L82" s="16">
        <f>+VLOOKUP(I82,'TT 2022'!$E$2:$K$1236,7,0)</f>
        <v>44616</v>
      </c>
      <c r="M82" s="52">
        <f t="shared" si="3"/>
        <v>4495766</v>
      </c>
    </row>
    <row r="83" spans="1:13" s="15" customFormat="1" ht="38.25">
      <c r="A83" s="17">
        <v>82</v>
      </c>
      <c r="B83" s="18" t="s">
        <v>347</v>
      </c>
      <c r="C83" s="19" t="s">
        <v>283</v>
      </c>
      <c r="D83" s="18" t="s">
        <v>261</v>
      </c>
      <c r="E83" s="20">
        <v>7338568</v>
      </c>
      <c r="F83" s="20">
        <v>733857</v>
      </c>
      <c r="G83" s="20">
        <v>8072425</v>
      </c>
      <c r="H83" s="21" t="s">
        <v>4318</v>
      </c>
      <c r="I83" s="35">
        <v>10559</v>
      </c>
      <c r="J83" s="14">
        <f>+VLOOKUP(I83,'TT 2022'!$E$2:$K$1236,3,0)</f>
        <v>8072425</v>
      </c>
      <c r="K83" s="14">
        <f t="shared" si="2"/>
        <v>0</v>
      </c>
      <c r="L83" s="16">
        <f>+VLOOKUP(I83,'TT 2022'!$E$2:$K$1236,7,0)</f>
        <v>44616</v>
      </c>
      <c r="M83" s="52">
        <f t="shared" si="3"/>
        <v>8072425</v>
      </c>
    </row>
    <row r="84" spans="1:13" s="15" customFormat="1" ht="25.5">
      <c r="A84" s="17">
        <v>83</v>
      </c>
      <c r="B84" s="18" t="s">
        <v>348</v>
      </c>
      <c r="C84" s="19" t="s">
        <v>283</v>
      </c>
      <c r="D84" s="18" t="s">
        <v>320</v>
      </c>
      <c r="E84" s="20">
        <v>2024120</v>
      </c>
      <c r="F84" s="20">
        <v>202412</v>
      </c>
      <c r="G84" s="20">
        <v>2226532</v>
      </c>
      <c r="H84" s="21" t="s">
        <v>4318</v>
      </c>
      <c r="I84" s="35">
        <v>10560</v>
      </c>
      <c r="J84" s="14">
        <f>+VLOOKUP(I84,'TT 2022'!$E$2:$K$1236,3,0)</f>
        <v>2226532</v>
      </c>
      <c r="K84" s="14">
        <f t="shared" si="2"/>
        <v>0</v>
      </c>
      <c r="L84" s="16">
        <f>+VLOOKUP(I84,'TT 2022'!$E$2:$K$1236,7,0)</f>
        <v>44616</v>
      </c>
      <c r="M84" s="52">
        <f t="shared" si="3"/>
        <v>2226532</v>
      </c>
    </row>
    <row r="85" spans="1:13" s="15" customFormat="1" ht="25.5">
      <c r="A85" s="17">
        <v>84</v>
      </c>
      <c r="B85" s="18" t="s">
        <v>349</v>
      </c>
      <c r="C85" s="19" t="s">
        <v>283</v>
      </c>
      <c r="D85" s="18" t="s">
        <v>257</v>
      </c>
      <c r="E85" s="20">
        <v>2221160</v>
      </c>
      <c r="F85" s="20">
        <v>222116</v>
      </c>
      <c r="G85" s="20">
        <v>2443276</v>
      </c>
      <c r="H85" s="21" t="s">
        <v>4318</v>
      </c>
      <c r="I85" s="35">
        <v>10561</v>
      </c>
      <c r="J85" s="14">
        <f>+VLOOKUP(I85,'TT 2022'!$E$2:$K$1236,3,0)</f>
        <v>2443276</v>
      </c>
      <c r="K85" s="14">
        <f t="shared" si="2"/>
        <v>0</v>
      </c>
      <c r="L85" s="16">
        <f>+VLOOKUP(I85,'TT 2022'!$E$2:$K$1236,7,0)</f>
        <v>44616</v>
      </c>
      <c r="M85" s="52">
        <f t="shared" si="3"/>
        <v>2443276</v>
      </c>
    </row>
    <row r="86" spans="1:13" s="15" customFormat="1" ht="38.25">
      <c r="A86" s="17">
        <v>85</v>
      </c>
      <c r="B86" s="18" t="s">
        <v>350</v>
      </c>
      <c r="C86" s="19" t="s">
        <v>283</v>
      </c>
      <c r="D86" s="18" t="s">
        <v>293</v>
      </c>
      <c r="E86" s="20">
        <v>4603320</v>
      </c>
      <c r="F86" s="20">
        <v>460332</v>
      </c>
      <c r="G86" s="20">
        <v>5063652</v>
      </c>
      <c r="H86" s="21" t="s">
        <v>4318</v>
      </c>
      <c r="I86" s="35">
        <v>10562</v>
      </c>
      <c r="J86" s="14">
        <f>+VLOOKUP(I86,'TT 2022'!$E$2:$K$1236,3,0)</f>
        <v>5063652</v>
      </c>
      <c r="K86" s="14">
        <f t="shared" si="2"/>
        <v>0</v>
      </c>
      <c r="L86" s="16">
        <f>+VLOOKUP(I86,'TT 2022'!$E$2:$K$1236,7,0)</f>
        <v>44616</v>
      </c>
      <c r="M86" s="52">
        <f t="shared" si="3"/>
        <v>5063652</v>
      </c>
    </row>
    <row r="87" spans="1:13" s="15" customFormat="1" ht="25.5">
      <c r="A87" s="17">
        <v>86</v>
      </c>
      <c r="B87" s="18" t="s">
        <v>351</v>
      </c>
      <c r="C87" s="19" t="s">
        <v>283</v>
      </c>
      <c r="D87" s="18" t="s">
        <v>288</v>
      </c>
      <c r="E87" s="20">
        <v>13803144</v>
      </c>
      <c r="F87" s="20">
        <v>1380314</v>
      </c>
      <c r="G87" s="20">
        <v>15183458</v>
      </c>
      <c r="H87" s="21" t="s">
        <v>4318</v>
      </c>
      <c r="I87" s="35">
        <v>10563</v>
      </c>
      <c r="J87" s="14">
        <f>+VLOOKUP(I87,'TT 2022'!$E$2:$K$1236,3,0)</f>
        <v>15183458</v>
      </c>
      <c r="K87" s="14">
        <f t="shared" si="2"/>
        <v>0</v>
      </c>
      <c r="L87" s="16">
        <f>+VLOOKUP(I87,'TT 2022'!$E$2:$K$1236,7,0)</f>
        <v>44616</v>
      </c>
      <c r="M87" s="52">
        <f t="shared" si="3"/>
        <v>15183458</v>
      </c>
    </row>
    <row r="88" spans="1:13" s="15" customFormat="1" ht="25.5">
      <c r="A88" s="17">
        <v>87</v>
      </c>
      <c r="B88" s="18" t="s">
        <v>352</v>
      </c>
      <c r="C88" s="19" t="s">
        <v>283</v>
      </c>
      <c r="D88" s="18" t="s">
        <v>288</v>
      </c>
      <c r="E88" s="20">
        <v>6970435</v>
      </c>
      <c r="F88" s="20">
        <v>697044</v>
      </c>
      <c r="G88" s="20">
        <v>7667479</v>
      </c>
      <c r="H88" s="21" t="s">
        <v>4318</v>
      </c>
      <c r="I88" s="35">
        <v>10564</v>
      </c>
      <c r="J88" s="14">
        <f>+VLOOKUP(I88,'TT 2022'!$E$2:$K$1236,3,0)</f>
        <v>7667479</v>
      </c>
      <c r="K88" s="14">
        <f t="shared" si="2"/>
        <v>0</v>
      </c>
      <c r="L88" s="16">
        <f>+VLOOKUP(I88,'TT 2022'!$E$2:$K$1236,7,0)</f>
        <v>44875</v>
      </c>
      <c r="M88" s="52">
        <f t="shared" si="3"/>
        <v>7667479</v>
      </c>
    </row>
    <row r="89" spans="1:13" s="15" customFormat="1" ht="25.5">
      <c r="A89" s="17">
        <v>88</v>
      </c>
      <c r="B89" s="18" t="s">
        <v>353</v>
      </c>
      <c r="C89" s="19" t="s">
        <v>283</v>
      </c>
      <c r="D89" s="18" t="s">
        <v>301</v>
      </c>
      <c r="E89" s="20">
        <v>11298860</v>
      </c>
      <c r="F89" s="20">
        <v>1129886</v>
      </c>
      <c r="G89" s="20">
        <v>12428746</v>
      </c>
      <c r="H89" s="21" t="s">
        <v>4318</v>
      </c>
      <c r="I89" s="35">
        <v>10565</v>
      </c>
      <c r="J89" s="14">
        <f>+VLOOKUP(I89,'TT 2022'!$E$2:$K$1236,3,0)</f>
        <v>12428746</v>
      </c>
      <c r="K89" s="14">
        <f t="shared" si="2"/>
        <v>0</v>
      </c>
      <c r="L89" s="16">
        <f>+VLOOKUP(I89,'TT 2022'!$E$2:$K$1236,7,0)</f>
        <v>44616</v>
      </c>
      <c r="M89" s="52">
        <f t="shared" si="3"/>
        <v>12428746</v>
      </c>
    </row>
    <row r="90" spans="1:13" s="15" customFormat="1" ht="25.5">
      <c r="A90" s="17">
        <v>89</v>
      </c>
      <c r="B90" s="18" t="s">
        <v>354</v>
      </c>
      <c r="C90" s="19" t="s">
        <v>283</v>
      </c>
      <c r="D90" s="18" t="s">
        <v>290</v>
      </c>
      <c r="E90" s="20">
        <v>1099695</v>
      </c>
      <c r="F90" s="20">
        <v>109970</v>
      </c>
      <c r="G90" s="20">
        <v>1209665</v>
      </c>
      <c r="H90" s="21" t="s">
        <v>4318</v>
      </c>
      <c r="I90" s="35">
        <v>10566</v>
      </c>
      <c r="J90" s="14">
        <f>+VLOOKUP(I90,'TT 2022'!$E$2:$K$1236,3,0)</f>
        <v>1209665</v>
      </c>
      <c r="K90" s="14">
        <f t="shared" si="2"/>
        <v>0</v>
      </c>
      <c r="L90" s="16">
        <f>+VLOOKUP(I90,'TT 2022'!$E$2:$K$1236,7,0)</f>
        <v>44875</v>
      </c>
      <c r="M90" s="52">
        <f t="shared" si="3"/>
        <v>1209665</v>
      </c>
    </row>
    <row r="91" spans="1:13" s="15" customFormat="1" ht="25.5">
      <c r="A91" s="17">
        <v>90</v>
      </c>
      <c r="B91" s="18" t="s">
        <v>355</v>
      </c>
      <c r="C91" s="19" t="s">
        <v>283</v>
      </c>
      <c r="D91" s="18" t="s">
        <v>281</v>
      </c>
      <c r="E91" s="20">
        <v>62309070</v>
      </c>
      <c r="F91" s="20">
        <v>6230907</v>
      </c>
      <c r="G91" s="20">
        <v>68539977</v>
      </c>
      <c r="H91" s="21" t="s">
        <v>4318</v>
      </c>
      <c r="I91" s="35">
        <v>10567</v>
      </c>
      <c r="J91" s="14">
        <f>+VLOOKUP(I91,'TT 2022'!$E$2:$K$1236,3,0)</f>
        <v>68539977</v>
      </c>
      <c r="K91" s="14">
        <f t="shared" si="2"/>
        <v>0</v>
      </c>
      <c r="L91" s="16">
        <f>+VLOOKUP(I91,'TT 2022'!$E$2:$K$1236,7,0)</f>
        <v>44875</v>
      </c>
      <c r="M91" s="52">
        <f t="shared" si="3"/>
        <v>68539977</v>
      </c>
    </row>
    <row r="92" spans="1:13" s="15" customFormat="1" ht="25.5">
      <c r="A92" s="17">
        <v>91</v>
      </c>
      <c r="B92" s="18" t="s">
        <v>356</v>
      </c>
      <c r="C92" s="19" t="s">
        <v>283</v>
      </c>
      <c r="D92" s="18" t="s">
        <v>259</v>
      </c>
      <c r="E92" s="20">
        <v>34896220</v>
      </c>
      <c r="F92" s="20">
        <v>3489622</v>
      </c>
      <c r="G92" s="20">
        <v>38385842</v>
      </c>
      <c r="H92" s="21" t="s">
        <v>4318</v>
      </c>
      <c r="I92" s="35">
        <v>10568</v>
      </c>
      <c r="J92" s="14">
        <f>+VLOOKUP(I92,'TT 2022'!$E$2:$K$1236,3,0)</f>
        <v>38385842</v>
      </c>
      <c r="K92" s="14">
        <f t="shared" si="2"/>
        <v>0</v>
      </c>
      <c r="L92" s="16">
        <f>+VLOOKUP(I92,'TT 2022'!$E$2:$K$1236,7,0)</f>
        <v>44875</v>
      </c>
      <c r="M92" s="52">
        <f t="shared" si="3"/>
        <v>38385842</v>
      </c>
    </row>
    <row r="93" spans="1:13" s="15" customFormat="1" ht="25.5">
      <c r="A93" s="17">
        <v>92</v>
      </c>
      <c r="B93" s="18" t="s">
        <v>357</v>
      </c>
      <c r="C93" s="19" t="s">
        <v>283</v>
      </c>
      <c r="D93" s="18" t="s">
        <v>290</v>
      </c>
      <c r="E93" s="20">
        <v>1110580</v>
      </c>
      <c r="F93" s="20">
        <v>111058</v>
      </c>
      <c r="G93" s="20">
        <v>1221638</v>
      </c>
      <c r="H93" s="21" t="s">
        <v>4318</v>
      </c>
      <c r="I93" s="35">
        <v>10569</v>
      </c>
      <c r="J93" s="14">
        <f>+VLOOKUP(I93,'TT 2022'!$E$2:$K$1236,3,0)</f>
        <v>1221638</v>
      </c>
      <c r="K93" s="14">
        <f t="shared" si="2"/>
        <v>0</v>
      </c>
      <c r="L93" s="16">
        <f>+VLOOKUP(I93,'TT 2022'!$E$2:$K$1236,7,0)</f>
        <v>44616</v>
      </c>
      <c r="M93" s="52">
        <f t="shared" si="3"/>
        <v>1221638</v>
      </c>
    </row>
    <row r="94" spans="1:13" s="15" customFormat="1" ht="38.25">
      <c r="A94" s="17">
        <v>93</v>
      </c>
      <c r="B94" s="18" t="s">
        <v>358</v>
      </c>
      <c r="C94" s="19" t="s">
        <v>283</v>
      </c>
      <c r="D94" s="18" t="s">
        <v>293</v>
      </c>
      <c r="E94" s="20">
        <v>726000</v>
      </c>
      <c r="F94" s="20">
        <v>72600</v>
      </c>
      <c r="G94" s="20">
        <v>798600</v>
      </c>
      <c r="H94" s="21" t="s">
        <v>4318</v>
      </c>
      <c r="I94" s="35">
        <v>10570</v>
      </c>
      <c r="J94" s="14">
        <f>+VLOOKUP(I94,'TT 2022'!$E$2:$K$1236,3,0)</f>
        <v>798600</v>
      </c>
      <c r="K94" s="14">
        <f t="shared" si="2"/>
        <v>0</v>
      </c>
      <c r="L94" s="16">
        <f>+VLOOKUP(I94,'TT 2022'!$E$2:$K$1236,7,0)</f>
        <v>44616</v>
      </c>
      <c r="M94" s="52">
        <f t="shared" si="3"/>
        <v>798600</v>
      </c>
    </row>
    <row r="95" spans="1:13" s="15" customFormat="1" ht="25.5">
      <c r="A95" s="17">
        <v>94</v>
      </c>
      <c r="B95" s="18" t="s">
        <v>359</v>
      </c>
      <c r="C95" s="19" t="s">
        <v>283</v>
      </c>
      <c r="D95" s="18" t="s">
        <v>259</v>
      </c>
      <c r="E95" s="20">
        <v>14955200</v>
      </c>
      <c r="F95" s="20">
        <v>1495520</v>
      </c>
      <c r="G95" s="20">
        <v>16450720</v>
      </c>
      <c r="H95" s="21" t="s">
        <v>4318</v>
      </c>
      <c r="I95" s="35">
        <v>10571</v>
      </c>
      <c r="J95" s="14">
        <f>+VLOOKUP(I95,'TT 2022'!$E$2:$K$1236,3,0)</f>
        <v>16450720</v>
      </c>
      <c r="K95" s="14">
        <f t="shared" si="2"/>
        <v>0</v>
      </c>
      <c r="L95" s="16">
        <f>+VLOOKUP(I95,'TT 2022'!$E$2:$K$1236,7,0)</f>
        <v>44616</v>
      </c>
      <c r="M95" s="52">
        <f t="shared" si="3"/>
        <v>16450720</v>
      </c>
    </row>
    <row r="96" spans="1:13" s="15" customFormat="1" ht="25.5">
      <c r="A96" s="17">
        <v>95</v>
      </c>
      <c r="B96" s="18" t="s">
        <v>360</v>
      </c>
      <c r="C96" s="19" t="s">
        <v>283</v>
      </c>
      <c r="D96" s="18" t="s">
        <v>257</v>
      </c>
      <c r="E96" s="20">
        <v>2579200</v>
      </c>
      <c r="F96" s="20">
        <v>257920</v>
      </c>
      <c r="G96" s="20">
        <v>2837120</v>
      </c>
      <c r="H96" s="21" t="s">
        <v>4318</v>
      </c>
      <c r="I96" s="35">
        <v>10572</v>
      </c>
      <c r="J96" s="14">
        <f>+VLOOKUP(I96,'TT 2022'!$E$2:$K$1236,3,0)</f>
        <v>2837120</v>
      </c>
      <c r="K96" s="14">
        <f t="shared" si="2"/>
        <v>0</v>
      </c>
      <c r="L96" s="16">
        <f>+VLOOKUP(I96,'TT 2022'!$E$2:$K$1236,7,0)</f>
        <v>44616</v>
      </c>
      <c r="M96" s="52">
        <f t="shared" si="3"/>
        <v>2837120</v>
      </c>
    </row>
    <row r="97" spans="1:13" s="15" customFormat="1" ht="25.5">
      <c r="A97" s="17">
        <v>96</v>
      </c>
      <c r="B97" s="18" t="s">
        <v>361</v>
      </c>
      <c r="C97" s="19" t="s">
        <v>283</v>
      </c>
      <c r="D97" s="18" t="s">
        <v>295</v>
      </c>
      <c r="E97" s="20">
        <v>421600</v>
      </c>
      <c r="F97" s="20">
        <v>42160</v>
      </c>
      <c r="G97" s="20">
        <v>463760</v>
      </c>
      <c r="H97" s="21" t="s">
        <v>4318</v>
      </c>
      <c r="I97" s="35">
        <v>10573</v>
      </c>
      <c r="J97" s="14">
        <f>+VLOOKUP(I97,'TT 2022'!$E$2:$K$1236,3,0)</f>
        <v>463760</v>
      </c>
      <c r="K97" s="14">
        <f t="shared" si="2"/>
        <v>0</v>
      </c>
      <c r="L97" s="16">
        <f>+VLOOKUP(I97,'TT 2022'!$E$2:$K$1236,7,0)</f>
        <v>44616</v>
      </c>
      <c r="M97" s="52">
        <f t="shared" si="3"/>
        <v>463760</v>
      </c>
    </row>
    <row r="98" spans="1:13" s="15" customFormat="1" ht="25.5">
      <c r="A98" s="17">
        <v>97</v>
      </c>
      <c r="B98" s="18" t="s">
        <v>362</v>
      </c>
      <c r="C98" s="19" t="s">
        <v>283</v>
      </c>
      <c r="D98" s="18" t="s">
        <v>320</v>
      </c>
      <c r="E98" s="20">
        <v>1719530</v>
      </c>
      <c r="F98" s="20">
        <v>171953</v>
      </c>
      <c r="G98" s="20">
        <v>1891483</v>
      </c>
      <c r="H98" s="21" t="s">
        <v>4318</v>
      </c>
      <c r="I98" s="35">
        <v>10574</v>
      </c>
      <c r="J98" s="14">
        <f>+VLOOKUP(I98,'TT 2022'!$E$2:$K$1236,3,0)</f>
        <v>1891483</v>
      </c>
      <c r="K98" s="14">
        <f t="shared" si="2"/>
        <v>0</v>
      </c>
      <c r="L98" s="16">
        <f>+VLOOKUP(I98,'TT 2022'!$E$2:$K$1236,7,0)</f>
        <v>44616</v>
      </c>
      <c r="M98" s="52">
        <f t="shared" si="3"/>
        <v>1891483</v>
      </c>
    </row>
    <row r="99" spans="1:13" s="15" customFormat="1" ht="38.25">
      <c r="A99" s="17">
        <v>98</v>
      </c>
      <c r="B99" s="18" t="s">
        <v>363</v>
      </c>
      <c r="C99" s="19" t="s">
        <v>283</v>
      </c>
      <c r="D99" s="18" t="s">
        <v>261</v>
      </c>
      <c r="E99" s="20">
        <v>4891870</v>
      </c>
      <c r="F99" s="20">
        <v>489187</v>
      </c>
      <c r="G99" s="20">
        <v>5381057</v>
      </c>
      <c r="H99" s="21" t="s">
        <v>4318</v>
      </c>
      <c r="I99" s="35">
        <v>10575</v>
      </c>
      <c r="J99" s="14">
        <f>+VLOOKUP(I99,'TT 2022'!$E$2:$K$1236,3,0)</f>
        <v>5381057</v>
      </c>
      <c r="K99" s="14">
        <f t="shared" si="2"/>
        <v>0</v>
      </c>
      <c r="L99" s="16">
        <f>+VLOOKUP(I99,'TT 2022'!$E$2:$K$1236,7,0)</f>
        <v>44616</v>
      </c>
      <c r="M99" s="52">
        <f t="shared" si="3"/>
        <v>5381057</v>
      </c>
    </row>
    <row r="100" spans="1:13" s="15" customFormat="1" ht="25.5">
      <c r="A100" s="17">
        <v>99</v>
      </c>
      <c r="B100" s="18" t="s">
        <v>364</v>
      </c>
      <c r="C100" s="19" t="s">
        <v>283</v>
      </c>
      <c r="D100" s="18" t="s">
        <v>259</v>
      </c>
      <c r="E100" s="20">
        <v>1003640</v>
      </c>
      <c r="F100" s="20">
        <v>100364</v>
      </c>
      <c r="G100" s="20">
        <v>1104004</v>
      </c>
      <c r="H100" s="21" t="s">
        <v>4318</v>
      </c>
      <c r="I100" s="35">
        <v>10576</v>
      </c>
      <c r="J100" s="14">
        <f>+VLOOKUP(I100,'TT 2022'!$E$2:$K$1236,3,0)</f>
        <v>1104004</v>
      </c>
      <c r="K100" s="14">
        <f t="shared" si="2"/>
        <v>0</v>
      </c>
      <c r="L100" s="16">
        <f>+VLOOKUP(I100,'TT 2022'!$E$2:$K$1236,7,0)</f>
        <v>44616</v>
      </c>
      <c r="M100" s="52">
        <f t="shared" si="3"/>
        <v>1104004</v>
      </c>
    </row>
    <row r="101" spans="1:13" s="15" customFormat="1" ht="25.5">
      <c r="A101" s="17">
        <v>100</v>
      </c>
      <c r="B101" s="18" t="s">
        <v>365</v>
      </c>
      <c r="C101" s="19" t="s">
        <v>283</v>
      </c>
      <c r="D101" s="18" t="s">
        <v>259</v>
      </c>
      <c r="E101" s="20">
        <v>4313540</v>
      </c>
      <c r="F101" s="20">
        <v>431354</v>
      </c>
      <c r="G101" s="20">
        <v>4744894</v>
      </c>
      <c r="H101" s="21" t="s">
        <v>4318</v>
      </c>
      <c r="I101" s="35">
        <v>10577</v>
      </c>
      <c r="J101" s="14">
        <f>+VLOOKUP(I101,'TT 2022'!$E$2:$K$1236,3,0)</f>
        <v>4744894</v>
      </c>
      <c r="K101" s="14">
        <f t="shared" si="2"/>
        <v>0</v>
      </c>
      <c r="L101" s="16">
        <f>+VLOOKUP(I101,'TT 2022'!$E$2:$K$1236,7,0)</f>
        <v>44616</v>
      </c>
      <c r="M101" s="52">
        <f t="shared" si="3"/>
        <v>4744894</v>
      </c>
    </row>
    <row r="102" spans="1:13" s="15" customFormat="1" ht="38.25">
      <c r="A102" s="17">
        <v>101</v>
      </c>
      <c r="B102" s="18" t="s">
        <v>366</v>
      </c>
      <c r="C102" s="19" t="s">
        <v>283</v>
      </c>
      <c r="D102" s="18" t="s">
        <v>261</v>
      </c>
      <c r="E102" s="20">
        <v>2295200</v>
      </c>
      <c r="F102" s="20">
        <v>229520</v>
      </c>
      <c r="G102" s="20">
        <v>2524720</v>
      </c>
      <c r="H102" s="21" t="s">
        <v>4318</v>
      </c>
      <c r="I102" s="35">
        <v>10578</v>
      </c>
      <c r="J102" s="14">
        <f>+VLOOKUP(I102,'TT 2022'!$E$2:$K$1236,3,0)</f>
        <v>2524720</v>
      </c>
      <c r="K102" s="14">
        <f t="shared" si="2"/>
        <v>0</v>
      </c>
      <c r="L102" s="16">
        <f>+VLOOKUP(I102,'TT 2022'!$E$2:$K$1236,7,0)</f>
        <v>44616</v>
      </c>
      <c r="M102" s="52">
        <f t="shared" si="3"/>
        <v>2524720</v>
      </c>
    </row>
    <row r="103" spans="1:13" s="15" customFormat="1" ht="25.5">
      <c r="A103" s="17">
        <v>102</v>
      </c>
      <c r="B103" s="18" t="s">
        <v>367</v>
      </c>
      <c r="C103" s="19" t="s">
        <v>283</v>
      </c>
      <c r="D103" s="18" t="s">
        <v>259</v>
      </c>
      <c r="E103" s="20">
        <v>35963670</v>
      </c>
      <c r="F103" s="20">
        <v>3596367</v>
      </c>
      <c r="G103" s="20">
        <v>39560037</v>
      </c>
      <c r="H103" s="21" t="s">
        <v>4318</v>
      </c>
      <c r="I103" s="35">
        <v>10579</v>
      </c>
      <c r="J103" s="14">
        <f>+VLOOKUP(I103,'TT 2022'!$E$2:$K$1236,3,0)</f>
        <v>39560037</v>
      </c>
      <c r="K103" s="14">
        <f t="shared" si="2"/>
        <v>0</v>
      </c>
      <c r="L103" s="16">
        <f>+VLOOKUP(I103,'TT 2022'!$E$2:$K$1236,7,0)</f>
        <v>44875</v>
      </c>
      <c r="M103" s="52">
        <f t="shared" si="3"/>
        <v>39560037</v>
      </c>
    </row>
    <row r="104" spans="1:13" s="15" customFormat="1" ht="25.5">
      <c r="A104" s="17">
        <v>103</v>
      </c>
      <c r="B104" s="18" t="s">
        <v>368</v>
      </c>
      <c r="C104" s="19" t="s">
        <v>283</v>
      </c>
      <c r="D104" s="18" t="s">
        <v>259</v>
      </c>
      <c r="E104" s="20">
        <v>62499635</v>
      </c>
      <c r="F104" s="20">
        <v>6249964</v>
      </c>
      <c r="G104" s="20">
        <v>68749599</v>
      </c>
      <c r="H104" s="21" t="s">
        <v>4318</v>
      </c>
      <c r="I104" s="35">
        <v>10580</v>
      </c>
      <c r="J104" s="14">
        <f>+VLOOKUP(I104,'TT 2022'!$E$2:$K$1236,3,0)</f>
        <v>68749599</v>
      </c>
      <c r="K104" s="14">
        <f t="shared" si="2"/>
        <v>0</v>
      </c>
      <c r="L104" s="16">
        <f>+VLOOKUP(I104,'TT 2022'!$E$2:$K$1236,7,0)</f>
        <v>44616</v>
      </c>
      <c r="M104" s="52">
        <f t="shared" si="3"/>
        <v>68749599</v>
      </c>
    </row>
    <row r="105" spans="1:13" s="15" customFormat="1" ht="38.25">
      <c r="A105" s="17">
        <v>104</v>
      </c>
      <c r="B105" s="18" t="s">
        <v>369</v>
      </c>
      <c r="C105" s="19" t="s">
        <v>283</v>
      </c>
      <c r="D105" s="18" t="s">
        <v>298</v>
      </c>
      <c r="E105" s="20">
        <v>1403520</v>
      </c>
      <c r="F105" s="20">
        <v>140352</v>
      </c>
      <c r="G105" s="20">
        <v>1543872</v>
      </c>
      <c r="H105" s="21" t="s">
        <v>4318</v>
      </c>
      <c r="I105" s="35">
        <v>10581</v>
      </c>
      <c r="J105" s="14">
        <f>+VLOOKUP(I105,'TT 2022'!$E$2:$K$1236,3,0)</f>
        <v>1543872</v>
      </c>
      <c r="K105" s="14">
        <f t="shared" si="2"/>
        <v>0</v>
      </c>
      <c r="L105" s="16">
        <f>+VLOOKUP(I105,'TT 2022'!$E$2:$K$1236,7,0)</f>
        <v>44616</v>
      </c>
      <c r="M105" s="52">
        <f t="shared" si="3"/>
        <v>1543872</v>
      </c>
    </row>
    <row r="106" spans="1:13" s="15" customFormat="1" ht="38.25">
      <c r="A106" s="17">
        <v>105</v>
      </c>
      <c r="B106" s="18" t="s">
        <v>370</v>
      </c>
      <c r="C106" s="19" t="s">
        <v>283</v>
      </c>
      <c r="D106" s="18" t="s">
        <v>298</v>
      </c>
      <c r="E106" s="20">
        <v>1099695</v>
      </c>
      <c r="F106" s="20">
        <v>109970</v>
      </c>
      <c r="G106" s="20">
        <v>1209665</v>
      </c>
      <c r="H106" s="21" t="s">
        <v>4318</v>
      </c>
      <c r="I106" s="35">
        <v>10582</v>
      </c>
      <c r="J106" s="14">
        <f>+VLOOKUP(I106,'TT 2022'!$E$2:$K$1236,3,0)</f>
        <v>1209670</v>
      </c>
      <c r="K106" s="14">
        <f t="shared" si="2"/>
        <v>5</v>
      </c>
      <c r="L106" s="16">
        <f>+VLOOKUP(I106,'TT 2022'!$E$2:$K$1236,7,0)</f>
        <v>44875</v>
      </c>
      <c r="M106" s="52">
        <f t="shared" si="3"/>
        <v>1209665</v>
      </c>
    </row>
    <row r="107" spans="1:13" s="15" customFormat="1" ht="38.25">
      <c r="A107" s="17">
        <v>106</v>
      </c>
      <c r="B107" s="18" t="s">
        <v>371</v>
      </c>
      <c r="C107" s="19" t="s">
        <v>283</v>
      </c>
      <c r="D107" s="18" t="s">
        <v>293</v>
      </c>
      <c r="E107" s="20">
        <v>2024120</v>
      </c>
      <c r="F107" s="20">
        <v>202412</v>
      </c>
      <c r="G107" s="20">
        <v>2226532</v>
      </c>
      <c r="H107" s="21" t="s">
        <v>4318</v>
      </c>
      <c r="I107" s="35">
        <v>10583</v>
      </c>
      <c r="J107" s="14">
        <f>+VLOOKUP(I107,'TT 2022'!$E$2:$K$1236,3,0)</f>
        <v>2226532</v>
      </c>
      <c r="K107" s="14">
        <f t="shared" si="2"/>
        <v>0</v>
      </c>
      <c r="L107" s="16">
        <f>+VLOOKUP(I107,'TT 2022'!$E$2:$K$1236,7,0)</f>
        <v>44616</v>
      </c>
      <c r="M107" s="52">
        <f t="shared" si="3"/>
        <v>2226532</v>
      </c>
    </row>
    <row r="108" spans="1:13" s="15" customFormat="1" ht="25.5">
      <c r="A108" s="17">
        <v>107</v>
      </c>
      <c r="B108" s="18" t="s">
        <v>372</v>
      </c>
      <c r="C108" s="19" t="s">
        <v>283</v>
      </c>
      <c r="D108" s="18" t="s">
        <v>288</v>
      </c>
      <c r="E108" s="20">
        <v>12269424</v>
      </c>
      <c r="F108" s="20">
        <v>1226942</v>
      </c>
      <c r="G108" s="20">
        <v>13496366</v>
      </c>
      <c r="H108" s="21" t="s">
        <v>4318</v>
      </c>
      <c r="I108" s="35">
        <v>10584</v>
      </c>
      <c r="J108" s="14">
        <f>+VLOOKUP(I108,'TT 2022'!$E$2:$K$1236,3,0)</f>
        <v>13496366</v>
      </c>
      <c r="K108" s="14">
        <f t="shared" si="2"/>
        <v>0</v>
      </c>
      <c r="L108" s="16">
        <f>+VLOOKUP(I108,'TT 2022'!$E$2:$K$1236,7,0)</f>
        <v>44630</v>
      </c>
      <c r="M108" s="52">
        <f t="shared" si="3"/>
        <v>13496366</v>
      </c>
    </row>
    <row r="109" spans="1:13" s="15" customFormat="1" ht="25.5">
      <c r="A109" s="17">
        <v>108</v>
      </c>
      <c r="B109" s="18" t="s">
        <v>373</v>
      </c>
      <c r="C109" s="19" t="s">
        <v>283</v>
      </c>
      <c r="D109" s="18" t="s">
        <v>288</v>
      </c>
      <c r="E109" s="20">
        <v>5672315</v>
      </c>
      <c r="F109" s="20">
        <v>567232</v>
      </c>
      <c r="G109" s="20">
        <v>6239547</v>
      </c>
      <c r="H109" s="21" t="s">
        <v>4318</v>
      </c>
      <c r="I109" s="35">
        <v>10585</v>
      </c>
      <c r="J109" s="14">
        <f>+VLOOKUP(I109,'TT 2022'!$E$2:$K$1236,3,0)</f>
        <v>6239547</v>
      </c>
      <c r="K109" s="14">
        <f t="shared" si="2"/>
        <v>0</v>
      </c>
      <c r="L109" s="16">
        <f>+VLOOKUP(I109,'TT 2022'!$E$2:$K$1236,7,0)</f>
        <v>44875</v>
      </c>
      <c r="M109" s="52">
        <f t="shared" si="3"/>
        <v>6239547</v>
      </c>
    </row>
    <row r="110" spans="1:13" s="15" customFormat="1" ht="25.5">
      <c r="A110" s="17">
        <v>109</v>
      </c>
      <c r="B110" s="18" t="s">
        <v>374</v>
      </c>
      <c r="C110" s="19" t="s">
        <v>283</v>
      </c>
      <c r="D110" s="18" t="s">
        <v>320</v>
      </c>
      <c r="E110" s="20">
        <v>1468620</v>
      </c>
      <c r="F110" s="20">
        <v>146862</v>
      </c>
      <c r="G110" s="20">
        <v>1615482</v>
      </c>
      <c r="H110" s="21" t="s">
        <v>4318</v>
      </c>
      <c r="I110" s="35">
        <v>10586</v>
      </c>
      <c r="J110" s="14">
        <f>+VLOOKUP(I110,'TT 2022'!$E$2:$K$1236,3,0)</f>
        <v>1615482</v>
      </c>
      <c r="K110" s="14">
        <f t="shared" si="2"/>
        <v>0</v>
      </c>
      <c r="L110" s="16">
        <f>+VLOOKUP(I110,'TT 2022'!$E$2:$K$1236,7,0)</f>
        <v>44616</v>
      </c>
      <c r="M110" s="52">
        <f t="shared" si="3"/>
        <v>1615482</v>
      </c>
    </row>
    <row r="111" spans="1:13" s="15" customFormat="1" ht="25.5">
      <c r="A111" s="17">
        <v>110</v>
      </c>
      <c r="B111" s="18" t="s">
        <v>375</v>
      </c>
      <c r="C111" s="19" t="s">
        <v>283</v>
      </c>
      <c r="D111" s="18" t="s">
        <v>252</v>
      </c>
      <c r="E111" s="20">
        <v>8433130</v>
      </c>
      <c r="F111" s="20">
        <v>843313</v>
      </c>
      <c r="G111" s="20">
        <v>9276443</v>
      </c>
      <c r="H111" s="21" t="s">
        <v>4318</v>
      </c>
      <c r="I111" s="35">
        <v>10587</v>
      </c>
      <c r="J111" s="14">
        <f>+VLOOKUP(I111,'TT 2022'!$E$2:$K$1236,3,0)</f>
        <v>9276443</v>
      </c>
      <c r="K111" s="14">
        <f t="shared" si="2"/>
        <v>0</v>
      </c>
      <c r="L111" s="16">
        <f>+VLOOKUP(I111,'TT 2022'!$E$2:$K$1236,7,0)</f>
        <v>44875</v>
      </c>
      <c r="M111" s="52">
        <f t="shared" si="3"/>
        <v>9276443</v>
      </c>
    </row>
    <row r="112" spans="1:13" s="15" customFormat="1" ht="25.5">
      <c r="A112" s="17">
        <v>111</v>
      </c>
      <c r="B112" s="18" t="s">
        <v>376</v>
      </c>
      <c r="C112" s="19" t="s">
        <v>283</v>
      </c>
      <c r="D112" s="18" t="s">
        <v>252</v>
      </c>
      <c r="E112" s="20">
        <v>19734620</v>
      </c>
      <c r="F112" s="20">
        <v>1973462</v>
      </c>
      <c r="G112" s="20">
        <v>21708082</v>
      </c>
      <c r="H112" s="21" t="s">
        <v>4318</v>
      </c>
      <c r="I112" s="35">
        <v>10588</v>
      </c>
      <c r="J112" s="14">
        <f>+VLOOKUP(I112,'TT 2022'!$E$2:$K$1236,3,0)</f>
        <v>21708082</v>
      </c>
      <c r="K112" s="14">
        <f t="shared" si="2"/>
        <v>0</v>
      </c>
      <c r="L112" s="16">
        <f>+VLOOKUP(I112,'TT 2022'!$E$2:$K$1236,7,0)</f>
        <v>44616</v>
      </c>
      <c r="M112" s="52">
        <f t="shared" si="3"/>
        <v>21708082</v>
      </c>
    </row>
    <row r="113" spans="1:13" s="15" customFormat="1" ht="38.25">
      <c r="A113" s="17">
        <v>112</v>
      </c>
      <c r="B113" s="18" t="s">
        <v>377</v>
      </c>
      <c r="C113" s="19" t="s">
        <v>283</v>
      </c>
      <c r="D113" s="18" t="s">
        <v>261</v>
      </c>
      <c r="E113" s="20">
        <v>11069760</v>
      </c>
      <c r="F113" s="20">
        <v>1106976</v>
      </c>
      <c r="G113" s="20">
        <v>12176736</v>
      </c>
      <c r="H113" s="21" t="s">
        <v>4318</v>
      </c>
      <c r="I113" s="35">
        <v>10589</v>
      </c>
      <c r="J113" s="14">
        <f>+VLOOKUP(I113,'TT 2022'!$E$2:$K$1236,3,0)</f>
        <v>12176736</v>
      </c>
      <c r="K113" s="14">
        <f t="shared" si="2"/>
        <v>0</v>
      </c>
      <c r="L113" s="16">
        <f>+VLOOKUP(I113,'TT 2022'!$E$2:$K$1236,7,0)</f>
        <v>44616</v>
      </c>
      <c r="M113" s="52">
        <f t="shared" si="3"/>
        <v>12176736</v>
      </c>
    </row>
    <row r="114" spans="1:13" s="15" customFormat="1" ht="25.5">
      <c r="A114" s="17">
        <v>113</v>
      </c>
      <c r="B114" s="18" t="s">
        <v>378</v>
      </c>
      <c r="C114" s="19" t="s">
        <v>283</v>
      </c>
      <c r="D114" s="18" t="s">
        <v>288</v>
      </c>
      <c r="E114" s="20">
        <v>4800360</v>
      </c>
      <c r="F114" s="20">
        <v>480036</v>
      </c>
      <c r="G114" s="20">
        <v>5280396</v>
      </c>
      <c r="H114" s="21" t="s">
        <v>4318</v>
      </c>
      <c r="I114" s="35">
        <v>10590</v>
      </c>
      <c r="J114" s="14">
        <f>+VLOOKUP(I114,'TT 2022'!$E$2:$K$1236,3,0)</f>
        <v>5280396</v>
      </c>
      <c r="K114" s="14">
        <f t="shared" si="2"/>
        <v>0</v>
      </c>
      <c r="L114" s="16">
        <f>+VLOOKUP(I114,'TT 2022'!$E$2:$K$1236,7,0)</f>
        <v>44630</v>
      </c>
      <c r="M114" s="52">
        <f t="shared" si="3"/>
        <v>5280396</v>
      </c>
    </row>
    <row r="115" spans="1:13" s="15" customFormat="1" ht="25.5">
      <c r="A115" s="17">
        <v>114</v>
      </c>
      <c r="B115" s="18" t="s">
        <v>379</v>
      </c>
      <c r="C115" s="19" t="s">
        <v>283</v>
      </c>
      <c r="D115" s="18" t="s">
        <v>286</v>
      </c>
      <c r="E115" s="20">
        <v>8321000</v>
      </c>
      <c r="F115" s="20">
        <v>832100</v>
      </c>
      <c r="G115" s="20">
        <v>9153100</v>
      </c>
      <c r="H115" s="21" t="s">
        <v>4318</v>
      </c>
      <c r="I115" s="35">
        <v>10591</v>
      </c>
      <c r="J115" s="14">
        <f>+VLOOKUP(I115,'TT 2022'!$E$2:$K$1236,3,0)</f>
        <v>9153100</v>
      </c>
      <c r="K115" s="14">
        <f t="shared" si="2"/>
        <v>0</v>
      </c>
      <c r="L115" s="16">
        <f>+VLOOKUP(I115,'TT 2022'!$E$2:$K$1236,7,0)</f>
        <v>44616</v>
      </c>
      <c r="M115" s="52">
        <f t="shared" si="3"/>
        <v>9153100</v>
      </c>
    </row>
    <row r="116" spans="1:13" s="15" customFormat="1" ht="38.25">
      <c r="A116" s="17">
        <v>115</v>
      </c>
      <c r="B116" s="18" t="s">
        <v>380</v>
      </c>
      <c r="C116" s="19" t="s">
        <v>283</v>
      </c>
      <c r="D116" s="18" t="s">
        <v>293</v>
      </c>
      <c r="E116" s="20">
        <v>2455600</v>
      </c>
      <c r="F116" s="20">
        <v>245560</v>
      </c>
      <c r="G116" s="20">
        <v>2701160</v>
      </c>
      <c r="H116" s="21" t="s">
        <v>4318</v>
      </c>
      <c r="I116" s="35">
        <v>10592</v>
      </c>
      <c r="J116" s="14">
        <f>+VLOOKUP(I116,'TT 2022'!$E$2:$K$1236,3,0)</f>
        <v>2701160</v>
      </c>
      <c r="K116" s="14">
        <f t="shared" si="2"/>
        <v>0</v>
      </c>
      <c r="L116" s="16">
        <f>+VLOOKUP(I116,'TT 2022'!$E$2:$K$1236,7,0)</f>
        <v>44630</v>
      </c>
      <c r="M116" s="52">
        <f t="shared" si="3"/>
        <v>2701160</v>
      </c>
    </row>
    <row r="117" spans="1:13" s="15" customFormat="1" ht="25.5">
      <c r="A117" s="17">
        <v>116</v>
      </c>
      <c r="B117" s="18" t="s">
        <v>381</v>
      </c>
      <c r="C117" s="19" t="s">
        <v>283</v>
      </c>
      <c r="D117" s="18" t="s">
        <v>290</v>
      </c>
      <c r="E117" s="20">
        <v>4209620</v>
      </c>
      <c r="F117" s="20">
        <v>420962</v>
      </c>
      <c r="G117" s="20">
        <v>4630582</v>
      </c>
      <c r="H117" s="21" t="s">
        <v>4318</v>
      </c>
      <c r="I117" s="35">
        <v>10593</v>
      </c>
      <c r="J117" s="14">
        <f>+VLOOKUP(I117,'TT 2022'!$E$2:$K$1236,3,0)</f>
        <v>4630582</v>
      </c>
      <c r="K117" s="14">
        <f t="shared" si="2"/>
        <v>0</v>
      </c>
      <c r="L117" s="16">
        <f>+VLOOKUP(I117,'TT 2022'!$E$2:$K$1236,7,0)</f>
        <v>44630</v>
      </c>
      <c r="M117" s="52">
        <f t="shared" si="3"/>
        <v>4630582</v>
      </c>
    </row>
    <row r="118" spans="1:13" s="15" customFormat="1" ht="25.5">
      <c r="A118" s="17">
        <v>117</v>
      </c>
      <c r="B118" s="18" t="s">
        <v>382</v>
      </c>
      <c r="C118" s="19" t="s">
        <v>283</v>
      </c>
      <c r="D118" s="18" t="s">
        <v>290</v>
      </c>
      <c r="E118" s="20">
        <v>3081020</v>
      </c>
      <c r="F118" s="20">
        <v>308102</v>
      </c>
      <c r="G118" s="20">
        <v>3389122</v>
      </c>
      <c r="H118" s="21" t="s">
        <v>4318</v>
      </c>
      <c r="I118" s="35">
        <v>10594</v>
      </c>
      <c r="J118" s="14">
        <f>+VLOOKUP(I118,'TT 2022'!$E$2:$K$1236,3,0)</f>
        <v>3389122</v>
      </c>
      <c r="K118" s="14">
        <f t="shared" si="2"/>
        <v>0</v>
      </c>
      <c r="L118" s="16">
        <f>+VLOOKUP(I118,'TT 2022'!$E$2:$K$1236,7,0)</f>
        <v>44630</v>
      </c>
      <c r="M118" s="52">
        <f t="shared" si="3"/>
        <v>3389122</v>
      </c>
    </row>
    <row r="119" spans="1:13" s="15" customFormat="1" ht="25.5">
      <c r="A119" s="17">
        <v>118</v>
      </c>
      <c r="B119" s="18" t="s">
        <v>383</v>
      </c>
      <c r="C119" s="19" t="s">
        <v>283</v>
      </c>
      <c r="D119" s="18" t="s">
        <v>259</v>
      </c>
      <c r="E119" s="20">
        <v>8545086</v>
      </c>
      <c r="F119" s="20">
        <v>854509</v>
      </c>
      <c r="G119" s="20">
        <v>9399595</v>
      </c>
      <c r="H119" s="21" t="s">
        <v>4318</v>
      </c>
      <c r="I119" s="35">
        <v>10595</v>
      </c>
      <c r="J119" s="14">
        <f>+VLOOKUP(I119,'TT 2022'!$E$2:$K$1236,3,0)</f>
        <v>9399595</v>
      </c>
      <c r="K119" s="14">
        <f t="shared" si="2"/>
        <v>0</v>
      </c>
      <c r="L119" s="16">
        <f>+VLOOKUP(I119,'TT 2022'!$E$2:$K$1236,7,0)</f>
        <v>44616</v>
      </c>
      <c r="M119" s="52">
        <f t="shared" si="3"/>
        <v>9399595</v>
      </c>
    </row>
    <row r="120" spans="1:13" s="15" customFormat="1" ht="25.5">
      <c r="A120" s="17">
        <v>119</v>
      </c>
      <c r="B120" s="18" t="s">
        <v>384</v>
      </c>
      <c r="C120" s="19" t="s">
        <v>283</v>
      </c>
      <c r="D120" s="18" t="s">
        <v>257</v>
      </c>
      <c r="E120" s="20">
        <v>29733930</v>
      </c>
      <c r="F120" s="20">
        <v>2973393</v>
      </c>
      <c r="G120" s="20">
        <v>32707323</v>
      </c>
      <c r="H120" s="21" t="s">
        <v>4318</v>
      </c>
      <c r="I120" s="35">
        <v>10596</v>
      </c>
      <c r="J120" s="14">
        <f>+VLOOKUP(I120,'TT 2022'!$E$2:$K$1236,3,0)</f>
        <v>32707323</v>
      </c>
      <c r="K120" s="14">
        <f t="shared" si="2"/>
        <v>0</v>
      </c>
      <c r="L120" s="16">
        <f>+VLOOKUP(I120,'TT 2022'!$E$2:$K$1236,7,0)</f>
        <v>44616</v>
      </c>
      <c r="M120" s="52">
        <f t="shared" si="3"/>
        <v>32707323</v>
      </c>
    </row>
    <row r="121" spans="1:13" s="15" customFormat="1" ht="25.5">
      <c r="A121" s="17">
        <v>120</v>
      </c>
      <c r="B121" s="18" t="s">
        <v>385</v>
      </c>
      <c r="C121" s="19" t="s">
        <v>283</v>
      </c>
      <c r="D121" s="18" t="s">
        <v>257</v>
      </c>
      <c r="E121" s="20">
        <v>8991960</v>
      </c>
      <c r="F121" s="20">
        <v>899196</v>
      </c>
      <c r="G121" s="20">
        <v>9891156</v>
      </c>
      <c r="H121" s="21" t="s">
        <v>4318</v>
      </c>
      <c r="I121" s="35">
        <v>10597</v>
      </c>
      <c r="J121" s="14">
        <f>+VLOOKUP(I121,'TT 2022'!$E$2:$K$1236,3,0)</f>
        <v>9891156</v>
      </c>
      <c r="K121" s="14">
        <f t="shared" si="2"/>
        <v>0</v>
      </c>
      <c r="L121" s="16">
        <f>+VLOOKUP(I121,'TT 2022'!$E$2:$K$1236,7,0)</f>
        <v>44616</v>
      </c>
      <c r="M121" s="52">
        <f t="shared" si="3"/>
        <v>9891156</v>
      </c>
    </row>
    <row r="122" spans="1:13" s="15" customFormat="1" ht="25.5">
      <c r="A122" s="17">
        <v>121</v>
      </c>
      <c r="B122" s="18" t="s">
        <v>386</v>
      </c>
      <c r="C122" s="19" t="s">
        <v>283</v>
      </c>
      <c r="D122" s="18" t="s">
        <v>257</v>
      </c>
      <c r="E122" s="20">
        <v>12639555</v>
      </c>
      <c r="F122" s="20">
        <v>1263956</v>
      </c>
      <c r="G122" s="20">
        <v>13903511</v>
      </c>
      <c r="H122" s="21" t="s">
        <v>4318</v>
      </c>
      <c r="I122" s="35">
        <v>10598</v>
      </c>
      <c r="J122" s="14">
        <f>+VLOOKUP(I122,'TT 2022'!$E$2:$K$1236,3,0)</f>
        <v>13903511</v>
      </c>
      <c r="K122" s="14">
        <f t="shared" si="2"/>
        <v>0</v>
      </c>
      <c r="L122" s="16">
        <f>+VLOOKUP(I122,'TT 2022'!$E$2:$K$1236,7,0)</f>
        <v>44875</v>
      </c>
      <c r="M122" s="52">
        <f t="shared" si="3"/>
        <v>13903511</v>
      </c>
    </row>
    <row r="123" spans="1:13" s="15" customFormat="1" ht="25.5">
      <c r="A123" s="17">
        <v>122</v>
      </c>
      <c r="B123" s="18" t="s">
        <v>387</v>
      </c>
      <c r="C123" s="19" t="s">
        <v>283</v>
      </c>
      <c r="D123" s="18" t="s">
        <v>301</v>
      </c>
      <c r="E123" s="20">
        <v>23049980</v>
      </c>
      <c r="F123" s="20">
        <v>2304998</v>
      </c>
      <c r="G123" s="20">
        <v>25354978</v>
      </c>
      <c r="H123" s="21" t="s">
        <v>4318</v>
      </c>
      <c r="I123" s="35">
        <v>10599</v>
      </c>
      <c r="J123" s="14">
        <f>+VLOOKUP(I123,'TT 2022'!$E$2:$K$1236,3,0)</f>
        <v>25354978</v>
      </c>
      <c r="K123" s="14">
        <f t="shared" si="2"/>
        <v>0</v>
      </c>
      <c r="L123" s="16">
        <f>+VLOOKUP(I123,'TT 2022'!$E$2:$K$1236,7,0)</f>
        <v>44676</v>
      </c>
      <c r="M123" s="52">
        <f t="shared" si="3"/>
        <v>25354978</v>
      </c>
    </row>
    <row r="124" spans="1:13" s="15" customFormat="1" ht="25.5">
      <c r="A124" s="17">
        <v>123</v>
      </c>
      <c r="B124" s="18" t="s">
        <v>388</v>
      </c>
      <c r="C124" s="19" t="s">
        <v>283</v>
      </c>
      <c r="D124" s="18" t="s">
        <v>389</v>
      </c>
      <c r="E124" s="20">
        <v>1468620</v>
      </c>
      <c r="F124" s="20">
        <v>146862</v>
      </c>
      <c r="G124" s="20">
        <v>1615482</v>
      </c>
      <c r="H124" s="21" t="s">
        <v>4318</v>
      </c>
      <c r="I124" s="35">
        <v>10600</v>
      </c>
      <c r="J124" s="14">
        <f>+VLOOKUP(I124,'TT 2022'!$E$2:$K$1236,3,0)</f>
        <v>1615482</v>
      </c>
      <c r="K124" s="14">
        <f t="shared" si="2"/>
        <v>0</v>
      </c>
      <c r="L124" s="16">
        <f>+VLOOKUP(I124,'TT 2022'!$E$2:$K$1236,7,0)</f>
        <v>44630</v>
      </c>
      <c r="M124" s="52">
        <f t="shared" si="3"/>
        <v>1615482</v>
      </c>
    </row>
    <row r="125" spans="1:13" s="15" customFormat="1" ht="25.5">
      <c r="A125" s="17">
        <v>124</v>
      </c>
      <c r="B125" s="18" t="s">
        <v>390</v>
      </c>
      <c r="C125" s="19" t="s">
        <v>283</v>
      </c>
      <c r="D125" s="18" t="s">
        <v>259</v>
      </c>
      <c r="E125" s="20">
        <v>13968804</v>
      </c>
      <c r="F125" s="20">
        <v>1396880</v>
      </c>
      <c r="G125" s="20">
        <v>15365684</v>
      </c>
      <c r="H125" s="21" t="s">
        <v>4318</v>
      </c>
      <c r="I125" s="35">
        <v>10601</v>
      </c>
      <c r="J125" s="14">
        <f>+VLOOKUP(I125,'TT 2022'!$E$2:$K$1236,3,0)</f>
        <v>15365680</v>
      </c>
      <c r="K125" s="14">
        <f t="shared" si="2"/>
        <v>-4</v>
      </c>
      <c r="L125" s="16">
        <f>+VLOOKUP(I125,'TT 2022'!$E$2:$K$1236,7,0)</f>
        <v>44616</v>
      </c>
      <c r="M125" s="52">
        <f t="shared" si="3"/>
        <v>15365684</v>
      </c>
    </row>
    <row r="126" spans="1:13" s="15" customFormat="1" ht="25.5">
      <c r="A126" s="17">
        <v>125</v>
      </c>
      <c r="B126" s="18" t="s">
        <v>391</v>
      </c>
      <c r="C126" s="19" t="s">
        <v>283</v>
      </c>
      <c r="D126" s="18" t="s">
        <v>259</v>
      </c>
      <c r="E126" s="20">
        <v>29733660</v>
      </c>
      <c r="F126" s="20">
        <v>2973366</v>
      </c>
      <c r="G126" s="20">
        <v>32707026</v>
      </c>
      <c r="H126" s="21" t="s">
        <v>4318</v>
      </c>
      <c r="I126" s="35">
        <v>10602</v>
      </c>
      <c r="J126" s="14">
        <f>+VLOOKUP(I126,'TT 2022'!$E$2:$K$1236,3,0)</f>
        <v>32707026</v>
      </c>
      <c r="K126" s="14">
        <f t="shared" si="2"/>
        <v>0</v>
      </c>
      <c r="L126" s="16">
        <f>+VLOOKUP(I126,'TT 2022'!$E$2:$K$1236,7,0)</f>
        <v>44616</v>
      </c>
      <c r="M126" s="52">
        <f t="shared" si="3"/>
        <v>32707026</v>
      </c>
    </row>
    <row r="127" spans="1:13" s="15" customFormat="1" ht="25.5">
      <c r="A127" s="17">
        <v>126</v>
      </c>
      <c r="B127" s="18" t="s">
        <v>392</v>
      </c>
      <c r="C127" s="19" t="s">
        <v>283</v>
      </c>
      <c r="D127" s="18" t="s">
        <v>259</v>
      </c>
      <c r="E127" s="20">
        <v>16658700</v>
      </c>
      <c r="F127" s="20">
        <v>1665870</v>
      </c>
      <c r="G127" s="20">
        <v>18324570</v>
      </c>
      <c r="H127" s="21" t="s">
        <v>4318</v>
      </c>
      <c r="I127" s="35">
        <v>10603</v>
      </c>
      <c r="J127" s="14">
        <f>+VLOOKUP(I127,'TT 2022'!$E$2:$K$1236,3,0)</f>
        <v>18324570</v>
      </c>
      <c r="K127" s="14">
        <f t="shared" si="2"/>
        <v>0</v>
      </c>
      <c r="L127" s="16">
        <f>+VLOOKUP(I127,'TT 2022'!$E$2:$K$1236,7,0)</f>
        <v>44616</v>
      </c>
      <c r="M127" s="52">
        <f t="shared" si="3"/>
        <v>18324570</v>
      </c>
    </row>
    <row r="128" spans="1:13" s="15" customFormat="1" ht="25.5">
      <c r="A128" s="17">
        <v>127</v>
      </c>
      <c r="B128" s="18" t="s">
        <v>393</v>
      </c>
      <c r="C128" s="19" t="s">
        <v>283</v>
      </c>
      <c r="D128" s="18" t="s">
        <v>259</v>
      </c>
      <c r="E128" s="20">
        <v>10120600</v>
      </c>
      <c r="F128" s="20">
        <v>1012060</v>
      </c>
      <c r="G128" s="20">
        <v>11132660</v>
      </c>
      <c r="H128" s="21" t="s">
        <v>4318</v>
      </c>
      <c r="I128" s="35">
        <v>10604</v>
      </c>
      <c r="J128" s="14">
        <f>+VLOOKUP(I128,'TT 2022'!$E$2:$K$1236,3,0)</f>
        <v>11132660</v>
      </c>
      <c r="K128" s="14">
        <f t="shared" si="2"/>
        <v>0</v>
      </c>
      <c r="L128" s="16">
        <f>+VLOOKUP(I128,'TT 2022'!$E$2:$K$1236,7,0)</f>
        <v>44616</v>
      </c>
      <c r="M128" s="52">
        <f t="shared" si="3"/>
        <v>11132660</v>
      </c>
    </row>
    <row r="129" spans="1:13" s="15" customFormat="1" ht="25.5">
      <c r="A129" s="17">
        <v>128</v>
      </c>
      <c r="B129" s="18" t="s">
        <v>394</v>
      </c>
      <c r="C129" s="19" t="s">
        <v>283</v>
      </c>
      <c r="D129" s="18" t="s">
        <v>257</v>
      </c>
      <c r="E129" s="20">
        <v>4048240</v>
      </c>
      <c r="F129" s="20">
        <v>404824</v>
      </c>
      <c r="G129" s="20">
        <v>4453064</v>
      </c>
      <c r="H129" s="21" t="s">
        <v>4318</v>
      </c>
      <c r="I129" s="35">
        <v>10605</v>
      </c>
      <c r="J129" s="14">
        <f>+VLOOKUP(I129,'TT 2022'!$E$2:$K$1236,3,0)</f>
        <v>4453064</v>
      </c>
      <c r="K129" s="14">
        <f t="shared" si="2"/>
        <v>0</v>
      </c>
      <c r="L129" s="16">
        <f>+VLOOKUP(I129,'TT 2022'!$E$2:$K$1236,7,0)</f>
        <v>44616</v>
      </c>
      <c r="M129" s="52">
        <f t="shared" si="3"/>
        <v>4453064</v>
      </c>
    </row>
    <row r="130" spans="1:13" s="15" customFormat="1" ht="25.5">
      <c r="A130" s="17">
        <v>129</v>
      </c>
      <c r="B130" s="18" t="s">
        <v>395</v>
      </c>
      <c r="C130" s="19" t="s">
        <v>283</v>
      </c>
      <c r="D130" s="18" t="s">
        <v>257</v>
      </c>
      <c r="E130" s="20">
        <v>6627020</v>
      </c>
      <c r="F130" s="20">
        <v>662702</v>
      </c>
      <c r="G130" s="20">
        <v>7289722</v>
      </c>
      <c r="H130" s="21" t="s">
        <v>4318</v>
      </c>
      <c r="I130" s="35">
        <v>10606</v>
      </c>
      <c r="J130" s="14">
        <f>+VLOOKUP(I130,'TT 2022'!$E$2:$K$1236,3,0)</f>
        <v>7289722</v>
      </c>
      <c r="K130" s="14">
        <f t="shared" si="2"/>
        <v>0</v>
      </c>
      <c r="L130" s="16">
        <f>+VLOOKUP(I130,'TT 2022'!$E$2:$K$1236,7,0)</f>
        <v>44616</v>
      </c>
      <c r="M130" s="52">
        <f t="shared" si="3"/>
        <v>7289722</v>
      </c>
    </row>
    <row r="131" spans="1:13" s="15" customFormat="1" ht="25.5">
      <c r="A131" s="17">
        <v>130</v>
      </c>
      <c r="B131" s="18" t="s">
        <v>396</v>
      </c>
      <c r="C131" s="19" t="s">
        <v>283</v>
      </c>
      <c r="D131" s="18" t="s">
        <v>259</v>
      </c>
      <c r="E131" s="20">
        <v>16719880</v>
      </c>
      <c r="F131" s="20">
        <v>1671988</v>
      </c>
      <c r="G131" s="20">
        <v>18391868</v>
      </c>
      <c r="H131" s="21" t="s">
        <v>4318</v>
      </c>
      <c r="I131" s="35">
        <v>10607</v>
      </c>
      <c r="J131" s="14">
        <f>+VLOOKUP(I131,'TT 2022'!$E$2:$K$1236,3,0)</f>
        <v>18391868</v>
      </c>
      <c r="K131" s="14">
        <f t="shared" ref="K131:K194" si="4">+J131-G131</f>
        <v>0</v>
      </c>
      <c r="L131" s="16">
        <f>+VLOOKUP(I131,'TT 2022'!$E$2:$K$1236,7,0)</f>
        <v>44630</v>
      </c>
      <c r="M131" s="52">
        <f t="shared" ref="M131:M194" si="5">+G131</f>
        <v>18391868</v>
      </c>
    </row>
    <row r="132" spans="1:13" s="15" customFormat="1" ht="25.5">
      <c r="A132" s="17">
        <v>131</v>
      </c>
      <c r="B132" s="18" t="s">
        <v>397</v>
      </c>
      <c r="C132" s="19" t="s">
        <v>283</v>
      </c>
      <c r="D132" s="18" t="s">
        <v>254</v>
      </c>
      <c r="E132" s="20">
        <v>7711740</v>
      </c>
      <c r="F132" s="20">
        <v>771174</v>
      </c>
      <c r="G132" s="20">
        <v>8482914</v>
      </c>
      <c r="H132" s="21" t="s">
        <v>4318</v>
      </c>
      <c r="I132" s="35">
        <v>10608</v>
      </c>
      <c r="J132" s="14">
        <f>+VLOOKUP(I132,'TT 2022'!$E$2:$K$1236,3,0)</f>
        <v>8482914</v>
      </c>
      <c r="K132" s="14">
        <f t="shared" si="4"/>
        <v>0</v>
      </c>
      <c r="L132" s="16">
        <f>+VLOOKUP(I132,'TT 2022'!$E$2:$K$1236,7,0)</f>
        <v>44630</v>
      </c>
      <c r="M132" s="52">
        <f t="shared" si="5"/>
        <v>8482914</v>
      </c>
    </row>
    <row r="133" spans="1:13" s="15" customFormat="1" ht="38.25">
      <c r="A133" s="17">
        <v>132</v>
      </c>
      <c r="B133" s="18" t="s">
        <v>398</v>
      </c>
      <c r="C133" s="19" t="s">
        <v>283</v>
      </c>
      <c r="D133" s="18" t="s">
        <v>293</v>
      </c>
      <c r="E133" s="20">
        <v>25158280</v>
      </c>
      <c r="F133" s="20">
        <v>2515828</v>
      </c>
      <c r="G133" s="20">
        <v>27674108</v>
      </c>
      <c r="H133" s="21" t="s">
        <v>4318</v>
      </c>
      <c r="I133" s="35">
        <v>10609</v>
      </c>
      <c r="J133" s="14">
        <f>+VLOOKUP(I133,'TT 2022'!$E$2:$K$1236,3,0)</f>
        <v>27674108</v>
      </c>
      <c r="K133" s="14">
        <f t="shared" si="4"/>
        <v>0</v>
      </c>
      <c r="L133" s="16">
        <f>+VLOOKUP(I133,'TT 2022'!$E$2:$K$1236,7,0)</f>
        <v>44630</v>
      </c>
      <c r="M133" s="52">
        <f t="shared" si="5"/>
        <v>27674108</v>
      </c>
    </row>
    <row r="134" spans="1:13" s="15" customFormat="1" ht="25.5">
      <c r="A134" s="17">
        <v>133</v>
      </c>
      <c r="B134" s="18" t="s">
        <v>399</v>
      </c>
      <c r="C134" s="19" t="s">
        <v>283</v>
      </c>
      <c r="D134" s="18" t="s">
        <v>281</v>
      </c>
      <c r="E134" s="20">
        <v>48565380</v>
      </c>
      <c r="F134" s="20">
        <v>4856538</v>
      </c>
      <c r="G134" s="20">
        <v>53421918</v>
      </c>
      <c r="H134" s="21" t="s">
        <v>4318</v>
      </c>
      <c r="I134" s="35">
        <v>10610</v>
      </c>
      <c r="J134" s="14">
        <f>+VLOOKUP(I134,'TT 2022'!$E$2:$K$1236,3,0)</f>
        <v>53421918</v>
      </c>
      <c r="K134" s="14">
        <f t="shared" si="4"/>
        <v>0</v>
      </c>
      <c r="L134" s="16">
        <f>+VLOOKUP(I134,'TT 2022'!$E$2:$K$1236,7,0)</f>
        <v>44630</v>
      </c>
      <c r="M134" s="52">
        <f t="shared" si="5"/>
        <v>53421918</v>
      </c>
    </row>
    <row r="135" spans="1:13" s="15" customFormat="1" ht="25.5">
      <c r="A135" s="17">
        <v>134</v>
      </c>
      <c r="B135" s="18" t="s">
        <v>400</v>
      </c>
      <c r="C135" s="19" t="s">
        <v>283</v>
      </c>
      <c r="D135" s="18" t="s">
        <v>288</v>
      </c>
      <c r="E135" s="20">
        <v>6787180</v>
      </c>
      <c r="F135" s="20">
        <v>678718</v>
      </c>
      <c r="G135" s="20">
        <v>7465898</v>
      </c>
      <c r="H135" s="21" t="s">
        <v>4318</v>
      </c>
      <c r="I135" s="35">
        <v>10611</v>
      </c>
      <c r="J135" s="14">
        <f>+VLOOKUP(I135,'TT 2022'!$E$2:$K$1236,3,0)</f>
        <v>7465898</v>
      </c>
      <c r="K135" s="14">
        <f t="shared" si="4"/>
        <v>0</v>
      </c>
      <c r="L135" s="16">
        <f>+VLOOKUP(I135,'TT 2022'!$E$2:$K$1236,7,0)</f>
        <v>44630</v>
      </c>
      <c r="M135" s="52">
        <f t="shared" si="5"/>
        <v>7465898</v>
      </c>
    </row>
    <row r="136" spans="1:13" s="15" customFormat="1" ht="25.5">
      <c r="A136" s="17">
        <v>135</v>
      </c>
      <c r="B136" s="18" t="s">
        <v>401</v>
      </c>
      <c r="C136" s="19" t="s">
        <v>283</v>
      </c>
      <c r="D136" s="18" t="s">
        <v>259</v>
      </c>
      <c r="E136" s="20">
        <v>1054000</v>
      </c>
      <c r="F136" s="20">
        <v>105400</v>
      </c>
      <c r="G136" s="20">
        <v>1159400</v>
      </c>
      <c r="H136" s="21" t="s">
        <v>4318</v>
      </c>
      <c r="I136" s="35">
        <v>10613</v>
      </c>
      <c r="J136" s="14">
        <f>+VLOOKUP(I136,'TT 2022'!$E$2:$K$1236,3,0)</f>
        <v>1159400</v>
      </c>
      <c r="K136" s="14">
        <f t="shared" si="4"/>
        <v>0</v>
      </c>
      <c r="L136" s="16">
        <f>+VLOOKUP(I136,'TT 2022'!$E$2:$K$1236,7,0)</f>
        <v>44630</v>
      </c>
      <c r="M136" s="52">
        <f t="shared" si="5"/>
        <v>1159400</v>
      </c>
    </row>
    <row r="137" spans="1:13" s="15" customFormat="1" ht="25.5">
      <c r="A137" s="17">
        <v>136</v>
      </c>
      <c r="B137" s="18" t="s">
        <v>402</v>
      </c>
      <c r="C137" s="19" t="s">
        <v>283</v>
      </c>
      <c r="D137" s="18" t="s">
        <v>259</v>
      </c>
      <c r="E137" s="20">
        <v>907500</v>
      </c>
      <c r="F137" s="20">
        <v>90750</v>
      </c>
      <c r="G137" s="20">
        <v>998250</v>
      </c>
      <c r="H137" s="21" t="s">
        <v>4318</v>
      </c>
      <c r="I137" s="35">
        <v>10614</v>
      </c>
      <c r="J137" s="14">
        <f>+VLOOKUP(I137,'TT 2022'!$E$2:$K$1236,3,0)</f>
        <v>998250</v>
      </c>
      <c r="K137" s="14">
        <f t="shared" si="4"/>
        <v>0</v>
      </c>
      <c r="L137" s="16">
        <f>+VLOOKUP(I137,'TT 2022'!$E$2:$K$1236,7,0)</f>
        <v>44630</v>
      </c>
      <c r="M137" s="52">
        <f t="shared" si="5"/>
        <v>998250</v>
      </c>
    </row>
    <row r="138" spans="1:13" s="15" customFormat="1" ht="25.5">
      <c r="A138" s="17">
        <v>137</v>
      </c>
      <c r="B138" s="18" t="s">
        <v>403</v>
      </c>
      <c r="C138" s="19" t="s">
        <v>283</v>
      </c>
      <c r="D138" s="18" t="s">
        <v>257</v>
      </c>
      <c r="E138" s="20">
        <v>5606120</v>
      </c>
      <c r="F138" s="20">
        <v>560612</v>
      </c>
      <c r="G138" s="20">
        <v>6166732</v>
      </c>
      <c r="H138" s="21" t="s">
        <v>4318</v>
      </c>
      <c r="I138" s="35">
        <v>10615</v>
      </c>
      <c r="J138" s="14">
        <f>+VLOOKUP(I138,'TT 2022'!$E$2:$K$1236,3,0)</f>
        <v>6166732</v>
      </c>
      <c r="K138" s="14">
        <f t="shared" si="4"/>
        <v>0</v>
      </c>
      <c r="L138" s="16">
        <f>+VLOOKUP(I138,'TT 2022'!$E$2:$K$1236,7,0)</f>
        <v>44630</v>
      </c>
      <c r="M138" s="52">
        <f t="shared" si="5"/>
        <v>6166732</v>
      </c>
    </row>
    <row r="139" spans="1:13" s="15" customFormat="1" ht="25.5">
      <c r="A139" s="17">
        <v>138</v>
      </c>
      <c r="B139" s="18" t="s">
        <v>404</v>
      </c>
      <c r="C139" s="19" t="s">
        <v>283</v>
      </c>
      <c r="D139" s="18" t="s">
        <v>320</v>
      </c>
      <c r="E139" s="20">
        <v>10448040</v>
      </c>
      <c r="F139" s="20">
        <v>1044804</v>
      </c>
      <c r="G139" s="20">
        <v>11492844</v>
      </c>
      <c r="H139" s="21" t="s">
        <v>4318</v>
      </c>
      <c r="I139" s="35">
        <v>10616</v>
      </c>
      <c r="J139" s="14">
        <f>+VLOOKUP(I139,'TT 2022'!$E$2:$K$1236,3,0)</f>
        <v>11492844</v>
      </c>
      <c r="K139" s="14">
        <f t="shared" si="4"/>
        <v>0</v>
      </c>
      <c r="L139" s="16">
        <f>+VLOOKUP(I139,'TT 2022'!$E$2:$K$1236,7,0)</f>
        <v>44630</v>
      </c>
      <c r="M139" s="52">
        <f t="shared" si="5"/>
        <v>11492844</v>
      </c>
    </row>
    <row r="140" spans="1:13" s="15" customFormat="1" ht="25.5">
      <c r="A140" s="17">
        <v>139</v>
      </c>
      <c r="B140" s="18" t="s">
        <v>405</v>
      </c>
      <c r="C140" s="19" t="s">
        <v>283</v>
      </c>
      <c r="D140" s="18" t="s">
        <v>281</v>
      </c>
      <c r="E140" s="20">
        <v>5323642</v>
      </c>
      <c r="F140" s="20">
        <v>532364</v>
      </c>
      <c r="G140" s="20">
        <v>5856006</v>
      </c>
      <c r="H140" s="21" t="s">
        <v>4318</v>
      </c>
      <c r="I140" s="35">
        <v>10617</v>
      </c>
      <c r="J140" s="14">
        <f>+VLOOKUP(I140,'TT 2022'!$E$2:$K$1236,3,0)</f>
        <v>5856006</v>
      </c>
      <c r="K140" s="14">
        <f t="shared" si="4"/>
        <v>0</v>
      </c>
      <c r="L140" s="16">
        <f>+VLOOKUP(I140,'TT 2022'!$E$2:$K$1236,7,0)</f>
        <v>44616</v>
      </c>
      <c r="M140" s="52">
        <f t="shared" si="5"/>
        <v>5856006</v>
      </c>
    </row>
    <row r="141" spans="1:13" s="15" customFormat="1" ht="25.5">
      <c r="A141" s="17">
        <v>140</v>
      </c>
      <c r="B141" s="18" t="s">
        <v>406</v>
      </c>
      <c r="C141" s="19" t="s">
        <v>283</v>
      </c>
      <c r="D141" s="18" t="s">
        <v>259</v>
      </c>
      <c r="E141" s="20">
        <v>6556540</v>
      </c>
      <c r="F141" s="20">
        <v>655654</v>
      </c>
      <c r="G141" s="20">
        <v>7212194</v>
      </c>
      <c r="H141" s="21" t="s">
        <v>4318</v>
      </c>
      <c r="I141" s="35">
        <v>10618</v>
      </c>
      <c r="J141" s="14">
        <f>+VLOOKUP(I141,'TT 2022'!$E$2:$K$1236,3,0)</f>
        <v>7212194</v>
      </c>
      <c r="K141" s="14">
        <f t="shared" si="4"/>
        <v>0</v>
      </c>
      <c r="L141" s="16">
        <f>+VLOOKUP(I141,'TT 2022'!$E$2:$K$1236,7,0)</f>
        <v>44630</v>
      </c>
      <c r="M141" s="52">
        <f t="shared" si="5"/>
        <v>7212194</v>
      </c>
    </row>
    <row r="142" spans="1:13" s="15" customFormat="1" ht="25.5">
      <c r="A142" s="17">
        <v>141</v>
      </c>
      <c r="B142" s="18" t="s">
        <v>407</v>
      </c>
      <c r="C142" s="19" t="s">
        <v>283</v>
      </c>
      <c r="D142" s="18" t="s">
        <v>252</v>
      </c>
      <c r="E142" s="20">
        <v>9619370</v>
      </c>
      <c r="F142" s="20">
        <v>961937</v>
      </c>
      <c r="G142" s="20">
        <v>10581307</v>
      </c>
      <c r="H142" s="21" t="s">
        <v>4318</v>
      </c>
      <c r="I142" s="35">
        <v>10619</v>
      </c>
      <c r="J142" s="14">
        <f>+VLOOKUP(I142,'TT 2022'!$E$2:$K$1236,3,0)</f>
        <v>10581307</v>
      </c>
      <c r="K142" s="14">
        <f t="shared" si="4"/>
        <v>0</v>
      </c>
      <c r="L142" s="16">
        <f>+VLOOKUP(I142,'TT 2022'!$E$2:$K$1236,7,0)</f>
        <v>44630</v>
      </c>
      <c r="M142" s="52">
        <f t="shared" si="5"/>
        <v>10581307</v>
      </c>
    </row>
    <row r="143" spans="1:13" s="15" customFormat="1" ht="25.5">
      <c r="A143" s="17">
        <v>142</v>
      </c>
      <c r="B143" s="18" t="s">
        <v>408</v>
      </c>
      <c r="C143" s="19" t="s">
        <v>283</v>
      </c>
      <c r="D143" s="18" t="s">
        <v>290</v>
      </c>
      <c r="E143" s="20">
        <v>2381320</v>
      </c>
      <c r="F143" s="20">
        <v>238132</v>
      </c>
      <c r="G143" s="20">
        <v>2619452</v>
      </c>
      <c r="H143" s="21" t="s">
        <v>4318</v>
      </c>
      <c r="I143" s="35">
        <v>10620</v>
      </c>
      <c r="J143" s="14">
        <f>+VLOOKUP(I143,'TT 2022'!$E$2:$K$1236,3,0)</f>
        <v>2619452</v>
      </c>
      <c r="K143" s="14">
        <f t="shared" si="4"/>
        <v>0</v>
      </c>
      <c r="L143" s="16">
        <f>+VLOOKUP(I143,'TT 2022'!$E$2:$K$1236,7,0)</f>
        <v>44630</v>
      </c>
      <c r="M143" s="52">
        <f t="shared" si="5"/>
        <v>2619452</v>
      </c>
    </row>
    <row r="144" spans="1:13" s="15" customFormat="1" ht="38.25">
      <c r="A144" s="17">
        <v>143</v>
      </c>
      <c r="B144" s="18" t="s">
        <v>409</v>
      </c>
      <c r="C144" s="19" t="s">
        <v>283</v>
      </c>
      <c r="D144" s="18" t="s">
        <v>298</v>
      </c>
      <c r="E144" s="20">
        <v>4351760</v>
      </c>
      <c r="F144" s="20">
        <v>435176</v>
      </c>
      <c r="G144" s="20">
        <v>4786936</v>
      </c>
      <c r="H144" s="21" t="s">
        <v>4318</v>
      </c>
      <c r="I144" s="35">
        <v>10621</v>
      </c>
      <c r="J144" s="14">
        <f>+VLOOKUP(I144,'TT 2022'!$E$2:$K$1236,3,0)</f>
        <v>4786936</v>
      </c>
      <c r="K144" s="14">
        <f t="shared" si="4"/>
        <v>0</v>
      </c>
      <c r="L144" s="16">
        <f>+VLOOKUP(I144,'TT 2022'!$E$2:$K$1236,7,0)</f>
        <v>44630</v>
      </c>
      <c r="M144" s="52">
        <f t="shared" si="5"/>
        <v>4786936</v>
      </c>
    </row>
    <row r="145" spans="1:13" s="15" customFormat="1" ht="25.5">
      <c r="A145" s="17">
        <v>144</v>
      </c>
      <c r="B145" s="18" t="s">
        <v>410</v>
      </c>
      <c r="C145" s="19" t="s">
        <v>283</v>
      </c>
      <c r="D145" s="18" t="s">
        <v>259</v>
      </c>
      <c r="E145" s="20">
        <v>15733852</v>
      </c>
      <c r="F145" s="20">
        <v>1573385</v>
      </c>
      <c r="G145" s="20">
        <v>17307237</v>
      </c>
      <c r="H145" s="21" t="s">
        <v>4318</v>
      </c>
      <c r="I145" s="35">
        <v>10622</v>
      </c>
      <c r="J145" s="14">
        <f>+VLOOKUP(I145,'TT 2022'!$E$2:$K$1236,3,0)</f>
        <v>17307237</v>
      </c>
      <c r="K145" s="14">
        <f t="shared" si="4"/>
        <v>0</v>
      </c>
      <c r="L145" s="16">
        <f>+VLOOKUP(I145,'TT 2022'!$E$2:$K$1236,7,0)</f>
        <v>44630</v>
      </c>
      <c r="M145" s="52">
        <f t="shared" si="5"/>
        <v>17307237</v>
      </c>
    </row>
    <row r="146" spans="1:13" s="15" customFormat="1" ht="25.5">
      <c r="A146" s="17">
        <v>145</v>
      </c>
      <c r="B146" s="18" t="s">
        <v>411</v>
      </c>
      <c r="C146" s="19" t="s">
        <v>283</v>
      </c>
      <c r="D146" s="18" t="s">
        <v>320</v>
      </c>
      <c r="E146" s="20">
        <v>1612400</v>
      </c>
      <c r="F146" s="20">
        <v>161240</v>
      </c>
      <c r="G146" s="20">
        <v>1773640</v>
      </c>
      <c r="H146" s="21" t="s">
        <v>4318</v>
      </c>
      <c r="I146" s="35">
        <v>10623</v>
      </c>
      <c r="J146" s="14">
        <f>+VLOOKUP(I146,'TT 2022'!$E$2:$K$1236,3,0)</f>
        <v>1773640</v>
      </c>
      <c r="K146" s="14">
        <f t="shared" si="4"/>
        <v>0</v>
      </c>
      <c r="L146" s="16">
        <f>+VLOOKUP(I146,'TT 2022'!$E$2:$K$1236,7,0)</f>
        <v>44616</v>
      </c>
      <c r="M146" s="52">
        <f t="shared" si="5"/>
        <v>1773640</v>
      </c>
    </row>
    <row r="147" spans="1:13" s="15" customFormat="1" ht="25.5">
      <c r="A147" s="17">
        <v>146</v>
      </c>
      <c r="B147" s="18" t="s">
        <v>412</v>
      </c>
      <c r="C147" s="19" t="s">
        <v>283</v>
      </c>
      <c r="D147" s="18" t="s">
        <v>320</v>
      </c>
      <c r="E147" s="20">
        <v>2387120</v>
      </c>
      <c r="F147" s="20">
        <v>238712</v>
      </c>
      <c r="G147" s="20">
        <v>2625832</v>
      </c>
      <c r="H147" s="21" t="s">
        <v>4318</v>
      </c>
      <c r="I147" s="35">
        <v>10624</v>
      </c>
      <c r="J147" s="14">
        <f>+VLOOKUP(I147,'TT 2022'!$E$2:$K$1236,3,0)</f>
        <v>2625832</v>
      </c>
      <c r="K147" s="14">
        <f t="shared" si="4"/>
        <v>0</v>
      </c>
      <c r="L147" s="16">
        <f>+VLOOKUP(I147,'TT 2022'!$E$2:$K$1236,7,0)</f>
        <v>44616</v>
      </c>
      <c r="M147" s="52">
        <f t="shared" si="5"/>
        <v>2625832</v>
      </c>
    </row>
    <row r="148" spans="1:13" s="15" customFormat="1" ht="25.5">
      <c r="A148" s="17">
        <v>147</v>
      </c>
      <c r="B148" s="18" t="s">
        <v>413</v>
      </c>
      <c r="C148" s="19" t="s">
        <v>283</v>
      </c>
      <c r="D148" s="18" t="s">
        <v>259</v>
      </c>
      <c r="E148" s="20">
        <v>60866376</v>
      </c>
      <c r="F148" s="20">
        <v>6086638</v>
      </c>
      <c r="G148" s="20">
        <v>66953014</v>
      </c>
      <c r="H148" s="21" t="s">
        <v>4318</v>
      </c>
      <c r="I148" s="35">
        <v>10625</v>
      </c>
      <c r="J148" s="14">
        <f>+VLOOKUP(I148,'TT 2022'!$E$2:$K$1236,3,0)</f>
        <v>66953014</v>
      </c>
      <c r="K148" s="14">
        <f t="shared" si="4"/>
        <v>0</v>
      </c>
      <c r="L148" s="16">
        <f>+VLOOKUP(I148,'TT 2022'!$E$2:$K$1236,7,0)</f>
        <v>44630</v>
      </c>
      <c r="M148" s="52">
        <f t="shared" si="5"/>
        <v>66953014</v>
      </c>
    </row>
    <row r="149" spans="1:13" s="15" customFormat="1" ht="38.25">
      <c r="A149" s="17">
        <v>148</v>
      </c>
      <c r="B149" s="18" t="s">
        <v>414</v>
      </c>
      <c r="C149" s="19" t="s">
        <v>283</v>
      </c>
      <c r="D149" s="18" t="s">
        <v>298</v>
      </c>
      <c r="E149" s="20">
        <v>2024120</v>
      </c>
      <c r="F149" s="20">
        <v>202412</v>
      </c>
      <c r="G149" s="20">
        <v>2226532</v>
      </c>
      <c r="H149" s="21" t="s">
        <v>4318</v>
      </c>
      <c r="I149" s="35">
        <v>10626</v>
      </c>
      <c r="J149" s="14">
        <f>+VLOOKUP(I149,'TT 2022'!$E$2:$K$1236,3,0)</f>
        <v>2226532</v>
      </c>
      <c r="K149" s="14">
        <f t="shared" si="4"/>
        <v>0</v>
      </c>
      <c r="L149" s="16">
        <f>+VLOOKUP(I149,'TT 2022'!$E$2:$K$1236,7,0)</f>
        <v>44630</v>
      </c>
      <c r="M149" s="52">
        <f t="shared" si="5"/>
        <v>2226532</v>
      </c>
    </row>
    <row r="150" spans="1:13" s="15" customFormat="1" ht="38.25">
      <c r="A150" s="17">
        <v>149</v>
      </c>
      <c r="B150" s="18" t="s">
        <v>415</v>
      </c>
      <c r="C150" s="19" t="s">
        <v>283</v>
      </c>
      <c r="D150" s="18" t="s">
        <v>261</v>
      </c>
      <c r="E150" s="20">
        <v>16351938</v>
      </c>
      <c r="F150" s="20">
        <v>1635194</v>
      </c>
      <c r="G150" s="20">
        <v>17987132</v>
      </c>
      <c r="H150" s="21" t="s">
        <v>4318</v>
      </c>
      <c r="I150" s="35">
        <v>10627</v>
      </c>
      <c r="J150" s="14">
        <f>+VLOOKUP(I150,'TT 2022'!$E$2:$K$1236,3,0)</f>
        <v>17987132</v>
      </c>
      <c r="K150" s="14">
        <f t="shared" si="4"/>
        <v>0</v>
      </c>
      <c r="L150" s="16">
        <f>+VLOOKUP(I150,'TT 2022'!$E$2:$K$1236,7,0)</f>
        <v>44630</v>
      </c>
      <c r="M150" s="52">
        <f t="shared" si="5"/>
        <v>17987132</v>
      </c>
    </row>
    <row r="151" spans="1:13" s="15" customFormat="1" ht="38.25">
      <c r="A151" s="17">
        <v>150</v>
      </c>
      <c r="B151" s="18" t="s">
        <v>416</v>
      </c>
      <c r="C151" s="19" t="s">
        <v>283</v>
      </c>
      <c r="D151" s="18" t="s">
        <v>261</v>
      </c>
      <c r="E151" s="20">
        <v>10866032</v>
      </c>
      <c r="F151" s="20">
        <v>1086603</v>
      </c>
      <c r="G151" s="20">
        <v>11952635</v>
      </c>
      <c r="H151" s="21" t="s">
        <v>4318</v>
      </c>
      <c r="I151" s="35">
        <v>10628</v>
      </c>
      <c r="J151" s="14">
        <f>+VLOOKUP(I151,'TT 2022'!$E$2:$K$1236,3,0)</f>
        <v>11952635</v>
      </c>
      <c r="K151" s="14">
        <f t="shared" si="4"/>
        <v>0</v>
      </c>
      <c r="L151" s="16">
        <f>+VLOOKUP(I151,'TT 2022'!$E$2:$K$1236,7,0)</f>
        <v>44875</v>
      </c>
      <c r="M151" s="52">
        <f t="shared" si="5"/>
        <v>11952635</v>
      </c>
    </row>
    <row r="152" spans="1:13" s="15" customFormat="1" ht="38.25">
      <c r="A152" s="17">
        <v>151</v>
      </c>
      <c r="B152" s="18" t="s">
        <v>417</v>
      </c>
      <c r="C152" s="19" t="s">
        <v>283</v>
      </c>
      <c r="D152" s="18" t="s">
        <v>261</v>
      </c>
      <c r="E152" s="20">
        <v>5461610</v>
      </c>
      <c r="F152" s="20">
        <v>546161</v>
      </c>
      <c r="G152" s="20">
        <v>6007771</v>
      </c>
      <c r="H152" s="21" t="s">
        <v>4318</v>
      </c>
      <c r="I152" s="35">
        <v>10629</v>
      </c>
      <c r="J152" s="14">
        <f>+VLOOKUP(I152,'TT 2022'!$E$2:$K$1236,3,0)</f>
        <v>6007771</v>
      </c>
      <c r="K152" s="14">
        <f t="shared" si="4"/>
        <v>0</v>
      </c>
      <c r="L152" s="16">
        <f>+VLOOKUP(I152,'TT 2022'!$E$2:$K$1236,7,0)</f>
        <v>44630</v>
      </c>
      <c r="M152" s="52">
        <f t="shared" si="5"/>
        <v>6007771</v>
      </c>
    </row>
    <row r="153" spans="1:13" s="15" customFormat="1" ht="38.25">
      <c r="A153" s="17">
        <v>152</v>
      </c>
      <c r="B153" s="18" t="s">
        <v>418</v>
      </c>
      <c r="C153" s="19" t="s">
        <v>283</v>
      </c>
      <c r="D153" s="18" t="s">
        <v>261</v>
      </c>
      <c r="E153" s="20">
        <v>453750</v>
      </c>
      <c r="F153" s="20">
        <v>45375</v>
      </c>
      <c r="G153" s="20">
        <v>499125</v>
      </c>
      <c r="H153" s="21" t="s">
        <v>4318</v>
      </c>
      <c r="I153" s="35">
        <v>10630</v>
      </c>
      <c r="J153" s="14">
        <f>+VLOOKUP(I153,'TT 2022'!$E$2:$K$1236,3,0)</f>
        <v>499125</v>
      </c>
      <c r="K153" s="14">
        <f t="shared" si="4"/>
        <v>0</v>
      </c>
      <c r="L153" s="16">
        <f>+VLOOKUP(I153,'TT 2022'!$E$2:$K$1236,7,0)</f>
        <v>44691</v>
      </c>
      <c r="M153" s="52">
        <f t="shared" si="5"/>
        <v>499125</v>
      </c>
    </row>
    <row r="154" spans="1:13" s="15" customFormat="1" ht="38.25">
      <c r="A154" s="17">
        <v>153</v>
      </c>
      <c r="B154" s="18" t="s">
        <v>419</v>
      </c>
      <c r="C154" s="19" t="s">
        <v>283</v>
      </c>
      <c r="D154" s="18" t="s">
        <v>261</v>
      </c>
      <c r="E154" s="20">
        <v>10691430</v>
      </c>
      <c r="F154" s="20">
        <v>1069143</v>
      </c>
      <c r="G154" s="20">
        <v>11760573</v>
      </c>
      <c r="H154" s="21" t="s">
        <v>4318</v>
      </c>
      <c r="I154" s="35">
        <v>10631</v>
      </c>
      <c r="J154" s="14">
        <f>+VLOOKUP(I154,'TT 2022'!$E$2:$K$1236,3,0)</f>
        <v>11760573</v>
      </c>
      <c r="K154" s="14">
        <f t="shared" si="4"/>
        <v>0</v>
      </c>
      <c r="L154" s="16">
        <f>+VLOOKUP(I154,'TT 2022'!$E$2:$K$1236,7,0)</f>
        <v>44630</v>
      </c>
      <c r="M154" s="52">
        <f t="shared" si="5"/>
        <v>11760573</v>
      </c>
    </row>
    <row r="155" spans="1:13" s="15" customFormat="1" ht="38.25">
      <c r="A155" s="17">
        <v>154</v>
      </c>
      <c r="B155" s="18" t="s">
        <v>420</v>
      </c>
      <c r="C155" s="19" t="s">
        <v>283</v>
      </c>
      <c r="D155" s="18" t="s">
        <v>261</v>
      </c>
      <c r="E155" s="20">
        <v>8501304</v>
      </c>
      <c r="F155" s="20">
        <v>850130</v>
      </c>
      <c r="G155" s="20">
        <v>9351434</v>
      </c>
      <c r="H155" s="21" t="s">
        <v>4318</v>
      </c>
      <c r="I155" s="35">
        <v>10632</v>
      </c>
      <c r="J155" s="14">
        <f>+VLOOKUP(I155,'TT 2022'!$E$2:$K$1236,3,0)</f>
        <v>9351434</v>
      </c>
      <c r="K155" s="14">
        <f t="shared" si="4"/>
        <v>0</v>
      </c>
      <c r="L155" s="16">
        <f>+VLOOKUP(I155,'TT 2022'!$E$2:$K$1236,7,0)</f>
        <v>44616</v>
      </c>
      <c r="M155" s="52">
        <f t="shared" si="5"/>
        <v>9351434</v>
      </c>
    </row>
    <row r="156" spans="1:13" s="15" customFormat="1" ht="38.25">
      <c r="A156" s="17">
        <v>155</v>
      </c>
      <c r="B156" s="18" t="s">
        <v>421</v>
      </c>
      <c r="C156" s="19" t="s">
        <v>283</v>
      </c>
      <c r="D156" s="18" t="s">
        <v>261</v>
      </c>
      <c r="E156" s="20">
        <v>3846620</v>
      </c>
      <c r="F156" s="20">
        <v>384662</v>
      </c>
      <c r="G156" s="20">
        <v>4231282</v>
      </c>
      <c r="H156" s="21" t="s">
        <v>4318</v>
      </c>
      <c r="I156" s="35">
        <v>10633</v>
      </c>
      <c r="J156" s="14">
        <f>+VLOOKUP(I156,'TT 2022'!$E$2:$K$1236,3,0)</f>
        <v>4231282</v>
      </c>
      <c r="K156" s="14">
        <f t="shared" si="4"/>
        <v>0</v>
      </c>
      <c r="L156" s="16">
        <f>+VLOOKUP(I156,'TT 2022'!$E$2:$K$1236,7,0)</f>
        <v>44616</v>
      </c>
      <c r="M156" s="52">
        <f t="shared" si="5"/>
        <v>4231282</v>
      </c>
    </row>
    <row r="157" spans="1:13" s="15" customFormat="1" ht="38.25">
      <c r="A157" s="17">
        <v>156</v>
      </c>
      <c r="B157" s="18" t="s">
        <v>422</v>
      </c>
      <c r="C157" s="19" t="s">
        <v>283</v>
      </c>
      <c r="D157" s="18" t="s">
        <v>261</v>
      </c>
      <c r="E157" s="20">
        <v>8926660</v>
      </c>
      <c r="F157" s="20">
        <v>892666</v>
      </c>
      <c r="G157" s="20">
        <v>9819326</v>
      </c>
      <c r="H157" s="21" t="s">
        <v>4318</v>
      </c>
      <c r="I157" s="35">
        <v>10634</v>
      </c>
      <c r="J157" s="14">
        <f>+VLOOKUP(I157,'TT 2022'!$E$2:$K$1236,3,0)</f>
        <v>9819326</v>
      </c>
      <c r="K157" s="14">
        <f t="shared" si="4"/>
        <v>0</v>
      </c>
      <c r="L157" s="16">
        <f>+VLOOKUP(I157,'TT 2022'!$E$2:$K$1236,7,0)</f>
        <v>44616</v>
      </c>
      <c r="M157" s="52">
        <f t="shared" si="5"/>
        <v>9819326</v>
      </c>
    </row>
    <row r="158" spans="1:13" s="15" customFormat="1" ht="38.25">
      <c r="A158" s="17">
        <v>157</v>
      </c>
      <c r="B158" s="18" t="s">
        <v>423</v>
      </c>
      <c r="C158" s="19" t="s">
        <v>283</v>
      </c>
      <c r="D158" s="18" t="s">
        <v>261</v>
      </c>
      <c r="E158" s="20">
        <v>20919830</v>
      </c>
      <c r="F158" s="20">
        <v>2091983</v>
      </c>
      <c r="G158" s="20">
        <v>23011813</v>
      </c>
      <c r="H158" s="21" t="s">
        <v>4318</v>
      </c>
      <c r="I158" s="35">
        <v>10635</v>
      </c>
      <c r="J158" s="14">
        <f>+VLOOKUP(I158,'TT 2022'!$E$2:$K$1236,3,0)</f>
        <v>23011813</v>
      </c>
      <c r="K158" s="14">
        <f t="shared" si="4"/>
        <v>0</v>
      </c>
      <c r="L158" s="16">
        <f>+VLOOKUP(I158,'TT 2022'!$E$2:$K$1236,7,0)</f>
        <v>44616</v>
      </c>
      <c r="M158" s="52">
        <f t="shared" si="5"/>
        <v>23011813</v>
      </c>
    </row>
    <row r="159" spans="1:13" s="15" customFormat="1" ht="38.25">
      <c r="A159" s="17">
        <v>158</v>
      </c>
      <c r="B159" s="18" t="s">
        <v>424</v>
      </c>
      <c r="C159" s="19" t="s">
        <v>283</v>
      </c>
      <c r="D159" s="18" t="s">
        <v>261</v>
      </c>
      <c r="E159" s="20">
        <v>6746580</v>
      </c>
      <c r="F159" s="20">
        <v>674658</v>
      </c>
      <c r="G159" s="20">
        <v>7421238</v>
      </c>
      <c r="H159" s="21" t="s">
        <v>4318</v>
      </c>
      <c r="I159" s="35">
        <v>10636</v>
      </c>
      <c r="J159" s="14">
        <f>+VLOOKUP(I159,'TT 2022'!$E$2:$K$1236,3,0)</f>
        <v>7421238</v>
      </c>
      <c r="K159" s="14">
        <f t="shared" si="4"/>
        <v>0</v>
      </c>
      <c r="L159" s="16">
        <f>+VLOOKUP(I159,'TT 2022'!$E$2:$K$1236,7,0)</f>
        <v>44630</v>
      </c>
      <c r="M159" s="52">
        <f t="shared" si="5"/>
        <v>7421238</v>
      </c>
    </row>
    <row r="160" spans="1:13" s="15" customFormat="1" ht="25.5">
      <c r="A160" s="17">
        <v>159</v>
      </c>
      <c r="B160" s="18" t="s">
        <v>425</v>
      </c>
      <c r="C160" s="19" t="s">
        <v>283</v>
      </c>
      <c r="D160" s="18" t="s">
        <v>259</v>
      </c>
      <c r="E160" s="20">
        <v>29987205</v>
      </c>
      <c r="F160" s="20">
        <v>2998721</v>
      </c>
      <c r="G160" s="20">
        <v>32985926</v>
      </c>
      <c r="H160" s="21" t="s">
        <v>4318</v>
      </c>
      <c r="I160" s="35">
        <v>10637</v>
      </c>
      <c r="J160" s="14">
        <f>+VLOOKUP(I160,'TT 2022'!$E$2:$K$1236,3,0)</f>
        <v>32985931</v>
      </c>
      <c r="K160" s="14">
        <f t="shared" si="4"/>
        <v>5</v>
      </c>
      <c r="L160" s="16">
        <f>+VLOOKUP(I160,'TT 2022'!$E$2:$K$1236,7,0)</f>
        <v>44630</v>
      </c>
      <c r="M160" s="52">
        <f t="shared" si="5"/>
        <v>32985926</v>
      </c>
    </row>
    <row r="161" spans="1:13" s="15" customFormat="1" ht="25.5">
      <c r="A161" s="17">
        <v>160</v>
      </c>
      <c r="B161" s="18" t="s">
        <v>426</v>
      </c>
      <c r="C161" s="19" t="s">
        <v>283</v>
      </c>
      <c r="D161" s="18" t="s">
        <v>288</v>
      </c>
      <c r="E161" s="20">
        <v>6601524</v>
      </c>
      <c r="F161" s="20">
        <v>660152</v>
      </c>
      <c r="G161" s="20">
        <v>7261676</v>
      </c>
      <c r="H161" s="21" t="s">
        <v>4318</v>
      </c>
      <c r="I161" s="35">
        <v>10638</v>
      </c>
      <c r="J161" s="14">
        <f>+VLOOKUP(I161,'TT 2022'!$E$2:$K$1236,3,0)</f>
        <v>7261676</v>
      </c>
      <c r="K161" s="14">
        <f t="shared" si="4"/>
        <v>0</v>
      </c>
      <c r="L161" s="16">
        <f>+VLOOKUP(I161,'TT 2022'!$E$2:$K$1236,7,0)</f>
        <v>44630</v>
      </c>
      <c r="M161" s="52">
        <f t="shared" si="5"/>
        <v>7261676</v>
      </c>
    </row>
    <row r="162" spans="1:13" s="15" customFormat="1" ht="38.25">
      <c r="A162" s="17">
        <v>161</v>
      </c>
      <c r="B162" s="18" t="s">
        <v>427</v>
      </c>
      <c r="C162" s="19" t="s">
        <v>283</v>
      </c>
      <c r="D162" s="18" t="s">
        <v>261</v>
      </c>
      <c r="E162" s="20">
        <v>11798040</v>
      </c>
      <c r="F162" s="20">
        <v>1179804</v>
      </c>
      <c r="G162" s="20">
        <v>12977844</v>
      </c>
      <c r="H162" s="21" t="s">
        <v>4318</v>
      </c>
      <c r="I162" s="35">
        <v>10639</v>
      </c>
      <c r="J162" s="14">
        <f>+VLOOKUP(I162,'TT 2022'!$E$2:$K$1236,3,0)</f>
        <v>12977844</v>
      </c>
      <c r="K162" s="14">
        <f t="shared" si="4"/>
        <v>0</v>
      </c>
      <c r="L162" s="16">
        <f>+VLOOKUP(I162,'TT 2022'!$E$2:$K$1236,7,0)</f>
        <v>44630</v>
      </c>
      <c r="M162" s="52">
        <f t="shared" si="5"/>
        <v>12977844</v>
      </c>
    </row>
    <row r="163" spans="1:13" s="15" customFormat="1" ht="25.5">
      <c r="A163" s="17">
        <v>162</v>
      </c>
      <c r="B163" s="18" t="s">
        <v>428</v>
      </c>
      <c r="C163" s="19" t="s">
        <v>283</v>
      </c>
      <c r="D163" s="18" t="s">
        <v>259</v>
      </c>
      <c r="E163" s="20">
        <v>13296400</v>
      </c>
      <c r="F163" s="20">
        <v>1329640</v>
      </c>
      <c r="G163" s="20">
        <v>14626040</v>
      </c>
      <c r="H163" s="21" t="s">
        <v>4318</v>
      </c>
      <c r="I163" s="35">
        <v>10640</v>
      </c>
      <c r="J163" s="14">
        <f>+VLOOKUP(I163,'TT 2022'!$E$2:$K$1236,3,0)</f>
        <v>14626040</v>
      </c>
      <c r="K163" s="14">
        <f t="shared" si="4"/>
        <v>0</v>
      </c>
      <c r="L163" s="16">
        <f>+VLOOKUP(I163,'TT 2022'!$E$2:$K$1236,7,0)</f>
        <v>44630</v>
      </c>
      <c r="M163" s="52">
        <f t="shared" si="5"/>
        <v>14626040</v>
      </c>
    </row>
    <row r="164" spans="1:13" s="15" customFormat="1" ht="25.5">
      <c r="A164" s="17">
        <v>163</v>
      </c>
      <c r="B164" s="18" t="s">
        <v>429</v>
      </c>
      <c r="C164" s="19" t="s">
        <v>283</v>
      </c>
      <c r="D164" s="18" t="s">
        <v>259</v>
      </c>
      <c r="E164" s="20">
        <v>11105800</v>
      </c>
      <c r="F164" s="20">
        <v>1110580</v>
      </c>
      <c r="G164" s="20">
        <v>12216380</v>
      </c>
      <c r="H164" s="21" t="s">
        <v>4318</v>
      </c>
      <c r="I164" s="35">
        <v>10641</v>
      </c>
      <c r="J164" s="14">
        <f>+VLOOKUP(I164,'TT 2022'!$E$2:$K$1236,3,0)</f>
        <v>12216380</v>
      </c>
      <c r="K164" s="14">
        <f t="shared" si="4"/>
        <v>0</v>
      </c>
      <c r="L164" s="16">
        <f>+VLOOKUP(I164,'TT 2022'!$E$2:$K$1236,7,0)</f>
        <v>44630</v>
      </c>
      <c r="M164" s="52">
        <f t="shared" si="5"/>
        <v>12216380</v>
      </c>
    </row>
    <row r="165" spans="1:13" s="15" customFormat="1" ht="25.5">
      <c r="A165" s="17">
        <v>164</v>
      </c>
      <c r="B165" s="28" t="s">
        <v>430</v>
      </c>
      <c r="C165" s="19" t="s">
        <v>283</v>
      </c>
      <c r="D165" s="18" t="s">
        <v>259</v>
      </c>
      <c r="E165" s="20">
        <v>2937240</v>
      </c>
      <c r="F165" s="20">
        <v>293724</v>
      </c>
      <c r="G165" s="20">
        <v>3230964</v>
      </c>
      <c r="H165" s="21" t="s">
        <v>4318</v>
      </c>
      <c r="I165" s="35">
        <v>10642</v>
      </c>
      <c r="J165" s="14">
        <f>+VLOOKUP(I165,'TT 2022'!$E$2:$K$1236,3,0)</f>
        <v>3230964</v>
      </c>
      <c r="K165" s="14">
        <f t="shared" si="4"/>
        <v>0</v>
      </c>
      <c r="L165" s="16">
        <f>+VLOOKUP(I165,'TT 2022'!$E$2:$K$1236,7,0)</f>
        <v>44630</v>
      </c>
      <c r="M165" s="52">
        <f t="shared" si="5"/>
        <v>3230964</v>
      </c>
    </row>
    <row r="166" spans="1:13" s="15" customFormat="1" ht="25.5">
      <c r="A166" s="17">
        <v>165</v>
      </c>
      <c r="B166" s="18" t="s">
        <v>431</v>
      </c>
      <c r="C166" s="19" t="s">
        <v>432</v>
      </c>
      <c r="D166" s="18" t="s">
        <v>259</v>
      </c>
      <c r="E166" s="20">
        <v>7074740</v>
      </c>
      <c r="F166" s="20">
        <v>565979</v>
      </c>
      <c r="G166" s="20">
        <v>7640719</v>
      </c>
      <c r="H166" s="21" t="s">
        <v>4318</v>
      </c>
      <c r="I166" s="35">
        <v>14960</v>
      </c>
      <c r="J166" s="14">
        <f>+VLOOKUP(I166,'TT 2022'!$E$2:$K$1236,3,0)</f>
        <v>7640719</v>
      </c>
      <c r="K166" s="14">
        <f t="shared" si="4"/>
        <v>0</v>
      </c>
      <c r="L166" s="16">
        <f>+VLOOKUP(I166,'TT 2022'!$E$2:$K$1236,7,0)</f>
        <v>44663</v>
      </c>
      <c r="M166" s="52">
        <f t="shared" si="5"/>
        <v>7640719</v>
      </c>
    </row>
    <row r="167" spans="1:13" s="15" customFormat="1" ht="25.5">
      <c r="A167" s="17">
        <v>166</v>
      </c>
      <c r="B167" s="18" t="s">
        <v>433</v>
      </c>
      <c r="C167" s="19" t="s">
        <v>432</v>
      </c>
      <c r="D167" s="18" t="s">
        <v>259</v>
      </c>
      <c r="E167" s="20">
        <v>4127058</v>
      </c>
      <c r="F167" s="20">
        <v>330165</v>
      </c>
      <c r="G167" s="20">
        <v>4457223</v>
      </c>
      <c r="H167" s="21" t="s">
        <v>4318</v>
      </c>
      <c r="I167" s="35">
        <v>14961</v>
      </c>
      <c r="J167" s="14">
        <f>+VLOOKUP(I167,'TT 2022'!$E$2:$K$1236,3,0)</f>
        <v>4457223</v>
      </c>
      <c r="K167" s="14">
        <f t="shared" si="4"/>
        <v>0</v>
      </c>
      <c r="L167" s="16">
        <f>+VLOOKUP(I167,'TT 2022'!$E$2:$K$1236,7,0)</f>
        <v>44663</v>
      </c>
      <c r="M167" s="52">
        <f t="shared" si="5"/>
        <v>4457223</v>
      </c>
    </row>
    <row r="168" spans="1:13" s="15" customFormat="1" ht="25.5">
      <c r="A168" s="17">
        <v>167</v>
      </c>
      <c r="B168" s="18" t="s">
        <v>434</v>
      </c>
      <c r="C168" s="19" t="s">
        <v>432</v>
      </c>
      <c r="D168" s="18" t="s">
        <v>281</v>
      </c>
      <c r="E168" s="20">
        <v>14406600</v>
      </c>
      <c r="F168" s="20">
        <v>1152528</v>
      </c>
      <c r="G168" s="20">
        <v>15559128</v>
      </c>
      <c r="H168" s="21" t="s">
        <v>4318</v>
      </c>
      <c r="I168" s="35">
        <v>14962</v>
      </c>
      <c r="J168" s="14">
        <f>+VLOOKUP(I168,'TT 2022'!$E$2:$K$1236,3,0)</f>
        <v>15559128</v>
      </c>
      <c r="K168" s="14">
        <f t="shared" si="4"/>
        <v>0</v>
      </c>
      <c r="L168" s="16">
        <f>+VLOOKUP(I168,'TT 2022'!$E$2:$K$1236,7,0)</f>
        <v>44663</v>
      </c>
      <c r="M168" s="52">
        <f t="shared" si="5"/>
        <v>15559128</v>
      </c>
    </row>
    <row r="169" spans="1:13" s="15" customFormat="1" ht="38.25">
      <c r="A169" s="17">
        <v>168</v>
      </c>
      <c r="B169" s="18" t="s">
        <v>435</v>
      </c>
      <c r="C169" s="19" t="s">
        <v>432</v>
      </c>
      <c r="D169" s="18" t="s">
        <v>298</v>
      </c>
      <c r="E169" s="20">
        <v>3849940</v>
      </c>
      <c r="F169" s="20">
        <v>307995</v>
      </c>
      <c r="G169" s="20">
        <v>4157935</v>
      </c>
      <c r="H169" s="21" t="s">
        <v>4318</v>
      </c>
      <c r="I169" s="35">
        <v>14963</v>
      </c>
      <c r="J169" s="14">
        <f>+VLOOKUP(I169,'TT 2022'!$E$2:$K$1236,3,0)</f>
        <v>4157935</v>
      </c>
      <c r="K169" s="14">
        <f t="shared" si="4"/>
        <v>0</v>
      </c>
      <c r="L169" s="16">
        <f>+VLOOKUP(I169,'TT 2022'!$E$2:$K$1236,7,0)</f>
        <v>44663</v>
      </c>
      <c r="M169" s="52">
        <f t="shared" si="5"/>
        <v>4157935</v>
      </c>
    </row>
    <row r="170" spans="1:13" customFormat="1" ht="25.5">
      <c r="A170" s="17">
        <v>169</v>
      </c>
      <c r="B170" s="23" t="s">
        <v>436</v>
      </c>
      <c r="C170" s="24" t="s">
        <v>432</v>
      </c>
      <c r="D170" s="25" t="s">
        <v>254</v>
      </c>
      <c r="E170" s="26">
        <v>2579200</v>
      </c>
      <c r="F170" s="26">
        <v>206336</v>
      </c>
      <c r="G170" s="27">
        <v>2785536</v>
      </c>
      <c r="H170" s="21" t="s">
        <v>4318</v>
      </c>
      <c r="I170" s="35">
        <v>14964</v>
      </c>
      <c r="J170" s="14">
        <f>+VLOOKUP(I170,'TT 2022'!$E$2:$K$1236,3,0)</f>
        <v>2785536</v>
      </c>
      <c r="K170" s="14">
        <f t="shared" si="4"/>
        <v>0</v>
      </c>
      <c r="L170" s="16">
        <f>+VLOOKUP(I170,'TT 2022'!$E$2:$K$1236,7,0)</f>
        <v>44663</v>
      </c>
      <c r="M170" s="52">
        <f t="shared" si="5"/>
        <v>2785536</v>
      </c>
    </row>
    <row r="171" spans="1:13" s="15" customFormat="1" ht="38.25">
      <c r="A171" s="17">
        <v>170</v>
      </c>
      <c r="B171" s="18" t="s">
        <v>437</v>
      </c>
      <c r="C171" s="19" t="s">
        <v>432</v>
      </c>
      <c r="D171" s="18" t="s">
        <v>293</v>
      </c>
      <c r="E171" s="20">
        <v>3288820</v>
      </c>
      <c r="F171" s="20">
        <v>263106</v>
      </c>
      <c r="G171" s="20">
        <v>3551926</v>
      </c>
      <c r="H171" s="21" t="s">
        <v>4318</v>
      </c>
      <c r="I171" s="35">
        <v>14965</v>
      </c>
      <c r="J171" s="14">
        <f>+VLOOKUP(I171,'TT 2022'!$E$2:$K$1236,3,0)</f>
        <v>3551926</v>
      </c>
      <c r="K171" s="14">
        <f t="shared" si="4"/>
        <v>0</v>
      </c>
      <c r="L171" s="16">
        <f>+VLOOKUP(I171,'TT 2022'!$E$2:$K$1236,7,0)</f>
        <v>44663</v>
      </c>
      <c r="M171" s="52">
        <f t="shared" si="5"/>
        <v>3551926</v>
      </c>
    </row>
    <row r="172" spans="1:13" s="15" customFormat="1" ht="25.5">
      <c r="A172" s="17">
        <v>171</v>
      </c>
      <c r="B172" s="18" t="s">
        <v>438</v>
      </c>
      <c r="C172" s="19" t="s">
        <v>432</v>
      </c>
      <c r="D172" s="18" t="s">
        <v>288</v>
      </c>
      <c r="E172" s="20">
        <v>1403520</v>
      </c>
      <c r="F172" s="20">
        <v>112282</v>
      </c>
      <c r="G172" s="20">
        <v>1515802</v>
      </c>
      <c r="H172" s="21" t="s">
        <v>4318</v>
      </c>
      <c r="I172" s="35">
        <v>14966</v>
      </c>
      <c r="J172" s="14">
        <f>+VLOOKUP(I172,'TT 2022'!$E$2:$K$1236,3,0)</f>
        <v>1515802</v>
      </c>
      <c r="K172" s="14">
        <f t="shared" si="4"/>
        <v>0</v>
      </c>
      <c r="L172" s="16">
        <f>+VLOOKUP(I172,'TT 2022'!$E$2:$K$1236,7,0)</f>
        <v>44663</v>
      </c>
      <c r="M172" s="52">
        <f t="shared" si="5"/>
        <v>1515802</v>
      </c>
    </row>
    <row r="173" spans="1:13" s="15" customFormat="1" ht="25.5">
      <c r="A173" s="17">
        <v>172</v>
      </c>
      <c r="B173" s="18" t="s">
        <v>439</v>
      </c>
      <c r="C173" s="19" t="s">
        <v>432</v>
      </c>
      <c r="D173" s="18" t="s">
        <v>288</v>
      </c>
      <c r="E173" s="20">
        <v>14563600</v>
      </c>
      <c r="F173" s="20">
        <v>1165088</v>
      </c>
      <c r="G173" s="20">
        <v>15728688</v>
      </c>
      <c r="H173" s="21" t="s">
        <v>4318</v>
      </c>
      <c r="I173" s="35">
        <v>14967</v>
      </c>
      <c r="J173" s="14">
        <f>+VLOOKUP(I173,'TT 2022'!$E$2:$K$1236,3,0)</f>
        <v>15728688</v>
      </c>
      <c r="K173" s="14">
        <f t="shared" si="4"/>
        <v>0</v>
      </c>
      <c r="L173" s="16">
        <f>+VLOOKUP(I173,'TT 2022'!$E$2:$K$1236,7,0)</f>
        <v>44663</v>
      </c>
      <c r="M173" s="52">
        <f t="shared" si="5"/>
        <v>15728688</v>
      </c>
    </row>
    <row r="174" spans="1:13" s="15" customFormat="1" ht="25.5">
      <c r="A174" s="17">
        <v>173</v>
      </c>
      <c r="B174" s="18" t="s">
        <v>440</v>
      </c>
      <c r="C174" s="19" t="s">
        <v>432</v>
      </c>
      <c r="D174" s="18" t="s">
        <v>259</v>
      </c>
      <c r="E174" s="20">
        <v>6524850</v>
      </c>
      <c r="F174" s="20">
        <v>521988</v>
      </c>
      <c r="G174" s="20">
        <v>7046838</v>
      </c>
      <c r="H174" s="21" t="s">
        <v>4318</v>
      </c>
      <c r="I174" s="35">
        <v>14968</v>
      </c>
      <c r="J174" s="14">
        <f>+VLOOKUP(I174,'TT 2022'!$E$2:$K$1236,3,0)</f>
        <v>7046838</v>
      </c>
      <c r="K174" s="14">
        <f t="shared" si="4"/>
        <v>0</v>
      </c>
      <c r="L174" s="16">
        <f>+VLOOKUP(I174,'TT 2022'!$E$2:$K$1236,7,0)</f>
        <v>44663</v>
      </c>
      <c r="M174" s="52">
        <f t="shared" si="5"/>
        <v>7046838</v>
      </c>
    </row>
    <row r="175" spans="1:13" s="15" customFormat="1" ht="25.5">
      <c r="A175" s="17">
        <v>174</v>
      </c>
      <c r="B175" s="18" t="s">
        <v>441</v>
      </c>
      <c r="C175" s="19" t="s">
        <v>432</v>
      </c>
      <c r="D175" s="18" t="s">
        <v>259</v>
      </c>
      <c r="E175" s="20">
        <v>3224270</v>
      </c>
      <c r="F175" s="20">
        <v>257942</v>
      </c>
      <c r="G175" s="20">
        <v>3482212</v>
      </c>
      <c r="H175" s="21" t="s">
        <v>4318</v>
      </c>
      <c r="I175" s="35">
        <v>14969</v>
      </c>
      <c r="J175" s="14">
        <f>+VLOOKUP(I175,'TT 2022'!$E$2:$K$1236,3,0)</f>
        <v>3482212</v>
      </c>
      <c r="K175" s="14">
        <f t="shared" si="4"/>
        <v>0</v>
      </c>
      <c r="L175" s="16">
        <f>+VLOOKUP(I175,'TT 2022'!$E$2:$K$1236,7,0)</f>
        <v>44663</v>
      </c>
      <c r="M175" s="52">
        <f t="shared" si="5"/>
        <v>3482212</v>
      </c>
    </row>
    <row r="176" spans="1:13" s="15" customFormat="1" ht="25.5">
      <c r="A176" s="17">
        <v>175</v>
      </c>
      <c r="B176" s="18" t="s">
        <v>442</v>
      </c>
      <c r="C176" s="19" t="s">
        <v>432</v>
      </c>
      <c r="D176" s="18" t="s">
        <v>320</v>
      </c>
      <c r="E176" s="20">
        <v>7322620</v>
      </c>
      <c r="F176" s="20">
        <v>585810</v>
      </c>
      <c r="G176" s="20">
        <v>7908430</v>
      </c>
      <c r="H176" s="21" t="s">
        <v>4318</v>
      </c>
      <c r="I176" s="35">
        <v>14970</v>
      </c>
      <c r="J176" s="14">
        <f>+VLOOKUP(I176,'TT 2022'!$E$2:$K$1236,3,0)</f>
        <v>7908430</v>
      </c>
      <c r="K176" s="14">
        <f t="shared" si="4"/>
        <v>0</v>
      </c>
      <c r="L176" s="16">
        <f>+VLOOKUP(I176,'TT 2022'!$E$2:$K$1236,7,0)</f>
        <v>44663</v>
      </c>
      <c r="M176" s="52">
        <f t="shared" si="5"/>
        <v>7908430</v>
      </c>
    </row>
    <row r="177" spans="1:13" s="15" customFormat="1" ht="25.5">
      <c r="A177" s="17">
        <v>176</v>
      </c>
      <c r="B177" s="18" t="s">
        <v>443</v>
      </c>
      <c r="C177" s="19" t="s">
        <v>432</v>
      </c>
      <c r="D177" s="18" t="s">
        <v>320</v>
      </c>
      <c r="E177" s="20">
        <v>10990740</v>
      </c>
      <c r="F177" s="20">
        <v>879259</v>
      </c>
      <c r="G177" s="20">
        <v>11869999</v>
      </c>
      <c r="H177" s="21" t="s">
        <v>4318</v>
      </c>
      <c r="I177" s="35">
        <v>14971</v>
      </c>
      <c r="J177" s="14">
        <f>+VLOOKUP(I177,'TT 2022'!$E$2:$K$1236,3,0)</f>
        <v>11869999</v>
      </c>
      <c r="K177" s="14">
        <f t="shared" si="4"/>
        <v>0</v>
      </c>
      <c r="L177" s="16">
        <f>+VLOOKUP(I177,'TT 2022'!$E$2:$K$1236,7,0)</f>
        <v>44663</v>
      </c>
      <c r="M177" s="52">
        <f t="shared" si="5"/>
        <v>11869999</v>
      </c>
    </row>
    <row r="178" spans="1:13" s="15" customFormat="1" ht="25.5">
      <c r="A178" s="17">
        <v>177</v>
      </c>
      <c r="B178" s="18" t="s">
        <v>444</v>
      </c>
      <c r="C178" s="19" t="s">
        <v>432</v>
      </c>
      <c r="D178" s="18" t="s">
        <v>259</v>
      </c>
      <c r="E178" s="20">
        <v>1110580</v>
      </c>
      <c r="F178" s="20">
        <v>88846</v>
      </c>
      <c r="G178" s="20">
        <v>1199426</v>
      </c>
      <c r="H178" s="21" t="s">
        <v>4318</v>
      </c>
      <c r="I178" s="35">
        <v>14972</v>
      </c>
      <c r="J178" s="14">
        <f>+VLOOKUP(I178,'TT 2022'!$E$2:$K$1236,3,0)</f>
        <v>1199426</v>
      </c>
      <c r="K178" s="14">
        <f t="shared" si="4"/>
        <v>0</v>
      </c>
      <c r="L178" s="16">
        <f>+VLOOKUP(I178,'TT 2022'!$E$2:$K$1236,7,0)</f>
        <v>44663</v>
      </c>
      <c r="M178" s="52">
        <f t="shared" si="5"/>
        <v>1199426</v>
      </c>
    </row>
    <row r="179" spans="1:13" s="15" customFormat="1" ht="25.5">
      <c r="A179" s="17">
        <v>178</v>
      </c>
      <c r="B179" s="18" t="s">
        <v>445</v>
      </c>
      <c r="C179" s="19" t="s">
        <v>432</v>
      </c>
      <c r="D179" s="18" t="s">
        <v>288</v>
      </c>
      <c r="E179" s="20">
        <v>1110580</v>
      </c>
      <c r="F179" s="20">
        <v>88846</v>
      </c>
      <c r="G179" s="20">
        <v>1199426</v>
      </c>
      <c r="H179" s="21" t="s">
        <v>4318</v>
      </c>
      <c r="I179" s="35">
        <v>14973</v>
      </c>
      <c r="J179" s="14">
        <f>+VLOOKUP(I179,'TT 2022'!$E$2:$K$1236,3,0)</f>
        <v>1199426</v>
      </c>
      <c r="K179" s="14">
        <f t="shared" si="4"/>
        <v>0</v>
      </c>
      <c r="L179" s="16">
        <f>+VLOOKUP(I179,'TT 2022'!$E$2:$K$1236,7,0)</f>
        <v>44663</v>
      </c>
      <c r="M179" s="52">
        <f t="shared" si="5"/>
        <v>1199426</v>
      </c>
    </row>
    <row r="180" spans="1:13" s="15" customFormat="1" ht="25.5">
      <c r="A180" s="17">
        <v>179</v>
      </c>
      <c r="B180" s="18" t="s">
        <v>446</v>
      </c>
      <c r="C180" s="19" t="s">
        <v>432</v>
      </c>
      <c r="D180" s="18" t="s">
        <v>389</v>
      </c>
      <c r="E180" s="20">
        <v>2156770</v>
      </c>
      <c r="F180" s="20">
        <v>172542</v>
      </c>
      <c r="G180" s="20">
        <v>2329312</v>
      </c>
      <c r="H180" s="21" t="s">
        <v>4318</v>
      </c>
      <c r="I180" s="35">
        <v>14974</v>
      </c>
      <c r="J180" s="14">
        <f>+VLOOKUP(I180,'TT 2022'!$E$2:$K$1236,3,0)</f>
        <v>2329312</v>
      </c>
      <c r="K180" s="14">
        <f t="shared" si="4"/>
        <v>0</v>
      </c>
      <c r="L180" s="16">
        <f>+VLOOKUP(I180,'TT 2022'!$E$2:$K$1236,7,0)</f>
        <v>44663</v>
      </c>
      <c r="M180" s="52">
        <f t="shared" si="5"/>
        <v>2329312</v>
      </c>
    </row>
    <row r="181" spans="1:13" s="15" customFormat="1" ht="38.25">
      <c r="A181" s="17">
        <v>180</v>
      </c>
      <c r="B181" s="18" t="s">
        <v>447</v>
      </c>
      <c r="C181" s="19" t="s">
        <v>432</v>
      </c>
      <c r="D181" s="18" t="s">
        <v>293</v>
      </c>
      <c r="E181" s="20">
        <v>2381320</v>
      </c>
      <c r="F181" s="20">
        <v>190506</v>
      </c>
      <c r="G181" s="20">
        <v>2571826</v>
      </c>
      <c r="H181" s="21" t="s">
        <v>4318</v>
      </c>
      <c r="I181" s="35">
        <v>14975</v>
      </c>
      <c r="J181" s="14">
        <f>+VLOOKUP(I181,'TT 2022'!$E$2:$K$1236,3,0)</f>
        <v>2571826</v>
      </c>
      <c r="K181" s="14">
        <f t="shared" si="4"/>
        <v>0</v>
      </c>
      <c r="L181" s="16">
        <f>+VLOOKUP(I181,'TT 2022'!$E$2:$K$1236,7,0)</f>
        <v>44663</v>
      </c>
      <c r="M181" s="52">
        <f t="shared" si="5"/>
        <v>2571826</v>
      </c>
    </row>
    <row r="182" spans="1:13" s="15" customFormat="1" ht="25.5">
      <c r="A182" s="17">
        <v>181</v>
      </c>
      <c r="B182" s="18" t="s">
        <v>448</v>
      </c>
      <c r="C182" s="19" t="s">
        <v>432</v>
      </c>
      <c r="D182" s="18" t="s">
        <v>295</v>
      </c>
      <c r="E182" s="20">
        <v>1293750</v>
      </c>
      <c r="F182" s="20">
        <v>103500</v>
      </c>
      <c r="G182" s="20">
        <v>1397250</v>
      </c>
      <c r="H182" s="21" t="s">
        <v>4318</v>
      </c>
      <c r="I182" s="35">
        <v>14976</v>
      </c>
      <c r="J182" s="14">
        <f>+VLOOKUP(I182,'TT 2022'!$E$2:$K$1236,3,0)</f>
        <v>1397250</v>
      </c>
      <c r="K182" s="14">
        <f t="shared" si="4"/>
        <v>0</v>
      </c>
      <c r="L182" s="16">
        <f>+VLOOKUP(I182,'TT 2022'!$E$2:$K$1236,7,0)</f>
        <v>44663</v>
      </c>
      <c r="M182" s="52">
        <f t="shared" si="5"/>
        <v>1397250</v>
      </c>
    </row>
    <row r="183" spans="1:13" s="15" customFormat="1" ht="25.5">
      <c r="A183" s="17">
        <v>182</v>
      </c>
      <c r="B183" s="18" t="s">
        <v>449</v>
      </c>
      <c r="C183" s="19" t="s">
        <v>432</v>
      </c>
      <c r="D183" s="18" t="s">
        <v>259</v>
      </c>
      <c r="E183" s="20">
        <v>3147740</v>
      </c>
      <c r="F183" s="20">
        <v>251819</v>
      </c>
      <c r="G183" s="20">
        <v>3399559</v>
      </c>
      <c r="H183" s="21" t="s">
        <v>4318</v>
      </c>
      <c r="I183" s="35">
        <v>14977</v>
      </c>
      <c r="J183" s="14">
        <f>+VLOOKUP(I183,'TT 2022'!$E$2:$K$1236,3,0)</f>
        <v>3399559</v>
      </c>
      <c r="K183" s="14">
        <f t="shared" si="4"/>
        <v>0</v>
      </c>
      <c r="L183" s="16">
        <f>+VLOOKUP(I183,'TT 2022'!$E$2:$K$1236,7,0)</f>
        <v>44663</v>
      </c>
      <c r="M183" s="52">
        <f t="shared" si="5"/>
        <v>3399559</v>
      </c>
    </row>
    <row r="184" spans="1:13" s="15" customFormat="1" ht="25.5">
      <c r="A184" s="17">
        <v>183</v>
      </c>
      <c r="B184" s="18" t="s">
        <v>450</v>
      </c>
      <c r="C184" s="19" t="s">
        <v>432</v>
      </c>
      <c r="D184" s="18" t="s">
        <v>259</v>
      </c>
      <c r="E184" s="20">
        <v>5850348</v>
      </c>
      <c r="F184" s="20">
        <v>468028</v>
      </c>
      <c r="G184" s="20">
        <v>6318376</v>
      </c>
      <c r="H184" s="21" t="s">
        <v>4318</v>
      </c>
      <c r="I184" s="35">
        <v>14978</v>
      </c>
      <c r="J184" s="14">
        <f>+VLOOKUP(I184,'TT 2022'!$E$2:$K$1236,3,0)</f>
        <v>6318376</v>
      </c>
      <c r="K184" s="14">
        <f t="shared" si="4"/>
        <v>0</v>
      </c>
      <c r="L184" s="16">
        <f>+VLOOKUP(I184,'TT 2022'!$E$2:$K$1236,7,0)</f>
        <v>44663</v>
      </c>
      <c r="M184" s="52">
        <f t="shared" si="5"/>
        <v>6318376</v>
      </c>
    </row>
    <row r="185" spans="1:13" s="15" customFormat="1" ht="25.5">
      <c r="A185" s="17">
        <v>184</v>
      </c>
      <c r="B185" s="18" t="s">
        <v>451</v>
      </c>
      <c r="C185" s="19" t="s">
        <v>432</v>
      </c>
      <c r="D185" s="18" t="s">
        <v>257</v>
      </c>
      <c r="E185" s="20">
        <v>2727494</v>
      </c>
      <c r="F185" s="20">
        <v>218200</v>
      </c>
      <c r="G185" s="20">
        <v>2945694</v>
      </c>
      <c r="H185" s="21" t="s">
        <v>4318</v>
      </c>
      <c r="I185" s="35">
        <v>14979</v>
      </c>
      <c r="J185" s="14">
        <f>+VLOOKUP(I185,'TT 2022'!$E$2:$K$1236,3,0)</f>
        <v>2945694</v>
      </c>
      <c r="K185" s="14">
        <f t="shared" si="4"/>
        <v>0</v>
      </c>
      <c r="L185" s="16">
        <f>+VLOOKUP(I185,'TT 2022'!$E$2:$K$1236,7,0)</f>
        <v>44663</v>
      </c>
      <c r="M185" s="52">
        <f t="shared" si="5"/>
        <v>2945694</v>
      </c>
    </row>
    <row r="186" spans="1:13" s="15" customFormat="1" ht="25.5">
      <c r="A186" s="17">
        <v>185</v>
      </c>
      <c r="B186" s="18" t="s">
        <v>452</v>
      </c>
      <c r="C186" s="19" t="s">
        <v>432</v>
      </c>
      <c r="D186" s="18" t="s">
        <v>257</v>
      </c>
      <c r="E186" s="20">
        <v>7446280</v>
      </c>
      <c r="F186" s="20">
        <v>595702</v>
      </c>
      <c r="G186" s="20">
        <v>8041982</v>
      </c>
      <c r="H186" s="21" t="s">
        <v>4318</v>
      </c>
      <c r="I186" s="35">
        <v>14980</v>
      </c>
      <c r="J186" s="14">
        <f>+VLOOKUP(I186,'TT 2022'!$E$2:$K$1236,3,0)</f>
        <v>8041982</v>
      </c>
      <c r="K186" s="14">
        <f t="shared" si="4"/>
        <v>0</v>
      </c>
      <c r="L186" s="16">
        <f>+VLOOKUP(I186,'TT 2022'!$E$2:$K$1236,7,0)</f>
        <v>44663</v>
      </c>
      <c r="M186" s="52">
        <f t="shared" si="5"/>
        <v>8041982</v>
      </c>
    </row>
    <row r="187" spans="1:13" s="15" customFormat="1" ht="25.5">
      <c r="A187" s="17">
        <v>186</v>
      </c>
      <c r="B187" s="18" t="s">
        <v>453</v>
      </c>
      <c r="C187" s="19" t="s">
        <v>432</v>
      </c>
      <c r="D187" s="18" t="s">
        <v>259</v>
      </c>
      <c r="E187" s="20">
        <v>6445678</v>
      </c>
      <c r="F187" s="20">
        <v>515654</v>
      </c>
      <c r="G187" s="20">
        <v>6961332</v>
      </c>
      <c r="H187" s="21" t="s">
        <v>4318</v>
      </c>
      <c r="I187" s="35">
        <v>14981</v>
      </c>
      <c r="J187" s="14">
        <f>+VLOOKUP(I187,'TT 2022'!$E$2:$K$1236,3,0)</f>
        <v>6961332</v>
      </c>
      <c r="K187" s="14">
        <f t="shared" si="4"/>
        <v>0</v>
      </c>
      <c r="L187" s="16">
        <f>+VLOOKUP(I187,'TT 2022'!$E$2:$K$1236,7,0)</f>
        <v>44663</v>
      </c>
      <c r="M187" s="52">
        <f t="shared" si="5"/>
        <v>6961332</v>
      </c>
    </row>
    <row r="188" spans="1:13" s="15" customFormat="1" ht="25.5">
      <c r="A188" s="17">
        <v>187</v>
      </c>
      <c r="B188" s="18" t="s">
        <v>454</v>
      </c>
      <c r="C188" s="19" t="s">
        <v>432</v>
      </c>
      <c r="D188" s="18" t="s">
        <v>286</v>
      </c>
      <c r="E188" s="20">
        <v>2381320</v>
      </c>
      <c r="F188" s="20">
        <v>190506</v>
      </c>
      <c r="G188" s="20">
        <v>2571826</v>
      </c>
      <c r="H188" s="21" t="s">
        <v>4318</v>
      </c>
      <c r="I188" s="35">
        <v>14982</v>
      </c>
      <c r="J188" s="14">
        <f>+VLOOKUP(I188,'TT 2022'!$E$2:$K$1236,3,0)</f>
        <v>2571826</v>
      </c>
      <c r="K188" s="14">
        <f t="shared" si="4"/>
        <v>0</v>
      </c>
      <c r="L188" s="16">
        <f>+VLOOKUP(I188,'TT 2022'!$E$2:$K$1236,7,0)</f>
        <v>44663</v>
      </c>
      <c r="M188" s="52">
        <f t="shared" si="5"/>
        <v>2571826</v>
      </c>
    </row>
    <row r="189" spans="1:13" s="15" customFormat="1" ht="25.5">
      <c r="A189" s="17">
        <v>188</v>
      </c>
      <c r="B189" s="18" t="s">
        <v>455</v>
      </c>
      <c r="C189" s="19" t="s">
        <v>432</v>
      </c>
      <c r="D189" s="18" t="s">
        <v>301</v>
      </c>
      <c r="E189" s="20">
        <v>5845520</v>
      </c>
      <c r="F189" s="20">
        <v>467642</v>
      </c>
      <c r="G189" s="20">
        <v>6313162</v>
      </c>
      <c r="H189" s="21" t="s">
        <v>4318</v>
      </c>
      <c r="I189" s="35">
        <v>14983</v>
      </c>
      <c r="J189" s="14">
        <f>+VLOOKUP(I189,'TT 2022'!$E$2:$K$1236,3,0)</f>
        <v>6313162</v>
      </c>
      <c r="K189" s="14">
        <f t="shared" si="4"/>
        <v>0</v>
      </c>
      <c r="L189" s="16">
        <f>+VLOOKUP(I189,'TT 2022'!$E$2:$K$1236,7,0)</f>
        <v>44663</v>
      </c>
      <c r="M189" s="52">
        <f t="shared" si="5"/>
        <v>6313162</v>
      </c>
    </row>
    <row r="190" spans="1:13" s="15" customFormat="1" ht="38.25">
      <c r="A190" s="17">
        <v>189</v>
      </c>
      <c r="B190" s="18" t="s">
        <v>456</v>
      </c>
      <c r="C190" s="19" t="s">
        <v>457</v>
      </c>
      <c r="D190" s="18" t="s">
        <v>261</v>
      </c>
      <c r="E190" s="20">
        <v>7679175</v>
      </c>
      <c r="F190" s="20">
        <v>614334</v>
      </c>
      <c r="G190" s="20">
        <v>8293509</v>
      </c>
      <c r="H190" s="21" t="s">
        <v>4318</v>
      </c>
      <c r="I190" s="35">
        <v>14987</v>
      </c>
      <c r="J190" s="14">
        <f>+VLOOKUP(I190,'TT 2022'!$E$2:$K$1236,3,0)</f>
        <v>8293509</v>
      </c>
      <c r="K190" s="14">
        <f t="shared" si="4"/>
        <v>0</v>
      </c>
      <c r="L190" s="16">
        <f>+VLOOKUP(I190,'TT 2022'!$E$2:$K$1236,7,0)</f>
        <v>44663</v>
      </c>
      <c r="M190" s="52">
        <f t="shared" si="5"/>
        <v>8293509</v>
      </c>
    </row>
    <row r="191" spans="1:13" s="15" customFormat="1" ht="25.5">
      <c r="A191" s="17">
        <v>190</v>
      </c>
      <c r="B191" s="18" t="s">
        <v>458</v>
      </c>
      <c r="C191" s="19" t="s">
        <v>457</v>
      </c>
      <c r="D191" s="18" t="s">
        <v>259</v>
      </c>
      <c r="E191" s="20">
        <v>13003080</v>
      </c>
      <c r="F191" s="20">
        <v>1040246</v>
      </c>
      <c r="G191" s="20">
        <v>14043326</v>
      </c>
      <c r="H191" s="21" t="s">
        <v>4318</v>
      </c>
      <c r="I191" s="35">
        <v>14988</v>
      </c>
      <c r="J191" s="14">
        <f>+VLOOKUP(I191,'TT 2022'!$E$2:$K$1236,3,0)</f>
        <v>14043326</v>
      </c>
      <c r="K191" s="14">
        <f t="shared" si="4"/>
        <v>0</v>
      </c>
      <c r="L191" s="16">
        <f>+VLOOKUP(I191,'TT 2022'!$E$2:$K$1236,7,0)</f>
        <v>44663</v>
      </c>
      <c r="M191" s="52">
        <f t="shared" si="5"/>
        <v>14043326</v>
      </c>
    </row>
    <row r="192" spans="1:13" s="15" customFormat="1" ht="25.5">
      <c r="A192" s="17">
        <v>191</v>
      </c>
      <c r="B192" s="18" t="s">
        <v>459</v>
      </c>
      <c r="C192" s="19" t="s">
        <v>457</v>
      </c>
      <c r="D192" s="18" t="s">
        <v>252</v>
      </c>
      <c r="E192" s="20">
        <v>12064060</v>
      </c>
      <c r="F192" s="20">
        <v>965125</v>
      </c>
      <c r="G192" s="20">
        <v>13029185</v>
      </c>
      <c r="H192" s="21" t="s">
        <v>4318</v>
      </c>
      <c r="I192" s="35">
        <v>14989</v>
      </c>
      <c r="J192" s="14">
        <f>+VLOOKUP(I192,'TT 2022'!$E$2:$K$1236,3,0)</f>
        <v>13029185</v>
      </c>
      <c r="K192" s="14">
        <f t="shared" si="4"/>
        <v>0</v>
      </c>
      <c r="L192" s="16">
        <f>+VLOOKUP(I192,'TT 2022'!$E$2:$K$1236,7,0)</f>
        <v>44663</v>
      </c>
      <c r="M192" s="52">
        <f t="shared" si="5"/>
        <v>13029185</v>
      </c>
    </row>
    <row r="193" spans="1:13" s="15" customFormat="1" ht="25.5">
      <c r="A193" s="17">
        <v>192</v>
      </c>
      <c r="B193" s="18" t="s">
        <v>460</v>
      </c>
      <c r="C193" s="19" t="s">
        <v>457</v>
      </c>
      <c r="D193" s="18" t="s">
        <v>288</v>
      </c>
      <c r="E193" s="20">
        <v>2722980</v>
      </c>
      <c r="F193" s="20">
        <v>217838</v>
      </c>
      <c r="G193" s="20">
        <v>2940818</v>
      </c>
      <c r="H193" s="21" t="s">
        <v>4318</v>
      </c>
      <c r="I193" s="35">
        <v>14990</v>
      </c>
      <c r="J193" s="14">
        <f>+VLOOKUP(I193,'TT 2022'!$E$2:$K$1236,3,0)</f>
        <v>2940818</v>
      </c>
      <c r="K193" s="14">
        <f t="shared" si="4"/>
        <v>0</v>
      </c>
      <c r="L193" s="16">
        <f>+VLOOKUP(I193,'TT 2022'!$E$2:$K$1236,7,0)</f>
        <v>44663</v>
      </c>
      <c r="M193" s="52">
        <f t="shared" si="5"/>
        <v>2940818</v>
      </c>
    </row>
    <row r="194" spans="1:13" s="15" customFormat="1" ht="25.5">
      <c r="A194" s="17">
        <v>193</v>
      </c>
      <c r="B194" s="18" t="s">
        <v>461</v>
      </c>
      <c r="C194" s="19" t="s">
        <v>457</v>
      </c>
      <c r="D194" s="18" t="s">
        <v>281</v>
      </c>
      <c r="E194" s="20">
        <v>2381320</v>
      </c>
      <c r="F194" s="20">
        <v>190506</v>
      </c>
      <c r="G194" s="20">
        <v>2571826</v>
      </c>
      <c r="H194" s="21" t="s">
        <v>4318</v>
      </c>
      <c r="I194" s="35">
        <v>14991</v>
      </c>
      <c r="J194" s="14">
        <f>+VLOOKUP(I194,'TT 2022'!$E$2:$K$1236,3,0)</f>
        <v>2571826</v>
      </c>
      <c r="K194" s="14">
        <f t="shared" si="4"/>
        <v>0</v>
      </c>
      <c r="L194" s="16">
        <f>+VLOOKUP(I194,'TT 2022'!$E$2:$K$1236,7,0)</f>
        <v>44663</v>
      </c>
      <c r="M194" s="52">
        <f t="shared" si="5"/>
        <v>2571826</v>
      </c>
    </row>
    <row r="195" spans="1:13" s="15" customFormat="1" ht="25.5">
      <c r="A195" s="17">
        <v>194</v>
      </c>
      <c r="B195" s="18" t="s">
        <v>462</v>
      </c>
      <c r="C195" s="19" t="s">
        <v>457</v>
      </c>
      <c r="D195" s="18" t="s">
        <v>290</v>
      </c>
      <c r="E195" s="20">
        <v>2579200</v>
      </c>
      <c r="F195" s="20">
        <v>206336</v>
      </c>
      <c r="G195" s="20">
        <v>2785536</v>
      </c>
      <c r="H195" s="21" t="s">
        <v>4318</v>
      </c>
      <c r="I195" s="35">
        <v>14992</v>
      </c>
      <c r="J195" s="14">
        <f>+VLOOKUP(I195,'TT 2022'!$E$2:$K$1236,3,0)</f>
        <v>2785536</v>
      </c>
      <c r="K195" s="14">
        <f t="shared" ref="K195:K258" si="6">+J195-G195</f>
        <v>0</v>
      </c>
      <c r="L195" s="16">
        <f>+VLOOKUP(I195,'TT 2022'!$E$2:$K$1236,7,0)</f>
        <v>44663</v>
      </c>
      <c r="M195" s="52">
        <f t="shared" ref="M195:M258" si="7">+G195</f>
        <v>2785536</v>
      </c>
    </row>
    <row r="196" spans="1:13" s="15" customFormat="1" ht="38.25">
      <c r="A196" s="17">
        <v>195</v>
      </c>
      <c r="B196" s="18" t="s">
        <v>463</v>
      </c>
      <c r="C196" s="19" t="s">
        <v>457</v>
      </c>
      <c r="D196" s="18" t="s">
        <v>298</v>
      </c>
      <c r="E196" s="20">
        <v>5551558</v>
      </c>
      <c r="F196" s="20">
        <v>444125</v>
      </c>
      <c r="G196" s="20">
        <v>5995683</v>
      </c>
      <c r="H196" s="21" t="s">
        <v>4318</v>
      </c>
      <c r="I196" s="35">
        <v>14993</v>
      </c>
      <c r="J196" s="14">
        <f>+VLOOKUP(I196,'TT 2022'!$E$2:$K$1236,3,0)</f>
        <v>5995683</v>
      </c>
      <c r="K196" s="14">
        <f t="shared" si="6"/>
        <v>0</v>
      </c>
      <c r="L196" s="16">
        <f>+VLOOKUP(I196,'TT 2022'!$E$2:$K$1236,7,0)</f>
        <v>44663</v>
      </c>
      <c r="M196" s="52">
        <f t="shared" si="7"/>
        <v>5995683</v>
      </c>
    </row>
    <row r="197" spans="1:13" s="15" customFormat="1" ht="25.5">
      <c r="A197" s="17">
        <v>196</v>
      </c>
      <c r="B197" s="18" t="s">
        <v>464</v>
      </c>
      <c r="C197" s="19" t="s">
        <v>457</v>
      </c>
      <c r="D197" s="18" t="s">
        <v>254</v>
      </c>
      <c r="E197" s="20">
        <v>2381320</v>
      </c>
      <c r="F197" s="20">
        <v>190506</v>
      </c>
      <c r="G197" s="20">
        <v>2571826</v>
      </c>
      <c r="H197" s="21" t="s">
        <v>4318</v>
      </c>
      <c r="I197" s="35">
        <v>14994</v>
      </c>
      <c r="J197" s="14">
        <f>+VLOOKUP(I197,'TT 2022'!$E$2:$K$1236,3,0)</f>
        <v>2571826</v>
      </c>
      <c r="K197" s="14">
        <f t="shared" si="6"/>
        <v>0</v>
      </c>
      <c r="L197" s="16">
        <f>+VLOOKUP(I197,'TT 2022'!$E$2:$K$1236,7,0)</f>
        <v>44663</v>
      </c>
      <c r="M197" s="52">
        <f t="shared" si="7"/>
        <v>2571826</v>
      </c>
    </row>
    <row r="198" spans="1:13" s="15" customFormat="1" ht="25.5">
      <c r="A198" s="17">
        <v>197</v>
      </c>
      <c r="B198" s="18" t="s">
        <v>465</v>
      </c>
      <c r="C198" s="19" t="s">
        <v>457</v>
      </c>
      <c r="D198" s="18" t="s">
        <v>254</v>
      </c>
      <c r="E198" s="20">
        <v>200728</v>
      </c>
      <c r="F198" s="20">
        <v>16058</v>
      </c>
      <c r="G198" s="20">
        <v>216786</v>
      </c>
      <c r="H198" s="21" t="s">
        <v>4318</v>
      </c>
      <c r="I198" s="35">
        <v>14995</v>
      </c>
      <c r="J198" s="14">
        <f>+VLOOKUP(I198,'TT 2022'!$E$2:$K$1236,3,0)</f>
        <v>216786</v>
      </c>
      <c r="K198" s="14">
        <f t="shared" si="6"/>
        <v>0</v>
      </c>
      <c r="L198" s="16">
        <f>+VLOOKUP(I198,'TT 2022'!$E$2:$K$1236,7,0)</f>
        <v>44663</v>
      </c>
      <c r="M198" s="52">
        <f t="shared" si="7"/>
        <v>216786</v>
      </c>
    </row>
    <row r="199" spans="1:13" s="15" customFormat="1" ht="25.5">
      <c r="A199" s="17">
        <v>198</v>
      </c>
      <c r="B199" s="18" t="s">
        <v>466</v>
      </c>
      <c r="C199" s="19" t="s">
        <v>457</v>
      </c>
      <c r="D199" s="18" t="s">
        <v>290</v>
      </c>
      <c r="E199" s="20">
        <v>1468620</v>
      </c>
      <c r="F199" s="20">
        <v>117490</v>
      </c>
      <c r="G199" s="20">
        <v>1586110</v>
      </c>
      <c r="H199" s="21" t="s">
        <v>4318</v>
      </c>
      <c r="I199" s="35">
        <v>14996</v>
      </c>
      <c r="J199" s="14">
        <f>+VLOOKUP(I199,'TT 2022'!$E$2:$K$1236,3,0)</f>
        <v>1586110</v>
      </c>
      <c r="K199" s="14">
        <f t="shared" si="6"/>
        <v>0</v>
      </c>
      <c r="L199" s="16">
        <f>+VLOOKUP(I199,'TT 2022'!$E$2:$K$1236,7,0)</f>
        <v>44663</v>
      </c>
      <c r="M199" s="52">
        <f t="shared" si="7"/>
        <v>1586110</v>
      </c>
    </row>
    <row r="200" spans="1:13" s="15" customFormat="1" ht="38.25">
      <c r="A200" s="17">
        <v>199</v>
      </c>
      <c r="B200" s="18" t="s">
        <v>467</v>
      </c>
      <c r="C200" s="19" t="s">
        <v>457</v>
      </c>
      <c r="D200" s="18" t="s">
        <v>261</v>
      </c>
      <c r="E200" s="20">
        <v>4960520</v>
      </c>
      <c r="F200" s="20">
        <v>396842</v>
      </c>
      <c r="G200" s="20">
        <v>5357362</v>
      </c>
      <c r="H200" s="21" t="s">
        <v>4318</v>
      </c>
      <c r="I200" s="35">
        <v>14997</v>
      </c>
      <c r="J200" s="14">
        <f>+VLOOKUP(I200,'TT 2022'!$E$2:$K$1236,3,0)</f>
        <v>5357362</v>
      </c>
      <c r="K200" s="14">
        <f t="shared" si="6"/>
        <v>0</v>
      </c>
      <c r="L200" s="16">
        <f>+VLOOKUP(I200,'TT 2022'!$E$2:$K$1236,7,0)</f>
        <v>44644</v>
      </c>
      <c r="M200" s="52">
        <f t="shared" si="7"/>
        <v>5357362</v>
      </c>
    </row>
    <row r="201" spans="1:13" s="15" customFormat="1" ht="38.25">
      <c r="A201" s="17">
        <v>200</v>
      </c>
      <c r="B201" s="18" t="s">
        <v>468</v>
      </c>
      <c r="C201" s="19" t="s">
        <v>457</v>
      </c>
      <c r="D201" s="18" t="s">
        <v>261</v>
      </c>
      <c r="E201" s="20">
        <v>3491900</v>
      </c>
      <c r="F201" s="20">
        <v>279352</v>
      </c>
      <c r="G201" s="20">
        <v>3771252</v>
      </c>
      <c r="H201" s="21" t="s">
        <v>4318</v>
      </c>
      <c r="I201" s="35">
        <v>14998</v>
      </c>
      <c r="J201" s="14">
        <f>+VLOOKUP(I201,'TT 2022'!$E$2:$K$1236,3,0)</f>
        <v>3771252</v>
      </c>
      <c r="K201" s="14">
        <f t="shared" si="6"/>
        <v>0</v>
      </c>
      <c r="L201" s="16">
        <f>+VLOOKUP(I201,'TT 2022'!$E$2:$K$1236,7,0)</f>
        <v>44644</v>
      </c>
      <c r="M201" s="52">
        <f t="shared" si="7"/>
        <v>3771252</v>
      </c>
    </row>
    <row r="202" spans="1:13" s="15" customFormat="1" ht="38.25">
      <c r="A202" s="17">
        <v>201</v>
      </c>
      <c r="B202" s="18" t="s">
        <v>469</v>
      </c>
      <c r="C202" s="19" t="s">
        <v>457</v>
      </c>
      <c r="D202" s="18" t="s">
        <v>261</v>
      </c>
      <c r="E202" s="20">
        <v>15583298</v>
      </c>
      <c r="F202" s="20">
        <v>1246664</v>
      </c>
      <c r="G202" s="20">
        <v>16829962</v>
      </c>
      <c r="H202" s="21" t="s">
        <v>4318</v>
      </c>
      <c r="I202" s="35">
        <v>14999</v>
      </c>
      <c r="J202" s="14">
        <f>+VLOOKUP(I202,'TT 2022'!$E$2:$K$1236,3,0)</f>
        <v>16829962</v>
      </c>
      <c r="K202" s="14">
        <f t="shared" si="6"/>
        <v>0</v>
      </c>
      <c r="L202" s="16">
        <f>+VLOOKUP(I202,'TT 2022'!$E$2:$K$1236,7,0)</f>
        <v>44644</v>
      </c>
      <c r="M202" s="52">
        <f t="shared" si="7"/>
        <v>16829962</v>
      </c>
    </row>
    <row r="203" spans="1:13" s="15" customFormat="1" ht="38.25">
      <c r="A203" s="17">
        <v>202</v>
      </c>
      <c r="B203" s="18" t="s">
        <v>470</v>
      </c>
      <c r="C203" s="19" t="s">
        <v>457</v>
      </c>
      <c r="D203" s="18" t="s">
        <v>261</v>
      </c>
      <c r="E203" s="20">
        <v>6603302</v>
      </c>
      <c r="F203" s="20">
        <v>528264</v>
      </c>
      <c r="G203" s="20">
        <v>7131566</v>
      </c>
      <c r="H203" s="21" t="s">
        <v>4318</v>
      </c>
      <c r="I203" s="35">
        <v>15000</v>
      </c>
      <c r="J203" s="14">
        <f>+VLOOKUP(I203,'TT 2022'!$E$2:$K$1236,3,0)</f>
        <v>7131566</v>
      </c>
      <c r="K203" s="14">
        <f t="shared" si="6"/>
        <v>0</v>
      </c>
      <c r="L203" s="16">
        <f>+VLOOKUP(I203,'TT 2022'!$E$2:$K$1236,7,0)</f>
        <v>44644</v>
      </c>
      <c r="M203" s="52">
        <f t="shared" si="7"/>
        <v>7131566</v>
      </c>
    </row>
    <row r="204" spans="1:13" s="15" customFormat="1" ht="38.25">
      <c r="A204" s="17">
        <v>203</v>
      </c>
      <c r="B204" s="18" t="s">
        <v>471</v>
      </c>
      <c r="C204" s="19" t="s">
        <v>457</v>
      </c>
      <c r="D204" s="18" t="s">
        <v>261</v>
      </c>
      <c r="E204" s="20">
        <v>7104620</v>
      </c>
      <c r="F204" s="20">
        <v>568370</v>
      </c>
      <c r="G204" s="20">
        <v>7672990</v>
      </c>
      <c r="H204" s="21" t="s">
        <v>4318</v>
      </c>
      <c r="I204" s="35">
        <v>15001</v>
      </c>
      <c r="J204" s="14">
        <f>+VLOOKUP(I204,'TT 2022'!$E$2:$K$1236,3,0)</f>
        <v>7672990</v>
      </c>
      <c r="K204" s="14">
        <f t="shared" si="6"/>
        <v>0</v>
      </c>
      <c r="L204" s="16">
        <f>+VLOOKUP(I204,'TT 2022'!$E$2:$K$1236,7,0)</f>
        <v>44644</v>
      </c>
      <c r="M204" s="52">
        <f t="shared" si="7"/>
        <v>7672990</v>
      </c>
    </row>
    <row r="205" spans="1:13" s="15" customFormat="1" ht="25.5">
      <c r="A205" s="17">
        <v>204</v>
      </c>
      <c r="B205" s="18" t="s">
        <v>472</v>
      </c>
      <c r="C205" s="19" t="s">
        <v>457</v>
      </c>
      <c r="D205" s="18" t="s">
        <v>259</v>
      </c>
      <c r="E205" s="20">
        <v>14488600</v>
      </c>
      <c r="F205" s="20">
        <v>1159088</v>
      </c>
      <c r="G205" s="20">
        <v>15647688</v>
      </c>
      <c r="H205" s="21" t="s">
        <v>4318</v>
      </c>
      <c r="I205" s="35">
        <v>15002</v>
      </c>
      <c r="J205" s="14">
        <f>+VLOOKUP(I205,'TT 2022'!$E$2:$K$1236,3,0)</f>
        <v>15647688</v>
      </c>
      <c r="K205" s="14">
        <f t="shared" si="6"/>
        <v>0</v>
      </c>
      <c r="L205" s="16">
        <f>+VLOOKUP(I205,'TT 2022'!$E$2:$K$1236,7,0)</f>
        <v>44644</v>
      </c>
      <c r="M205" s="52">
        <f t="shared" si="7"/>
        <v>15647688</v>
      </c>
    </row>
    <row r="206" spans="1:13" s="15" customFormat="1" ht="25.5">
      <c r="A206" s="17">
        <v>205</v>
      </c>
      <c r="B206" s="18" t="s">
        <v>473</v>
      </c>
      <c r="C206" s="19" t="s">
        <v>457</v>
      </c>
      <c r="D206" s="18" t="s">
        <v>259</v>
      </c>
      <c r="E206" s="20">
        <v>888464</v>
      </c>
      <c r="F206" s="20">
        <v>71077</v>
      </c>
      <c r="G206" s="20">
        <v>959541</v>
      </c>
      <c r="H206" s="21" t="s">
        <v>4318</v>
      </c>
      <c r="I206" s="35">
        <v>15003</v>
      </c>
      <c r="J206" s="14">
        <f>+VLOOKUP(I206,'TT 2022'!$E$2:$K$1236,3,0)</f>
        <v>959541</v>
      </c>
      <c r="K206" s="14">
        <f t="shared" si="6"/>
        <v>0</v>
      </c>
      <c r="L206" s="16">
        <f>+VLOOKUP(I206,'TT 2022'!$E$2:$K$1236,7,0)</f>
        <v>44644</v>
      </c>
      <c r="M206" s="52">
        <f t="shared" si="7"/>
        <v>959541</v>
      </c>
    </row>
    <row r="207" spans="1:13" s="15" customFormat="1" ht="25.5">
      <c r="A207" s="17">
        <v>206</v>
      </c>
      <c r="B207" s="18" t="s">
        <v>474</v>
      </c>
      <c r="C207" s="19" t="s">
        <v>457</v>
      </c>
      <c r="D207" s="18" t="s">
        <v>259</v>
      </c>
      <c r="E207" s="20">
        <v>1547394</v>
      </c>
      <c r="F207" s="20">
        <v>123792</v>
      </c>
      <c r="G207" s="20">
        <v>1671186</v>
      </c>
      <c r="H207" s="21" t="s">
        <v>4318</v>
      </c>
      <c r="I207" s="35">
        <v>15004</v>
      </c>
      <c r="J207" s="14">
        <f>+VLOOKUP(I207,'TT 2022'!$E$2:$K$1236,3,0)</f>
        <v>1671186</v>
      </c>
      <c r="K207" s="14">
        <f t="shared" si="6"/>
        <v>0</v>
      </c>
      <c r="L207" s="16">
        <f>+VLOOKUP(I207,'TT 2022'!$E$2:$K$1236,7,0)</f>
        <v>44644</v>
      </c>
      <c r="M207" s="52">
        <f t="shared" si="7"/>
        <v>1671186</v>
      </c>
    </row>
    <row r="208" spans="1:13" s="15" customFormat="1" ht="25.5">
      <c r="A208" s="17">
        <v>207</v>
      </c>
      <c r="B208" s="18" t="s">
        <v>475</v>
      </c>
      <c r="C208" s="19" t="s">
        <v>457</v>
      </c>
      <c r="D208" s="18" t="s">
        <v>281</v>
      </c>
      <c r="E208" s="20">
        <v>3026745</v>
      </c>
      <c r="F208" s="20">
        <v>242140</v>
      </c>
      <c r="G208" s="20">
        <v>3268885</v>
      </c>
      <c r="H208" s="21" t="s">
        <v>4318</v>
      </c>
      <c r="I208" s="35">
        <v>15005</v>
      </c>
      <c r="J208" s="14">
        <f>+VLOOKUP(I208,'TT 2022'!$E$2:$K$1236,3,0)</f>
        <v>3268885</v>
      </c>
      <c r="K208" s="14">
        <f t="shared" si="6"/>
        <v>0</v>
      </c>
      <c r="L208" s="16">
        <f>+VLOOKUP(I208,'TT 2022'!$E$2:$K$1236,7,0)</f>
        <v>44663</v>
      </c>
      <c r="M208" s="52">
        <f t="shared" si="7"/>
        <v>3268885</v>
      </c>
    </row>
    <row r="209" spans="1:13" s="15" customFormat="1" ht="25.5">
      <c r="A209" s="17">
        <v>208</v>
      </c>
      <c r="B209" s="18" t="s">
        <v>476</v>
      </c>
      <c r="C209" s="19" t="s">
        <v>457</v>
      </c>
      <c r="D209" s="18" t="s">
        <v>281</v>
      </c>
      <c r="E209" s="20">
        <v>250910</v>
      </c>
      <c r="F209" s="20">
        <v>20073</v>
      </c>
      <c r="G209" s="20">
        <v>270983</v>
      </c>
      <c r="H209" s="21" t="s">
        <v>4318</v>
      </c>
      <c r="I209" s="35">
        <v>15006</v>
      </c>
      <c r="J209" s="14">
        <f>+VLOOKUP(I209,'TT 2022'!$E$2:$K$1236,3,0)</f>
        <v>270983</v>
      </c>
      <c r="K209" s="14">
        <f t="shared" si="6"/>
        <v>0</v>
      </c>
      <c r="L209" s="16">
        <f>+VLOOKUP(I209,'TT 2022'!$E$2:$K$1236,7,0)</f>
        <v>44663</v>
      </c>
      <c r="M209" s="52">
        <f t="shared" si="7"/>
        <v>270983</v>
      </c>
    </row>
    <row r="210" spans="1:13" s="15" customFormat="1" ht="25.5">
      <c r="A210" s="17">
        <v>209</v>
      </c>
      <c r="B210" s="18" t="s">
        <v>477</v>
      </c>
      <c r="C210" s="19" t="s">
        <v>457</v>
      </c>
      <c r="D210" s="18" t="s">
        <v>281</v>
      </c>
      <c r="E210" s="20">
        <v>6084790</v>
      </c>
      <c r="F210" s="20">
        <v>486783</v>
      </c>
      <c r="G210" s="20">
        <v>6571573</v>
      </c>
      <c r="H210" s="21" t="s">
        <v>4318</v>
      </c>
      <c r="I210" s="35">
        <v>15007</v>
      </c>
      <c r="J210" s="14">
        <f>+VLOOKUP(I210,'TT 2022'!$E$2:$K$1236,3,0)</f>
        <v>6571573</v>
      </c>
      <c r="K210" s="14">
        <f t="shared" si="6"/>
        <v>0</v>
      </c>
      <c r="L210" s="16">
        <f>+VLOOKUP(I210,'TT 2022'!$E$2:$K$1236,7,0)</f>
        <v>44663</v>
      </c>
      <c r="M210" s="52">
        <f t="shared" si="7"/>
        <v>6571573</v>
      </c>
    </row>
    <row r="211" spans="1:13" s="15" customFormat="1" ht="25.5">
      <c r="A211" s="17">
        <v>210</v>
      </c>
      <c r="B211" s="18" t="s">
        <v>478</v>
      </c>
      <c r="C211" s="19" t="s">
        <v>457</v>
      </c>
      <c r="D211" s="18" t="s">
        <v>389</v>
      </c>
      <c r="E211" s="20">
        <v>392300</v>
      </c>
      <c r="F211" s="20">
        <v>31384</v>
      </c>
      <c r="G211" s="20">
        <v>423684</v>
      </c>
      <c r="H211" s="21" t="s">
        <v>4318</v>
      </c>
      <c r="I211" s="35">
        <v>15008</v>
      </c>
      <c r="J211" s="14">
        <f>+VLOOKUP(I211,'TT 2022'!$E$2:$K$1236,3,0)</f>
        <v>423684</v>
      </c>
      <c r="K211" s="14">
        <f t="shared" si="6"/>
        <v>0</v>
      </c>
      <c r="L211" s="16">
        <f>+VLOOKUP(I211,'TT 2022'!$E$2:$K$1236,7,0)</f>
        <v>44663</v>
      </c>
      <c r="M211" s="52">
        <f t="shared" si="7"/>
        <v>423684</v>
      </c>
    </row>
    <row r="212" spans="1:13" s="15" customFormat="1" ht="25.5">
      <c r="A212" s="17">
        <v>211</v>
      </c>
      <c r="B212" s="18" t="s">
        <v>479</v>
      </c>
      <c r="C212" s="19" t="s">
        <v>457</v>
      </c>
      <c r="D212" s="18" t="s">
        <v>389</v>
      </c>
      <c r="E212" s="20">
        <v>3727215</v>
      </c>
      <c r="F212" s="20">
        <v>298177</v>
      </c>
      <c r="G212" s="20">
        <v>4025392</v>
      </c>
      <c r="H212" s="21" t="s">
        <v>4318</v>
      </c>
      <c r="I212" s="35">
        <v>15009</v>
      </c>
      <c r="J212" s="14">
        <f>+VLOOKUP(I212,'TT 2022'!$E$2:$K$1236,3,0)</f>
        <v>4025392</v>
      </c>
      <c r="K212" s="14">
        <f t="shared" si="6"/>
        <v>0</v>
      </c>
      <c r="L212" s="16">
        <f>+VLOOKUP(I212,'TT 2022'!$E$2:$K$1236,7,0)</f>
        <v>44663</v>
      </c>
      <c r="M212" s="52">
        <f t="shared" si="7"/>
        <v>4025392</v>
      </c>
    </row>
    <row r="213" spans="1:13" s="15" customFormat="1" ht="38.25">
      <c r="A213" s="17">
        <v>212</v>
      </c>
      <c r="B213" s="18" t="s">
        <v>480</v>
      </c>
      <c r="C213" s="19" t="s">
        <v>457</v>
      </c>
      <c r="D213" s="18" t="s">
        <v>293</v>
      </c>
      <c r="E213" s="20">
        <v>1970440</v>
      </c>
      <c r="F213" s="20">
        <v>157635</v>
      </c>
      <c r="G213" s="20">
        <v>2128075</v>
      </c>
      <c r="H213" s="21" t="s">
        <v>4318</v>
      </c>
      <c r="I213" s="35">
        <v>15010</v>
      </c>
      <c r="J213" s="14">
        <f>+VLOOKUP(I213,'TT 2022'!$E$2:$K$1236,3,0)</f>
        <v>2128075</v>
      </c>
      <c r="K213" s="14">
        <f t="shared" si="6"/>
        <v>0</v>
      </c>
      <c r="L213" s="16">
        <f>+VLOOKUP(I213,'TT 2022'!$E$2:$K$1236,7,0)</f>
        <v>44663</v>
      </c>
      <c r="M213" s="52">
        <f t="shared" si="7"/>
        <v>2128075</v>
      </c>
    </row>
    <row r="214" spans="1:13" s="15" customFormat="1" ht="25.5">
      <c r="A214" s="17">
        <v>213</v>
      </c>
      <c r="B214" s="18" t="s">
        <v>481</v>
      </c>
      <c r="C214" s="19" t="s">
        <v>457</v>
      </c>
      <c r="D214" s="18" t="s">
        <v>295</v>
      </c>
      <c r="E214" s="20">
        <v>5782160</v>
      </c>
      <c r="F214" s="20">
        <v>462573</v>
      </c>
      <c r="G214" s="20">
        <v>6244733</v>
      </c>
      <c r="H214" s="21" t="s">
        <v>4318</v>
      </c>
      <c r="I214" s="35">
        <v>15011</v>
      </c>
      <c r="J214" s="14">
        <f>+VLOOKUP(I214,'TT 2022'!$E$2:$K$1236,3,0)</f>
        <v>6244733</v>
      </c>
      <c r="K214" s="14">
        <f t="shared" si="6"/>
        <v>0</v>
      </c>
      <c r="L214" s="16">
        <f>+VLOOKUP(I214,'TT 2022'!$E$2:$K$1236,7,0)</f>
        <v>44663</v>
      </c>
      <c r="M214" s="52">
        <f t="shared" si="7"/>
        <v>6244733</v>
      </c>
    </row>
    <row r="215" spans="1:13" s="15" customFormat="1" ht="25.5">
      <c r="A215" s="17">
        <v>214</v>
      </c>
      <c r="B215" s="18" t="s">
        <v>482</v>
      </c>
      <c r="C215" s="19" t="s">
        <v>457</v>
      </c>
      <c r="D215" s="18" t="s">
        <v>254</v>
      </c>
      <c r="E215" s="20">
        <v>1110580</v>
      </c>
      <c r="F215" s="20">
        <v>88846</v>
      </c>
      <c r="G215" s="20">
        <v>1199426</v>
      </c>
      <c r="H215" s="21" t="s">
        <v>4318</v>
      </c>
      <c r="I215" s="35">
        <v>15012</v>
      </c>
      <c r="J215" s="14">
        <f>+VLOOKUP(I215,'TT 2022'!$E$2:$K$1236,3,0)</f>
        <v>1199426</v>
      </c>
      <c r="K215" s="14">
        <f t="shared" si="6"/>
        <v>0</v>
      </c>
      <c r="L215" s="16">
        <f>+VLOOKUP(I215,'TT 2022'!$E$2:$K$1236,7,0)</f>
        <v>44663</v>
      </c>
      <c r="M215" s="52">
        <f t="shared" si="7"/>
        <v>1199426</v>
      </c>
    </row>
    <row r="216" spans="1:13" s="15" customFormat="1" ht="38.25">
      <c r="A216" s="17">
        <v>215</v>
      </c>
      <c r="B216" s="18" t="s">
        <v>483</v>
      </c>
      <c r="C216" s="19" t="s">
        <v>457</v>
      </c>
      <c r="D216" s="18" t="s">
        <v>298</v>
      </c>
      <c r="E216" s="20">
        <v>7326820</v>
      </c>
      <c r="F216" s="20">
        <v>586146</v>
      </c>
      <c r="G216" s="20">
        <v>7912966</v>
      </c>
      <c r="H216" s="21" t="s">
        <v>4318</v>
      </c>
      <c r="I216" s="35">
        <v>15013</v>
      </c>
      <c r="J216" s="14">
        <f>+VLOOKUP(I216,'TT 2022'!$E$2:$K$1236,3,0)</f>
        <v>7912966</v>
      </c>
      <c r="K216" s="14">
        <f t="shared" si="6"/>
        <v>0</v>
      </c>
      <c r="L216" s="16">
        <f>+VLOOKUP(I216,'TT 2022'!$E$2:$K$1236,7,0)</f>
        <v>44663</v>
      </c>
      <c r="M216" s="52">
        <f t="shared" si="7"/>
        <v>7912966</v>
      </c>
    </row>
    <row r="217" spans="1:13" s="15" customFormat="1" ht="38.25">
      <c r="A217" s="17">
        <v>216</v>
      </c>
      <c r="B217" s="18" t="s">
        <v>484</v>
      </c>
      <c r="C217" s="19" t="s">
        <v>457</v>
      </c>
      <c r="D217" s="18" t="s">
        <v>298</v>
      </c>
      <c r="E217" s="20">
        <v>2629382</v>
      </c>
      <c r="F217" s="20">
        <v>210351</v>
      </c>
      <c r="G217" s="20">
        <v>2839733</v>
      </c>
      <c r="H217" s="21" t="s">
        <v>4318</v>
      </c>
      <c r="I217" s="35">
        <v>15014</v>
      </c>
      <c r="J217" s="14">
        <f>+VLOOKUP(I217,'TT 2022'!$E$2:$K$1236,3,0)</f>
        <v>2839733</v>
      </c>
      <c r="K217" s="14">
        <f t="shared" si="6"/>
        <v>0</v>
      </c>
      <c r="L217" s="16">
        <f>+VLOOKUP(I217,'TT 2022'!$E$2:$K$1236,7,0)</f>
        <v>44663</v>
      </c>
      <c r="M217" s="52">
        <f t="shared" si="7"/>
        <v>2839733</v>
      </c>
    </row>
    <row r="218" spans="1:13" s="15" customFormat="1" ht="25.5">
      <c r="A218" s="17">
        <v>217</v>
      </c>
      <c r="B218" s="18" t="s">
        <v>485</v>
      </c>
      <c r="C218" s="19" t="s">
        <v>457</v>
      </c>
      <c r="D218" s="18" t="s">
        <v>286</v>
      </c>
      <c r="E218" s="20">
        <v>17926450</v>
      </c>
      <c r="F218" s="20">
        <v>1434116</v>
      </c>
      <c r="G218" s="20">
        <v>19360566</v>
      </c>
      <c r="H218" s="21" t="s">
        <v>4318</v>
      </c>
      <c r="I218" s="35">
        <v>15015</v>
      </c>
      <c r="J218" s="14">
        <f>+VLOOKUP(I218,'TT 2022'!$E$2:$K$1236,3,0)</f>
        <v>19360566</v>
      </c>
      <c r="K218" s="14">
        <f t="shared" si="6"/>
        <v>0</v>
      </c>
      <c r="L218" s="16">
        <f>+VLOOKUP(I218,'TT 2022'!$E$2:$K$1236,7,0)</f>
        <v>44663</v>
      </c>
      <c r="M218" s="52">
        <f t="shared" si="7"/>
        <v>19360566</v>
      </c>
    </row>
    <row r="219" spans="1:13" s="15" customFormat="1" ht="25.5">
      <c r="A219" s="17">
        <v>218</v>
      </c>
      <c r="B219" s="18" t="s">
        <v>486</v>
      </c>
      <c r="C219" s="19" t="s">
        <v>457</v>
      </c>
      <c r="D219" s="18" t="s">
        <v>259</v>
      </c>
      <c r="E219" s="20">
        <v>1293750</v>
      </c>
      <c r="F219" s="20">
        <v>103500</v>
      </c>
      <c r="G219" s="20">
        <v>1397250</v>
      </c>
      <c r="H219" s="21" t="s">
        <v>4318</v>
      </c>
      <c r="I219" s="35">
        <v>15016</v>
      </c>
      <c r="J219" s="14">
        <f>+VLOOKUP(I219,'TT 2022'!$E$2:$K$1236,3,0)</f>
        <v>1397250</v>
      </c>
      <c r="K219" s="14">
        <f t="shared" si="6"/>
        <v>0</v>
      </c>
      <c r="L219" s="16">
        <f>+VLOOKUP(I219,'TT 2022'!$E$2:$K$1236,7,0)</f>
        <v>44644</v>
      </c>
      <c r="M219" s="52">
        <f t="shared" si="7"/>
        <v>1397250</v>
      </c>
    </row>
    <row r="220" spans="1:13" s="15" customFormat="1" ht="25.5">
      <c r="A220" s="17">
        <v>219</v>
      </c>
      <c r="B220" s="18" t="s">
        <v>487</v>
      </c>
      <c r="C220" s="19" t="s">
        <v>457</v>
      </c>
      <c r="D220" s="18" t="s">
        <v>259</v>
      </c>
      <c r="E220" s="20">
        <v>3849940</v>
      </c>
      <c r="F220" s="20">
        <v>307995</v>
      </c>
      <c r="G220" s="20">
        <v>4157935</v>
      </c>
      <c r="H220" s="21" t="s">
        <v>4318</v>
      </c>
      <c r="I220" s="35">
        <v>15017</v>
      </c>
      <c r="J220" s="14">
        <f>+VLOOKUP(I220,'TT 2022'!$E$2:$K$1236,3,0)</f>
        <v>4157933</v>
      </c>
      <c r="K220" s="14">
        <f t="shared" si="6"/>
        <v>-2</v>
      </c>
      <c r="L220" s="16">
        <f>+VLOOKUP(I220,'TT 2022'!$E$2:$K$1236,7,0)</f>
        <v>44644</v>
      </c>
      <c r="M220" s="52">
        <f t="shared" si="7"/>
        <v>4157935</v>
      </c>
    </row>
    <row r="221" spans="1:13" s="15" customFormat="1" ht="25.5">
      <c r="A221" s="17">
        <v>220</v>
      </c>
      <c r="B221" s="18" t="s">
        <v>488</v>
      </c>
      <c r="C221" s="19" t="s">
        <v>457</v>
      </c>
      <c r="D221" s="18" t="s">
        <v>254</v>
      </c>
      <c r="E221" s="20">
        <v>527000</v>
      </c>
      <c r="F221" s="20">
        <v>42160</v>
      </c>
      <c r="G221" s="20">
        <v>569160</v>
      </c>
      <c r="H221" s="21" t="s">
        <v>4318</v>
      </c>
      <c r="I221" s="35">
        <v>15018</v>
      </c>
      <c r="J221" s="14">
        <f>+VLOOKUP(I221,'TT 2022'!$E$2:$K$1236,3,0)</f>
        <v>569160</v>
      </c>
      <c r="K221" s="14">
        <f t="shared" si="6"/>
        <v>0</v>
      </c>
      <c r="L221" s="16">
        <f>+VLOOKUP(I221,'TT 2022'!$E$2:$K$1236,7,0)</f>
        <v>44663</v>
      </c>
      <c r="M221" s="52">
        <f t="shared" si="7"/>
        <v>569160</v>
      </c>
    </row>
    <row r="222" spans="1:13" s="15" customFormat="1" ht="25.5">
      <c r="A222" s="17">
        <v>221</v>
      </c>
      <c r="B222" s="18" t="s">
        <v>489</v>
      </c>
      <c r="C222" s="19" t="s">
        <v>457</v>
      </c>
      <c r="D222" s="18" t="s">
        <v>252</v>
      </c>
      <c r="E222" s="20">
        <v>2404330</v>
      </c>
      <c r="F222" s="20">
        <v>192346</v>
      </c>
      <c r="G222" s="20">
        <v>2596676</v>
      </c>
      <c r="H222" s="21" t="s">
        <v>4318</v>
      </c>
      <c r="I222" s="35">
        <v>15019</v>
      </c>
      <c r="J222" s="14">
        <f>+VLOOKUP(I222,'TT 2022'!$E$2:$K$1236,3,0)</f>
        <v>2596676</v>
      </c>
      <c r="K222" s="14">
        <f t="shared" si="6"/>
        <v>0</v>
      </c>
      <c r="L222" s="16">
        <f>+VLOOKUP(I222,'TT 2022'!$E$2:$K$1236,7,0)</f>
        <v>44644</v>
      </c>
      <c r="M222" s="52">
        <f t="shared" si="7"/>
        <v>2596676</v>
      </c>
    </row>
    <row r="223" spans="1:13" s="15" customFormat="1" ht="25.5">
      <c r="A223" s="17">
        <v>222</v>
      </c>
      <c r="B223" s="18" t="s">
        <v>490</v>
      </c>
      <c r="C223" s="19" t="s">
        <v>457</v>
      </c>
      <c r="D223" s="18" t="s">
        <v>288</v>
      </c>
      <c r="E223" s="20">
        <v>7184630</v>
      </c>
      <c r="F223" s="20">
        <v>574770</v>
      </c>
      <c r="G223" s="20">
        <v>7759400</v>
      </c>
      <c r="H223" s="21" t="s">
        <v>4318</v>
      </c>
      <c r="I223" s="35">
        <v>15020</v>
      </c>
      <c r="J223" s="14">
        <f>+VLOOKUP(I223,'TT 2022'!$E$2:$K$1236,3,0)</f>
        <v>7759400</v>
      </c>
      <c r="K223" s="14">
        <f t="shared" si="6"/>
        <v>0</v>
      </c>
      <c r="L223" s="16">
        <f>+VLOOKUP(I223,'TT 2022'!$E$2:$K$1236,7,0)</f>
        <v>44663</v>
      </c>
      <c r="M223" s="52">
        <f t="shared" si="7"/>
        <v>7759400</v>
      </c>
    </row>
    <row r="224" spans="1:13" s="15" customFormat="1" ht="25.5">
      <c r="A224" s="17">
        <v>223</v>
      </c>
      <c r="B224" s="18" t="s">
        <v>491</v>
      </c>
      <c r="C224" s="19" t="s">
        <v>457</v>
      </c>
      <c r="D224" s="18" t="s">
        <v>281</v>
      </c>
      <c r="E224" s="20">
        <v>4066050</v>
      </c>
      <c r="F224" s="20">
        <v>325284</v>
      </c>
      <c r="G224" s="20">
        <v>4391334</v>
      </c>
      <c r="H224" s="21" t="s">
        <v>4318</v>
      </c>
      <c r="I224" s="35">
        <v>15021</v>
      </c>
      <c r="J224" s="14">
        <f>+VLOOKUP(I224,'TT 2022'!$E$2:$K$1236,3,0)</f>
        <v>4391334</v>
      </c>
      <c r="K224" s="14">
        <f t="shared" si="6"/>
        <v>0</v>
      </c>
      <c r="L224" s="16">
        <f>+VLOOKUP(I224,'TT 2022'!$E$2:$K$1236,7,0)</f>
        <v>44644</v>
      </c>
      <c r="M224" s="52">
        <f t="shared" si="7"/>
        <v>4391334</v>
      </c>
    </row>
    <row r="225" spans="1:13" s="15" customFormat="1" ht="25.5">
      <c r="A225" s="17">
        <v>224</v>
      </c>
      <c r="B225" s="18" t="s">
        <v>492</v>
      </c>
      <c r="C225" s="19" t="s">
        <v>457</v>
      </c>
      <c r="D225" s="18" t="s">
        <v>295</v>
      </c>
      <c r="E225" s="20">
        <v>453750</v>
      </c>
      <c r="F225" s="20">
        <v>36300</v>
      </c>
      <c r="G225" s="20">
        <v>490050</v>
      </c>
      <c r="H225" s="21" t="s">
        <v>4318</v>
      </c>
      <c r="I225" s="35">
        <v>15022</v>
      </c>
      <c r="J225" s="14">
        <f>+VLOOKUP(I225,'TT 2022'!$E$2:$K$1236,3,0)</f>
        <v>490050</v>
      </c>
      <c r="K225" s="14">
        <f t="shared" si="6"/>
        <v>0</v>
      </c>
      <c r="L225" s="16">
        <f>+VLOOKUP(I225,'TT 2022'!$E$2:$K$1236,7,0)</f>
        <v>44663</v>
      </c>
      <c r="M225" s="52">
        <f t="shared" si="7"/>
        <v>490050</v>
      </c>
    </row>
    <row r="226" spans="1:13" s="15" customFormat="1" ht="25.5">
      <c r="A226" s="17">
        <v>225</v>
      </c>
      <c r="B226" s="18" t="s">
        <v>493</v>
      </c>
      <c r="C226" s="19" t="s">
        <v>457</v>
      </c>
      <c r="D226" s="18" t="s">
        <v>259</v>
      </c>
      <c r="E226" s="20">
        <v>7341740</v>
      </c>
      <c r="F226" s="20">
        <v>587339</v>
      </c>
      <c r="G226" s="20">
        <v>7929079</v>
      </c>
      <c r="H226" s="21" t="s">
        <v>4318</v>
      </c>
      <c r="I226" s="35">
        <v>15023</v>
      </c>
      <c r="J226" s="14">
        <f>+VLOOKUP(I226,'TT 2022'!$E$2:$K$1236,3,0)</f>
        <v>7929079</v>
      </c>
      <c r="K226" s="14">
        <f t="shared" si="6"/>
        <v>0</v>
      </c>
      <c r="L226" s="16">
        <f>+VLOOKUP(I226,'TT 2022'!$E$2:$K$1236,7,0)</f>
        <v>44644</v>
      </c>
      <c r="M226" s="52">
        <f t="shared" si="7"/>
        <v>7929079</v>
      </c>
    </row>
    <row r="227" spans="1:13" s="15" customFormat="1" ht="25.5">
      <c r="A227" s="17">
        <v>226</v>
      </c>
      <c r="B227" s="18" t="s">
        <v>494</v>
      </c>
      <c r="C227" s="19" t="s">
        <v>457</v>
      </c>
      <c r="D227" s="18" t="s">
        <v>259</v>
      </c>
      <c r="E227" s="20">
        <v>14843688</v>
      </c>
      <c r="F227" s="20">
        <v>1187495</v>
      </c>
      <c r="G227" s="20">
        <v>16031183</v>
      </c>
      <c r="H227" s="21" t="s">
        <v>4318</v>
      </c>
      <c r="I227" s="35">
        <v>15024</v>
      </c>
      <c r="J227" s="14">
        <f>+VLOOKUP(I227,'TT 2022'!$E$2:$K$1236,3,0)</f>
        <v>16031183</v>
      </c>
      <c r="K227" s="14">
        <f t="shared" si="6"/>
        <v>0</v>
      </c>
      <c r="L227" s="16">
        <f>+VLOOKUP(I227,'TT 2022'!$E$2:$K$1236,7,0)</f>
        <v>44644</v>
      </c>
      <c r="M227" s="52">
        <f t="shared" si="7"/>
        <v>16031183</v>
      </c>
    </row>
    <row r="228" spans="1:13" s="15" customFormat="1" ht="25.5">
      <c r="A228" s="17">
        <v>227</v>
      </c>
      <c r="B228" s="18" t="s">
        <v>495</v>
      </c>
      <c r="C228" s="19" t="s">
        <v>457</v>
      </c>
      <c r="D228" s="18" t="s">
        <v>259</v>
      </c>
      <c r="E228" s="20">
        <v>7606440</v>
      </c>
      <c r="F228" s="20">
        <v>608515</v>
      </c>
      <c r="G228" s="20">
        <v>8214955</v>
      </c>
      <c r="H228" s="21" t="s">
        <v>4318</v>
      </c>
      <c r="I228" s="35">
        <v>15025</v>
      </c>
      <c r="J228" s="14">
        <f>+VLOOKUP(I228,'TT 2022'!$E$2:$K$1236,3,0)</f>
        <v>8214955</v>
      </c>
      <c r="K228" s="14">
        <f t="shared" si="6"/>
        <v>0</v>
      </c>
      <c r="L228" s="16">
        <f>+VLOOKUP(I228,'TT 2022'!$E$2:$K$1236,7,0)</f>
        <v>44644</v>
      </c>
      <c r="M228" s="52">
        <f t="shared" si="7"/>
        <v>8214955</v>
      </c>
    </row>
    <row r="229" spans="1:13" s="15" customFormat="1" ht="38.25">
      <c r="A229" s="17">
        <v>228</v>
      </c>
      <c r="B229" s="18" t="s">
        <v>496</v>
      </c>
      <c r="C229" s="19" t="s">
        <v>497</v>
      </c>
      <c r="D229" s="18" t="s">
        <v>261</v>
      </c>
      <c r="E229" s="20">
        <v>1701986</v>
      </c>
      <c r="F229" s="20">
        <v>136159</v>
      </c>
      <c r="G229" s="20">
        <v>1838145</v>
      </c>
      <c r="H229" s="21" t="s">
        <v>4318</v>
      </c>
      <c r="I229" s="35">
        <v>5453</v>
      </c>
      <c r="J229" s="14">
        <f>+VLOOKUP(I229,'TT 2022'!$E$2:$K$1236,3,0)</f>
        <v>1838145</v>
      </c>
      <c r="K229" s="14">
        <f t="shared" si="6"/>
        <v>0</v>
      </c>
      <c r="L229" s="16">
        <f>+VLOOKUP(I229,'TT 2022'!$E$2:$K$1236,7,0)</f>
        <v>44676</v>
      </c>
      <c r="M229" s="52">
        <f t="shared" si="7"/>
        <v>1838145</v>
      </c>
    </row>
    <row r="230" spans="1:13" s="15" customFormat="1" ht="38.25">
      <c r="A230" s="17">
        <v>229</v>
      </c>
      <c r="B230" s="18" t="s">
        <v>498</v>
      </c>
      <c r="C230" s="19" t="s">
        <v>497</v>
      </c>
      <c r="D230" s="18" t="s">
        <v>261</v>
      </c>
      <c r="E230" s="20">
        <v>4313540</v>
      </c>
      <c r="F230" s="20">
        <v>345083</v>
      </c>
      <c r="G230" s="20">
        <v>4658623</v>
      </c>
      <c r="H230" s="21" t="s">
        <v>4318</v>
      </c>
      <c r="I230" s="35">
        <v>5454</v>
      </c>
      <c r="J230" s="14">
        <f>+VLOOKUP(I230,'TT 2022'!$E$2:$K$1236,3,0)</f>
        <v>4658623</v>
      </c>
      <c r="K230" s="14">
        <f t="shared" si="6"/>
        <v>0</v>
      </c>
      <c r="L230" s="16">
        <f>+VLOOKUP(I230,'TT 2022'!$E$2:$K$1236,7,0)</f>
        <v>44676</v>
      </c>
      <c r="M230" s="52">
        <f t="shared" si="7"/>
        <v>4658623</v>
      </c>
    </row>
    <row r="231" spans="1:13" s="15" customFormat="1" ht="38.25">
      <c r="A231" s="17">
        <v>230</v>
      </c>
      <c r="B231" s="18" t="s">
        <v>499</v>
      </c>
      <c r="C231" s="19" t="s">
        <v>497</v>
      </c>
      <c r="D231" s="18" t="s">
        <v>261</v>
      </c>
      <c r="E231" s="20">
        <v>1110580</v>
      </c>
      <c r="F231" s="20">
        <v>88846</v>
      </c>
      <c r="G231" s="20">
        <v>1199426</v>
      </c>
      <c r="H231" s="21" t="s">
        <v>4318</v>
      </c>
      <c r="I231" s="35">
        <v>5455</v>
      </c>
      <c r="J231" s="14">
        <f>+VLOOKUP(I231,'TT 2022'!$E$2:$K$1236,3,0)</f>
        <v>1199426</v>
      </c>
      <c r="K231" s="14">
        <f t="shared" si="6"/>
        <v>0</v>
      </c>
      <c r="L231" s="16">
        <f>+VLOOKUP(I231,'TT 2022'!$E$2:$K$1236,7,0)</f>
        <v>44676</v>
      </c>
      <c r="M231" s="52">
        <f t="shared" si="7"/>
        <v>1199426</v>
      </c>
    </row>
    <row r="232" spans="1:13" s="15" customFormat="1" ht="38.25">
      <c r="A232" s="17">
        <v>231</v>
      </c>
      <c r="B232" s="18" t="s">
        <v>500</v>
      </c>
      <c r="C232" s="19" t="s">
        <v>497</v>
      </c>
      <c r="D232" s="18" t="s">
        <v>261</v>
      </c>
      <c r="E232" s="20">
        <v>3530445</v>
      </c>
      <c r="F232" s="20">
        <v>282436</v>
      </c>
      <c r="G232" s="20">
        <v>3812881</v>
      </c>
      <c r="H232" s="21" t="s">
        <v>4318</v>
      </c>
      <c r="I232" s="35">
        <v>5456</v>
      </c>
      <c r="J232" s="14">
        <f>+VLOOKUP(I232,'TT 2022'!$E$2:$K$1236,3,0)</f>
        <v>3812881</v>
      </c>
      <c r="K232" s="14">
        <f t="shared" si="6"/>
        <v>0</v>
      </c>
      <c r="L232" s="16">
        <f>+VLOOKUP(I232,'TT 2022'!$E$2:$K$1236,7,0)</f>
        <v>44676</v>
      </c>
      <c r="M232" s="52">
        <f t="shared" si="7"/>
        <v>3812881</v>
      </c>
    </row>
    <row r="233" spans="1:13" s="15" customFormat="1" ht="38.25">
      <c r="A233" s="17">
        <v>232</v>
      </c>
      <c r="B233" s="18" t="s">
        <v>501</v>
      </c>
      <c r="C233" s="19" t="s">
        <v>497</v>
      </c>
      <c r="D233" s="18" t="s">
        <v>261</v>
      </c>
      <c r="E233" s="20">
        <v>899090</v>
      </c>
      <c r="F233" s="20">
        <v>71927</v>
      </c>
      <c r="G233" s="20">
        <v>971017</v>
      </c>
      <c r="H233" s="21" t="s">
        <v>4318</v>
      </c>
      <c r="I233" s="35">
        <v>5457</v>
      </c>
      <c r="J233" s="14">
        <f>+VLOOKUP(I233,'TT 2022'!$E$2:$K$1236,3,0)</f>
        <v>971017</v>
      </c>
      <c r="K233" s="14">
        <f t="shared" si="6"/>
        <v>0</v>
      </c>
      <c r="L233" s="16">
        <f>+VLOOKUP(I233,'TT 2022'!$E$2:$K$1236,7,0)</f>
        <v>44676</v>
      </c>
      <c r="M233" s="52">
        <f t="shared" si="7"/>
        <v>971017</v>
      </c>
    </row>
    <row r="234" spans="1:13" s="15" customFormat="1" ht="38.25">
      <c r="A234" s="17">
        <v>233</v>
      </c>
      <c r="B234" s="18" t="s">
        <v>502</v>
      </c>
      <c r="C234" s="19" t="s">
        <v>497</v>
      </c>
      <c r="D234" s="18" t="s">
        <v>261</v>
      </c>
      <c r="E234" s="20">
        <v>4999760</v>
      </c>
      <c r="F234" s="20">
        <v>399981</v>
      </c>
      <c r="G234" s="20">
        <v>5399741</v>
      </c>
      <c r="H234" s="21" t="s">
        <v>4318</v>
      </c>
      <c r="I234" s="35">
        <v>5458</v>
      </c>
      <c r="J234" s="14">
        <f>+VLOOKUP(I234,'TT 2022'!$E$2:$K$1236,3,0)</f>
        <v>5399741</v>
      </c>
      <c r="K234" s="14">
        <f t="shared" si="6"/>
        <v>0</v>
      </c>
      <c r="L234" s="16">
        <f>+VLOOKUP(I234,'TT 2022'!$E$2:$K$1236,7,0)</f>
        <v>44676</v>
      </c>
      <c r="M234" s="52">
        <f t="shared" si="7"/>
        <v>5399741</v>
      </c>
    </row>
    <row r="235" spans="1:13" s="15" customFormat="1" ht="38.25">
      <c r="A235" s="17">
        <v>234</v>
      </c>
      <c r="B235" s="18" t="s">
        <v>503</v>
      </c>
      <c r="C235" s="19" t="s">
        <v>497</v>
      </c>
      <c r="D235" s="18" t="s">
        <v>261</v>
      </c>
      <c r="E235" s="20">
        <v>2727675</v>
      </c>
      <c r="F235" s="20">
        <v>218214</v>
      </c>
      <c r="G235" s="20">
        <v>2945889</v>
      </c>
      <c r="H235" s="21" t="s">
        <v>4318</v>
      </c>
      <c r="I235" s="35">
        <v>5459</v>
      </c>
      <c r="J235" s="14">
        <f>+VLOOKUP(I235,'TT 2022'!$E$2:$K$1236,3,0)</f>
        <v>2945889</v>
      </c>
      <c r="K235" s="14">
        <f t="shared" si="6"/>
        <v>0</v>
      </c>
      <c r="L235" s="16">
        <f>+VLOOKUP(I235,'TT 2022'!$E$2:$K$1236,7,0)</f>
        <v>44676</v>
      </c>
      <c r="M235" s="52">
        <f t="shared" si="7"/>
        <v>2945889</v>
      </c>
    </row>
    <row r="236" spans="1:13" customFormat="1" ht="38.25">
      <c r="A236" s="17">
        <v>235</v>
      </c>
      <c r="B236" s="29" t="s">
        <v>504</v>
      </c>
      <c r="C236" s="24" t="s">
        <v>497</v>
      </c>
      <c r="D236" s="25" t="s">
        <v>261</v>
      </c>
      <c r="E236" s="27">
        <v>1361490</v>
      </c>
      <c r="F236" s="27">
        <v>108919</v>
      </c>
      <c r="G236" s="27">
        <v>1470409</v>
      </c>
      <c r="H236" s="21" t="s">
        <v>4318</v>
      </c>
      <c r="I236" s="35">
        <v>5460</v>
      </c>
      <c r="J236" s="14">
        <f>+VLOOKUP(I236,'TT 2022'!$E$2:$K$1236,3,0)</f>
        <v>1470409</v>
      </c>
      <c r="K236" s="14">
        <f t="shared" si="6"/>
        <v>0</v>
      </c>
      <c r="L236" s="16">
        <f>+VLOOKUP(I236,'TT 2022'!$E$2:$K$1236,7,0)</f>
        <v>44691</v>
      </c>
      <c r="M236" s="52">
        <f t="shared" si="7"/>
        <v>1470409</v>
      </c>
    </row>
    <row r="237" spans="1:13" customFormat="1" ht="38.25">
      <c r="A237" s="17">
        <v>236</v>
      </c>
      <c r="B237" s="29" t="s">
        <v>505</v>
      </c>
      <c r="C237" s="24" t="s">
        <v>497</v>
      </c>
      <c r="D237" s="25" t="s">
        <v>261</v>
      </c>
      <c r="E237" s="27">
        <v>2188965</v>
      </c>
      <c r="F237" s="27">
        <v>175117</v>
      </c>
      <c r="G237" s="27">
        <v>2364082</v>
      </c>
      <c r="H237" s="21" t="s">
        <v>4318</v>
      </c>
      <c r="I237" s="35">
        <v>5461</v>
      </c>
      <c r="J237" s="14">
        <f>+VLOOKUP(I237,'TT 2022'!$E$2:$K$1236,3,0)</f>
        <v>2364082</v>
      </c>
      <c r="K237" s="14">
        <f t="shared" si="6"/>
        <v>0</v>
      </c>
      <c r="L237" s="16">
        <f>+VLOOKUP(I237,'TT 2022'!$E$2:$K$1236,7,0)</f>
        <v>44691</v>
      </c>
      <c r="M237" s="52">
        <f t="shared" si="7"/>
        <v>2364082</v>
      </c>
    </row>
    <row r="238" spans="1:13" customFormat="1" ht="38.25">
      <c r="A238" s="17">
        <v>237</v>
      </c>
      <c r="B238" s="23" t="s">
        <v>506</v>
      </c>
      <c r="C238" s="24" t="s">
        <v>497</v>
      </c>
      <c r="D238" s="25" t="s">
        <v>261</v>
      </c>
      <c r="E238" s="26">
        <v>678640</v>
      </c>
      <c r="F238" s="26">
        <v>54291</v>
      </c>
      <c r="G238" s="27">
        <v>732931</v>
      </c>
      <c r="H238" s="21" t="s">
        <v>4318</v>
      </c>
      <c r="I238" s="35">
        <v>5462</v>
      </c>
      <c r="J238" s="14">
        <f>+VLOOKUP(I238,'TT 2022'!$E$2:$K$1236,3,0)</f>
        <v>732931</v>
      </c>
      <c r="K238" s="14">
        <f t="shared" si="6"/>
        <v>0</v>
      </c>
      <c r="L238" s="16">
        <f>+VLOOKUP(I238,'TT 2022'!$E$2:$K$1236,7,0)</f>
        <v>44691</v>
      </c>
      <c r="M238" s="52">
        <f t="shared" si="7"/>
        <v>732931</v>
      </c>
    </row>
    <row r="239" spans="1:13" s="15" customFormat="1" ht="38.25">
      <c r="A239" s="17">
        <v>238</v>
      </c>
      <c r="B239" s="18" t="s">
        <v>507</v>
      </c>
      <c r="C239" s="19" t="s">
        <v>497</v>
      </c>
      <c r="D239" s="18" t="s">
        <v>261</v>
      </c>
      <c r="E239" s="20">
        <v>3010450</v>
      </c>
      <c r="F239" s="20">
        <v>240836</v>
      </c>
      <c r="G239" s="20">
        <v>3251286</v>
      </c>
      <c r="H239" s="21" t="s">
        <v>4318</v>
      </c>
      <c r="I239" s="35">
        <v>5463</v>
      </c>
      <c r="J239" s="14">
        <f>+VLOOKUP(I239,'TT 2022'!$E$2:$K$1236,3,0)</f>
        <v>3251286</v>
      </c>
      <c r="K239" s="14">
        <f t="shared" si="6"/>
        <v>0</v>
      </c>
      <c r="L239" s="16">
        <f>+VLOOKUP(I239,'TT 2022'!$E$2:$K$1236,7,0)</f>
        <v>44691</v>
      </c>
      <c r="M239" s="52">
        <f t="shared" si="7"/>
        <v>3251286</v>
      </c>
    </row>
    <row r="240" spans="1:13" s="15" customFormat="1" ht="38.25">
      <c r="A240" s="17">
        <v>239</v>
      </c>
      <c r="B240" s="18" t="s">
        <v>508</v>
      </c>
      <c r="C240" s="19" t="s">
        <v>497</v>
      </c>
      <c r="D240" s="18" t="s">
        <v>261</v>
      </c>
      <c r="E240" s="20">
        <v>3331740</v>
      </c>
      <c r="F240" s="20">
        <v>266539</v>
      </c>
      <c r="G240" s="20">
        <v>3598279</v>
      </c>
      <c r="H240" s="21" t="s">
        <v>4318</v>
      </c>
      <c r="I240" s="35">
        <v>5464</v>
      </c>
      <c r="J240" s="14">
        <f>+VLOOKUP(I240,'TT 2022'!$E$2:$K$1236,3,0)</f>
        <v>3598279</v>
      </c>
      <c r="K240" s="14">
        <f t="shared" si="6"/>
        <v>0</v>
      </c>
      <c r="L240" s="16">
        <f>+VLOOKUP(I240,'TT 2022'!$E$2:$K$1236,7,0)</f>
        <v>44691</v>
      </c>
      <c r="M240" s="52">
        <f t="shared" si="7"/>
        <v>3598279</v>
      </c>
    </row>
    <row r="241" spans="1:13" s="15" customFormat="1" ht="38.25">
      <c r="A241" s="17">
        <v>240</v>
      </c>
      <c r="B241" s="18" t="s">
        <v>509</v>
      </c>
      <c r="C241" s="19" t="s">
        <v>497</v>
      </c>
      <c r="D241" s="18" t="s">
        <v>261</v>
      </c>
      <c r="E241" s="20">
        <v>392300</v>
      </c>
      <c r="F241" s="20">
        <v>31384</v>
      </c>
      <c r="G241" s="20">
        <v>423684</v>
      </c>
      <c r="H241" s="21" t="s">
        <v>4318</v>
      </c>
      <c r="I241" s="35">
        <v>5465</v>
      </c>
      <c r="J241" s="14">
        <f>+VLOOKUP(I241,'TT 2022'!$E$2:$K$1236,3,0)</f>
        <v>423684</v>
      </c>
      <c r="K241" s="14">
        <f t="shared" si="6"/>
        <v>0</v>
      </c>
      <c r="L241" s="16">
        <f>+VLOOKUP(I241,'TT 2022'!$E$2:$K$1236,7,0)</f>
        <v>44676</v>
      </c>
      <c r="M241" s="52">
        <f t="shared" si="7"/>
        <v>423684</v>
      </c>
    </row>
    <row r="242" spans="1:13" s="15" customFormat="1" ht="38.25">
      <c r="A242" s="17">
        <v>241</v>
      </c>
      <c r="B242" s="18" t="s">
        <v>510</v>
      </c>
      <c r="C242" s="19" t="s">
        <v>497</v>
      </c>
      <c r="D242" s="18" t="s">
        <v>261</v>
      </c>
      <c r="E242" s="20">
        <v>2221160</v>
      </c>
      <c r="F242" s="20">
        <v>177693</v>
      </c>
      <c r="G242" s="20">
        <v>2398853</v>
      </c>
      <c r="H242" s="21" t="s">
        <v>4318</v>
      </c>
      <c r="I242" s="35">
        <v>5466</v>
      </c>
      <c r="J242" s="14">
        <f>+VLOOKUP(I242,'TT 2022'!$E$2:$K$1236,3,0)</f>
        <v>2398853</v>
      </c>
      <c r="K242" s="14">
        <f t="shared" si="6"/>
        <v>0</v>
      </c>
      <c r="L242" s="16">
        <f>+VLOOKUP(I242,'TT 2022'!$E$2:$K$1236,7,0)</f>
        <v>44676</v>
      </c>
      <c r="M242" s="52">
        <f t="shared" si="7"/>
        <v>2398853</v>
      </c>
    </row>
    <row r="243" spans="1:13" s="15" customFormat="1" ht="38.25">
      <c r="A243" s="17">
        <v>242</v>
      </c>
      <c r="B243" s="18" t="s">
        <v>511</v>
      </c>
      <c r="C243" s="19" t="s">
        <v>497</v>
      </c>
      <c r="D243" s="18" t="s">
        <v>261</v>
      </c>
      <c r="E243" s="20">
        <v>683320</v>
      </c>
      <c r="F243" s="20">
        <v>54666</v>
      </c>
      <c r="G243" s="20">
        <v>737986</v>
      </c>
      <c r="H243" s="21" t="s">
        <v>4318</v>
      </c>
      <c r="I243" s="35">
        <v>5467</v>
      </c>
      <c r="J243" s="14">
        <f>+VLOOKUP(I243,'TT 2022'!$E$2:$K$1236,3,0)</f>
        <v>737986</v>
      </c>
      <c r="K243" s="14">
        <f t="shared" si="6"/>
        <v>0</v>
      </c>
      <c r="L243" s="16">
        <f>+VLOOKUP(I243,'TT 2022'!$E$2:$K$1236,7,0)</f>
        <v>44676</v>
      </c>
      <c r="M243" s="52">
        <f t="shared" si="7"/>
        <v>737986</v>
      </c>
    </row>
    <row r="244" spans="1:13" s="15" customFormat="1" ht="38.25">
      <c r="A244" s="17">
        <v>243</v>
      </c>
      <c r="B244" s="18" t="s">
        <v>512</v>
      </c>
      <c r="C244" s="19" t="s">
        <v>497</v>
      </c>
      <c r="D244" s="18" t="s">
        <v>261</v>
      </c>
      <c r="E244" s="20">
        <v>1426780</v>
      </c>
      <c r="F244" s="20">
        <v>114142</v>
      </c>
      <c r="G244" s="20">
        <v>1540922</v>
      </c>
      <c r="H244" s="21" t="s">
        <v>4318</v>
      </c>
      <c r="I244" s="35">
        <v>5468</v>
      </c>
      <c r="J244" s="14">
        <f>+VLOOKUP(I244,'TT 2022'!$E$2:$K$1236,3,0)</f>
        <v>1540922</v>
      </c>
      <c r="K244" s="14">
        <f t="shared" si="6"/>
        <v>0</v>
      </c>
      <c r="L244" s="16">
        <f>+VLOOKUP(I244,'TT 2022'!$E$2:$K$1236,7,0)</f>
        <v>44676</v>
      </c>
      <c r="M244" s="52">
        <f t="shared" si="7"/>
        <v>1540922</v>
      </c>
    </row>
    <row r="245" spans="1:13" s="15" customFormat="1" ht="38.25">
      <c r="A245" s="17">
        <v>244</v>
      </c>
      <c r="B245" s="18" t="s">
        <v>513</v>
      </c>
      <c r="C245" s="19" t="s">
        <v>497</v>
      </c>
      <c r="D245" s="18" t="s">
        <v>261</v>
      </c>
      <c r="E245" s="20">
        <v>1927285</v>
      </c>
      <c r="F245" s="20">
        <v>154183</v>
      </c>
      <c r="G245" s="20">
        <v>2081468</v>
      </c>
      <c r="H245" s="21" t="s">
        <v>4318</v>
      </c>
      <c r="I245" s="35">
        <v>5469</v>
      </c>
      <c r="J245" s="14">
        <f>+VLOOKUP(I245,'TT 2022'!$E$2:$K$1236,3,0)</f>
        <v>2081468</v>
      </c>
      <c r="K245" s="14">
        <f t="shared" si="6"/>
        <v>0</v>
      </c>
      <c r="L245" s="16">
        <f>+VLOOKUP(I245,'TT 2022'!$E$2:$K$1236,7,0)</f>
        <v>44676</v>
      </c>
      <c r="M245" s="52">
        <f t="shared" si="7"/>
        <v>2081468</v>
      </c>
    </row>
    <row r="246" spans="1:13" s="15" customFormat="1" ht="38.25">
      <c r="A246" s="17">
        <v>245</v>
      </c>
      <c r="B246" s="18" t="s">
        <v>514</v>
      </c>
      <c r="C246" s="19" t="s">
        <v>497</v>
      </c>
      <c r="D246" s="18" t="s">
        <v>261</v>
      </c>
      <c r="E246" s="20">
        <v>6252982</v>
      </c>
      <c r="F246" s="20">
        <v>500239</v>
      </c>
      <c r="G246" s="20">
        <v>6753221</v>
      </c>
      <c r="H246" s="21" t="s">
        <v>4318</v>
      </c>
      <c r="I246" s="35">
        <v>5470</v>
      </c>
      <c r="J246" s="14">
        <f>+VLOOKUP(I246,'TT 2022'!$E$2:$K$1236,3,0)</f>
        <v>6753221</v>
      </c>
      <c r="K246" s="14">
        <f t="shared" si="6"/>
        <v>0</v>
      </c>
      <c r="L246" s="16">
        <f>+VLOOKUP(I246,'TT 2022'!$E$2:$K$1236,7,0)</f>
        <v>44676</v>
      </c>
      <c r="M246" s="52">
        <f t="shared" si="7"/>
        <v>6753221</v>
      </c>
    </row>
    <row r="247" spans="1:13" s="15" customFormat="1" ht="38.25">
      <c r="A247" s="17">
        <v>246</v>
      </c>
      <c r="B247" s="18" t="s">
        <v>515</v>
      </c>
      <c r="C247" s="19" t="s">
        <v>497</v>
      </c>
      <c r="D247" s="18" t="s">
        <v>261</v>
      </c>
      <c r="E247" s="20">
        <v>1293750</v>
      </c>
      <c r="F247" s="20">
        <v>103500</v>
      </c>
      <c r="G247" s="20">
        <v>1397250</v>
      </c>
      <c r="H247" s="21" t="s">
        <v>4318</v>
      </c>
      <c r="I247" s="35">
        <v>5471</v>
      </c>
      <c r="J247" s="14">
        <f>+VLOOKUP(I247,'TT 2022'!$E$2:$K$1236,3,0)</f>
        <v>1397250</v>
      </c>
      <c r="K247" s="14">
        <f t="shared" si="6"/>
        <v>0</v>
      </c>
      <c r="L247" s="16">
        <f>+VLOOKUP(I247,'TT 2022'!$E$2:$K$1236,7,0)</f>
        <v>44676</v>
      </c>
      <c r="M247" s="52">
        <f t="shared" si="7"/>
        <v>1397250</v>
      </c>
    </row>
    <row r="248" spans="1:13" s="15" customFormat="1" ht="38.25">
      <c r="A248" s="17">
        <v>247</v>
      </c>
      <c r="B248" s="18" t="s">
        <v>516</v>
      </c>
      <c r="C248" s="19" t="s">
        <v>497</v>
      </c>
      <c r="D248" s="18" t="s">
        <v>298</v>
      </c>
      <c r="E248" s="20">
        <v>4442320</v>
      </c>
      <c r="F248" s="20">
        <v>355386</v>
      </c>
      <c r="G248" s="20">
        <v>4797706</v>
      </c>
      <c r="H248" s="21" t="s">
        <v>4318</v>
      </c>
      <c r="I248" s="35">
        <v>5472</v>
      </c>
      <c r="J248" s="14">
        <f>+VLOOKUP(I248,'TT 2022'!$E$2:$K$1236,3,0)</f>
        <v>4797706</v>
      </c>
      <c r="K248" s="14">
        <f t="shared" si="6"/>
        <v>0</v>
      </c>
      <c r="L248" s="16">
        <f>+VLOOKUP(I248,'TT 2022'!$E$2:$K$1236,7,0)</f>
        <v>44691</v>
      </c>
      <c r="M248" s="52">
        <f t="shared" si="7"/>
        <v>4797706</v>
      </c>
    </row>
    <row r="249" spans="1:13" s="15" customFormat="1" ht="38.25">
      <c r="A249" s="17">
        <v>248</v>
      </c>
      <c r="B249" s="18" t="s">
        <v>517</v>
      </c>
      <c r="C249" s="19" t="s">
        <v>497</v>
      </c>
      <c r="D249" s="18" t="s">
        <v>298</v>
      </c>
      <c r="E249" s="20">
        <v>1468620</v>
      </c>
      <c r="F249" s="20">
        <v>117490</v>
      </c>
      <c r="G249" s="20">
        <v>1586110</v>
      </c>
      <c r="H249" s="21" t="s">
        <v>4318</v>
      </c>
      <c r="I249" s="35">
        <v>5473</v>
      </c>
      <c r="J249" s="14">
        <f>+VLOOKUP(I249,'TT 2022'!$E$2:$K$1236,3,0)</f>
        <v>1586110</v>
      </c>
      <c r="K249" s="14">
        <f t="shared" si="6"/>
        <v>0</v>
      </c>
      <c r="L249" s="16">
        <f>+VLOOKUP(I249,'TT 2022'!$E$2:$K$1236,7,0)</f>
        <v>44676</v>
      </c>
      <c r="M249" s="52">
        <f t="shared" si="7"/>
        <v>1586110</v>
      </c>
    </row>
    <row r="250" spans="1:13" s="15" customFormat="1" ht="38.25">
      <c r="A250" s="17">
        <v>249</v>
      </c>
      <c r="B250" s="18" t="s">
        <v>518</v>
      </c>
      <c r="C250" s="19" t="s">
        <v>497</v>
      </c>
      <c r="D250" s="18" t="s">
        <v>293</v>
      </c>
      <c r="E250" s="20">
        <v>2381320</v>
      </c>
      <c r="F250" s="20">
        <v>190506</v>
      </c>
      <c r="G250" s="20">
        <v>2571826</v>
      </c>
      <c r="H250" s="21" t="s">
        <v>4318</v>
      </c>
      <c r="I250" s="35">
        <v>5474</v>
      </c>
      <c r="J250" s="14">
        <f>+VLOOKUP(I250,'TT 2022'!$E$2:$K$1236,3,0)</f>
        <v>2571826</v>
      </c>
      <c r="K250" s="14">
        <f t="shared" si="6"/>
        <v>0</v>
      </c>
      <c r="L250" s="16">
        <f>+VLOOKUP(I250,'TT 2022'!$E$2:$K$1236,7,0)</f>
        <v>44691</v>
      </c>
      <c r="M250" s="52">
        <f t="shared" si="7"/>
        <v>2571826</v>
      </c>
    </row>
    <row r="251" spans="1:13" s="15" customFormat="1" ht="25.5">
      <c r="A251" s="17">
        <v>250</v>
      </c>
      <c r="B251" s="18" t="s">
        <v>519</v>
      </c>
      <c r="C251" s="19" t="s">
        <v>497</v>
      </c>
      <c r="D251" s="18" t="s">
        <v>290</v>
      </c>
      <c r="E251" s="20">
        <v>1110580</v>
      </c>
      <c r="F251" s="20">
        <v>88846</v>
      </c>
      <c r="G251" s="20">
        <v>1199426</v>
      </c>
      <c r="H251" s="21" t="s">
        <v>4318</v>
      </c>
      <c r="I251" s="35">
        <v>5475</v>
      </c>
      <c r="J251" s="14">
        <f>+VLOOKUP(I251,'TT 2022'!$E$2:$K$1236,3,0)</f>
        <v>1199426</v>
      </c>
      <c r="K251" s="14">
        <f t="shared" si="6"/>
        <v>0</v>
      </c>
      <c r="L251" s="16">
        <f>+VLOOKUP(I251,'TT 2022'!$E$2:$K$1236,7,0)</f>
        <v>44691</v>
      </c>
      <c r="M251" s="52">
        <f t="shared" si="7"/>
        <v>1199426</v>
      </c>
    </row>
    <row r="252" spans="1:13" s="15" customFormat="1" ht="25.5">
      <c r="A252" s="17">
        <v>251</v>
      </c>
      <c r="B252" s="18" t="s">
        <v>520</v>
      </c>
      <c r="C252" s="19" t="s">
        <v>497</v>
      </c>
      <c r="D252" s="18" t="s">
        <v>252</v>
      </c>
      <c r="E252" s="20">
        <v>1468620</v>
      </c>
      <c r="F252" s="20">
        <v>117490</v>
      </c>
      <c r="G252" s="20">
        <v>1586110</v>
      </c>
      <c r="H252" s="21" t="s">
        <v>4318</v>
      </c>
      <c r="I252" s="35">
        <v>5477</v>
      </c>
      <c r="J252" s="14">
        <f>+VLOOKUP(I252,'TT 2022'!$E$2:$K$1236,3,0)</f>
        <v>1586110</v>
      </c>
      <c r="K252" s="14">
        <f t="shared" si="6"/>
        <v>0</v>
      </c>
      <c r="L252" s="16">
        <f>+VLOOKUP(I252,'TT 2022'!$E$2:$K$1236,7,0)</f>
        <v>44691</v>
      </c>
      <c r="M252" s="52">
        <f t="shared" si="7"/>
        <v>1586110</v>
      </c>
    </row>
    <row r="253" spans="1:13" s="15" customFormat="1" ht="25.5">
      <c r="A253" s="17">
        <v>252</v>
      </c>
      <c r="B253" s="18" t="s">
        <v>521</v>
      </c>
      <c r="C253" s="19" t="s">
        <v>497</v>
      </c>
      <c r="D253" s="18" t="s">
        <v>288</v>
      </c>
      <c r="E253" s="20">
        <v>4515806</v>
      </c>
      <c r="F253" s="20">
        <v>361264</v>
      </c>
      <c r="G253" s="20">
        <v>4877070</v>
      </c>
      <c r="H253" s="21" t="s">
        <v>4318</v>
      </c>
      <c r="I253" s="35">
        <v>5478</v>
      </c>
      <c r="J253" s="14">
        <f>+VLOOKUP(I253,'TT 2022'!$E$2:$K$1236,3,0)</f>
        <v>4877070</v>
      </c>
      <c r="K253" s="14">
        <f t="shared" si="6"/>
        <v>0</v>
      </c>
      <c r="L253" s="16">
        <f>+VLOOKUP(I253,'TT 2022'!$E$2:$K$1236,7,0)</f>
        <v>44691</v>
      </c>
      <c r="M253" s="52">
        <f t="shared" si="7"/>
        <v>4877070</v>
      </c>
    </row>
    <row r="254" spans="1:13" s="15" customFormat="1" ht="25.5">
      <c r="A254" s="17">
        <v>253</v>
      </c>
      <c r="B254" s="18" t="s">
        <v>522</v>
      </c>
      <c r="C254" s="19" t="s">
        <v>497</v>
      </c>
      <c r="D254" s="18" t="s">
        <v>259</v>
      </c>
      <c r="E254" s="20">
        <v>2144100</v>
      </c>
      <c r="F254" s="20">
        <v>171528</v>
      </c>
      <c r="G254" s="20">
        <v>2315628</v>
      </c>
      <c r="H254" s="21" t="s">
        <v>4318</v>
      </c>
      <c r="I254" s="35">
        <v>5479</v>
      </c>
      <c r="J254" s="14">
        <f>+VLOOKUP(I254,'TT 2022'!$E$2:$K$1236,3,0)</f>
        <v>2315628</v>
      </c>
      <c r="K254" s="14">
        <f t="shared" si="6"/>
        <v>0</v>
      </c>
      <c r="L254" s="16">
        <f>+VLOOKUP(I254,'TT 2022'!$E$2:$K$1236,7,0)</f>
        <v>44676</v>
      </c>
      <c r="M254" s="52">
        <f t="shared" si="7"/>
        <v>2315628</v>
      </c>
    </row>
    <row r="255" spans="1:13" s="15" customFormat="1" ht="25.5">
      <c r="A255" s="17">
        <v>254</v>
      </c>
      <c r="B255" s="18" t="s">
        <v>523</v>
      </c>
      <c r="C255" s="19" t="s">
        <v>497</v>
      </c>
      <c r="D255" s="18" t="s">
        <v>320</v>
      </c>
      <c r="E255" s="20">
        <v>6144586</v>
      </c>
      <c r="F255" s="20">
        <v>491567</v>
      </c>
      <c r="G255" s="20">
        <v>6636153</v>
      </c>
      <c r="H255" s="21" t="s">
        <v>4318</v>
      </c>
      <c r="I255" s="35">
        <v>5480</v>
      </c>
      <c r="J255" s="14">
        <f>+VLOOKUP(I255,'TT 2022'!$E$2:$K$1236,3,0)</f>
        <v>6636153</v>
      </c>
      <c r="K255" s="14">
        <f t="shared" si="6"/>
        <v>0</v>
      </c>
      <c r="L255" s="16">
        <f>+VLOOKUP(I255,'TT 2022'!$E$2:$K$1236,7,0)</f>
        <v>44691</v>
      </c>
      <c r="M255" s="52">
        <f t="shared" si="7"/>
        <v>6636153</v>
      </c>
    </row>
    <row r="256" spans="1:13" s="15" customFormat="1" ht="25.5">
      <c r="A256" s="17">
        <v>255</v>
      </c>
      <c r="B256" s="18" t="s">
        <v>524</v>
      </c>
      <c r="C256" s="19" t="s">
        <v>497</v>
      </c>
      <c r="D256" s="18" t="s">
        <v>259</v>
      </c>
      <c r="E256" s="20">
        <v>3872950</v>
      </c>
      <c r="F256" s="20">
        <v>309836</v>
      </c>
      <c r="G256" s="20">
        <v>4182786</v>
      </c>
      <c r="H256" s="21" t="s">
        <v>4318</v>
      </c>
      <c r="I256" s="35">
        <v>5481</v>
      </c>
      <c r="J256" s="14">
        <f>+VLOOKUP(I256,'TT 2022'!$E$2:$K$1236,3,0)</f>
        <v>4182786</v>
      </c>
      <c r="K256" s="14">
        <f t="shared" si="6"/>
        <v>0</v>
      </c>
      <c r="L256" s="16">
        <f>+VLOOKUP(I256,'TT 2022'!$E$2:$K$1236,7,0)</f>
        <v>44691</v>
      </c>
      <c r="M256" s="52">
        <f t="shared" si="7"/>
        <v>4182786</v>
      </c>
    </row>
    <row r="257" spans="1:13" s="15" customFormat="1" ht="25.5">
      <c r="A257" s="17">
        <v>256</v>
      </c>
      <c r="B257" s="18" t="s">
        <v>525</v>
      </c>
      <c r="C257" s="19" t="s">
        <v>497</v>
      </c>
      <c r="D257" s="18" t="s">
        <v>257</v>
      </c>
      <c r="E257" s="20">
        <v>10358410</v>
      </c>
      <c r="F257" s="20">
        <v>828673</v>
      </c>
      <c r="G257" s="20">
        <v>11187083</v>
      </c>
      <c r="H257" s="21" t="s">
        <v>4318</v>
      </c>
      <c r="I257" s="35">
        <v>5482</v>
      </c>
      <c r="J257" s="14">
        <f>+VLOOKUP(I257,'TT 2022'!$E$2:$K$1236,3,0)</f>
        <v>11187083</v>
      </c>
      <c r="K257" s="14">
        <f t="shared" si="6"/>
        <v>0</v>
      </c>
      <c r="L257" s="16">
        <f>+VLOOKUP(I257,'TT 2022'!$E$2:$K$1236,7,0)</f>
        <v>44691</v>
      </c>
      <c r="M257" s="52">
        <f t="shared" si="7"/>
        <v>11187083</v>
      </c>
    </row>
    <row r="258" spans="1:13" s="15" customFormat="1" ht="25.5">
      <c r="A258" s="17">
        <v>257</v>
      </c>
      <c r="B258" s="18" t="s">
        <v>526</v>
      </c>
      <c r="C258" s="19" t="s">
        <v>497</v>
      </c>
      <c r="D258" s="18" t="s">
        <v>259</v>
      </c>
      <c r="E258" s="20">
        <v>11127690</v>
      </c>
      <c r="F258" s="20">
        <v>890215</v>
      </c>
      <c r="G258" s="20">
        <v>12017905</v>
      </c>
      <c r="H258" s="21" t="s">
        <v>4318</v>
      </c>
      <c r="I258" s="35">
        <v>5483</v>
      </c>
      <c r="J258" s="14">
        <f>+VLOOKUP(I258,'TT 2022'!$E$2:$K$1236,3,0)</f>
        <v>12017905</v>
      </c>
      <c r="K258" s="14">
        <f t="shared" si="6"/>
        <v>0</v>
      </c>
      <c r="L258" s="16">
        <f>+VLOOKUP(I258,'TT 2022'!$E$2:$K$1236,7,0)</f>
        <v>44691</v>
      </c>
      <c r="M258" s="52">
        <f t="shared" si="7"/>
        <v>12017905</v>
      </c>
    </row>
    <row r="259" spans="1:13" s="15" customFormat="1" ht="25.5">
      <c r="A259" s="17">
        <v>258</v>
      </c>
      <c r="B259" s="18" t="s">
        <v>527</v>
      </c>
      <c r="C259" s="19" t="s">
        <v>497</v>
      </c>
      <c r="D259" s="18" t="s">
        <v>286</v>
      </c>
      <c r="E259" s="20">
        <v>2242662</v>
      </c>
      <c r="F259" s="20">
        <v>179413</v>
      </c>
      <c r="G259" s="20">
        <v>2422075</v>
      </c>
      <c r="H259" s="21" t="s">
        <v>4318</v>
      </c>
      <c r="I259" s="35">
        <v>5484</v>
      </c>
      <c r="J259" s="14">
        <f>+VLOOKUP(I259,'TT 2022'!$E$2:$K$1236,3,0)</f>
        <v>2422075</v>
      </c>
      <c r="K259" s="14">
        <f t="shared" ref="K259:K305" si="8">+J259-G259</f>
        <v>0</v>
      </c>
      <c r="L259" s="16">
        <f>+VLOOKUP(I259,'TT 2022'!$E$2:$K$1236,7,0)</f>
        <v>44691</v>
      </c>
      <c r="M259" s="52">
        <f t="shared" ref="M259:M305" si="9">+G259</f>
        <v>2422075</v>
      </c>
    </row>
    <row r="260" spans="1:13" s="15" customFormat="1" ht="25.5">
      <c r="A260" s="17">
        <v>259</v>
      </c>
      <c r="B260" s="18" t="s">
        <v>528</v>
      </c>
      <c r="C260" s="19" t="s">
        <v>497</v>
      </c>
      <c r="D260" s="18" t="s">
        <v>301</v>
      </c>
      <c r="E260" s="20">
        <v>2936610</v>
      </c>
      <c r="F260" s="20">
        <v>234929</v>
      </c>
      <c r="G260" s="20">
        <v>3171539</v>
      </c>
      <c r="H260" s="21" t="s">
        <v>4318</v>
      </c>
      <c r="I260" s="35">
        <v>5485</v>
      </c>
      <c r="J260" s="14">
        <f>+VLOOKUP(I260,'TT 2022'!$E$2:$K$1236,3,0)</f>
        <v>3171539</v>
      </c>
      <c r="K260" s="14">
        <f t="shared" si="8"/>
        <v>0</v>
      </c>
      <c r="L260" s="16">
        <f>+VLOOKUP(I260,'TT 2022'!$E$2:$K$1236,7,0)</f>
        <v>44691</v>
      </c>
      <c r="M260" s="52">
        <f t="shared" si="9"/>
        <v>3171539</v>
      </c>
    </row>
    <row r="261" spans="1:13" s="15" customFormat="1" ht="38.25">
      <c r="A261" s="17">
        <v>260</v>
      </c>
      <c r="B261" s="18" t="s">
        <v>529</v>
      </c>
      <c r="C261" s="19" t="s">
        <v>497</v>
      </c>
      <c r="D261" s="18" t="s">
        <v>298</v>
      </c>
      <c r="E261" s="20">
        <v>7528280</v>
      </c>
      <c r="F261" s="20">
        <v>602262</v>
      </c>
      <c r="G261" s="20">
        <v>8130542</v>
      </c>
      <c r="H261" s="21" t="s">
        <v>4318</v>
      </c>
      <c r="I261" s="35">
        <v>5486</v>
      </c>
      <c r="J261" s="14">
        <f>+VLOOKUP(I261,'TT 2022'!$E$2:$K$1236,3,0)</f>
        <v>8130542</v>
      </c>
      <c r="K261" s="14">
        <f t="shared" si="8"/>
        <v>0</v>
      </c>
      <c r="L261" s="16">
        <f>+VLOOKUP(I261,'TT 2022'!$E$2:$K$1236,7,0)</f>
        <v>44691</v>
      </c>
      <c r="M261" s="52">
        <f t="shared" si="9"/>
        <v>8130542</v>
      </c>
    </row>
    <row r="262" spans="1:13" s="15" customFormat="1" ht="25.5">
      <c r="A262" s="17">
        <v>261</v>
      </c>
      <c r="B262" s="18" t="s">
        <v>530</v>
      </c>
      <c r="C262" s="19" t="s">
        <v>497</v>
      </c>
      <c r="D262" s="18" t="s">
        <v>295</v>
      </c>
      <c r="E262" s="20">
        <v>3612720</v>
      </c>
      <c r="F262" s="20">
        <v>289018</v>
      </c>
      <c r="G262" s="20">
        <v>3901738</v>
      </c>
      <c r="H262" s="21" t="s">
        <v>4318</v>
      </c>
      <c r="I262" s="35">
        <v>5487</v>
      </c>
      <c r="J262" s="14">
        <f>+VLOOKUP(I262,'TT 2022'!$E$2:$K$1236,3,0)</f>
        <v>3901738</v>
      </c>
      <c r="K262" s="14">
        <f t="shared" si="8"/>
        <v>0</v>
      </c>
      <c r="L262" s="16">
        <f>+VLOOKUP(I262,'TT 2022'!$E$2:$K$1236,7,0)</f>
        <v>44691</v>
      </c>
      <c r="M262" s="52">
        <f t="shared" si="9"/>
        <v>3901738</v>
      </c>
    </row>
    <row r="263" spans="1:13" s="15" customFormat="1" ht="38.25">
      <c r="A263" s="17">
        <v>262</v>
      </c>
      <c r="B263" s="18" t="s">
        <v>531</v>
      </c>
      <c r="C263" s="19" t="s">
        <v>497</v>
      </c>
      <c r="D263" s="18" t="s">
        <v>293</v>
      </c>
      <c r="E263" s="20">
        <v>1468620</v>
      </c>
      <c r="F263" s="20">
        <v>117490</v>
      </c>
      <c r="G263" s="20">
        <v>1586110</v>
      </c>
      <c r="H263" s="21" t="s">
        <v>4318</v>
      </c>
      <c r="I263" s="35">
        <v>5488</v>
      </c>
      <c r="J263" s="14">
        <f>+VLOOKUP(I263,'TT 2022'!$E$2:$K$1236,3,0)</f>
        <v>1586110</v>
      </c>
      <c r="K263" s="14">
        <f t="shared" si="8"/>
        <v>0</v>
      </c>
      <c r="L263" s="16">
        <f>+VLOOKUP(I263,'TT 2022'!$E$2:$K$1236,7,0)</f>
        <v>44691</v>
      </c>
      <c r="M263" s="52">
        <f t="shared" si="9"/>
        <v>1586110</v>
      </c>
    </row>
    <row r="264" spans="1:13" s="15" customFormat="1" ht="25.5">
      <c r="A264" s="17">
        <v>263</v>
      </c>
      <c r="B264" s="18" t="s">
        <v>532</v>
      </c>
      <c r="C264" s="19" t="s">
        <v>497</v>
      </c>
      <c r="D264" s="18" t="s">
        <v>290</v>
      </c>
      <c r="E264" s="20">
        <v>3465990</v>
      </c>
      <c r="F264" s="20">
        <v>277279</v>
      </c>
      <c r="G264" s="20">
        <v>3743269</v>
      </c>
      <c r="H264" s="21" t="s">
        <v>4318</v>
      </c>
      <c r="I264" s="35">
        <v>5489</v>
      </c>
      <c r="J264" s="14">
        <f>+VLOOKUP(I264,'TT 2022'!$E$2:$K$1236,3,0)</f>
        <v>3743269</v>
      </c>
      <c r="K264" s="14">
        <f t="shared" si="8"/>
        <v>0</v>
      </c>
      <c r="L264" s="16">
        <f>+VLOOKUP(I264,'TT 2022'!$E$2:$K$1236,7,0)</f>
        <v>44691</v>
      </c>
      <c r="M264" s="52">
        <f t="shared" si="9"/>
        <v>3743269</v>
      </c>
    </row>
    <row r="265" spans="1:13" s="15" customFormat="1" ht="38.25">
      <c r="A265" s="17">
        <v>264</v>
      </c>
      <c r="B265" s="18" t="s">
        <v>533</v>
      </c>
      <c r="C265" s="19" t="s">
        <v>497</v>
      </c>
      <c r="D265" s="18" t="s">
        <v>298</v>
      </c>
      <c r="E265" s="20">
        <v>6269740</v>
      </c>
      <c r="F265" s="20">
        <v>501579</v>
      </c>
      <c r="G265" s="20">
        <v>6771319</v>
      </c>
      <c r="H265" s="21" t="s">
        <v>4318</v>
      </c>
      <c r="I265" s="35">
        <v>5490</v>
      </c>
      <c r="J265" s="14">
        <f>+VLOOKUP(I265,'TT 2022'!$E$2:$K$1236,3,0)</f>
        <v>6771319</v>
      </c>
      <c r="K265" s="14">
        <f t="shared" si="8"/>
        <v>0</v>
      </c>
      <c r="L265" s="16">
        <f>+VLOOKUP(I265,'TT 2022'!$E$2:$K$1236,7,0)</f>
        <v>44676</v>
      </c>
      <c r="M265" s="52">
        <f t="shared" si="9"/>
        <v>6771319</v>
      </c>
    </row>
    <row r="266" spans="1:13" s="15" customFormat="1" ht="25.5">
      <c r="A266" s="17">
        <v>265</v>
      </c>
      <c r="B266" s="18" t="s">
        <v>534</v>
      </c>
      <c r="C266" s="19" t="s">
        <v>497</v>
      </c>
      <c r="D266" s="18" t="s">
        <v>254</v>
      </c>
      <c r="E266" s="20">
        <v>1604248</v>
      </c>
      <c r="F266" s="20">
        <v>128340</v>
      </c>
      <c r="G266" s="20">
        <v>1732588</v>
      </c>
      <c r="H266" s="21" t="s">
        <v>4318</v>
      </c>
      <c r="I266" s="35">
        <v>5491</v>
      </c>
      <c r="J266" s="14">
        <f>+VLOOKUP(I266,'TT 2022'!$E$2:$K$1236,3,0)</f>
        <v>1732588</v>
      </c>
      <c r="K266" s="14">
        <f t="shared" si="8"/>
        <v>0</v>
      </c>
      <c r="L266" s="16">
        <f>+VLOOKUP(I266,'TT 2022'!$E$2:$K$1236,7,0)</f>
        <v>44676</v>
      </c>
      <c r="M266" s="52">
        <f t="shared" si="9"/>
        <v>1732588</v>
      </c>
    </row>
    <row r="267" spans="1:13" s="15" customFormat="1" ht="25.5">
      <c r="A267" s="17">
        <v>266</v>
      </c>
      <c r="B267" s="18" t="s">
        <v>535</v>
      </c>
      <c r="C267" s="19" t="s">
        <v>497</v>
      </c>
      <c r="D267" s="18" t="s">
        <v>281</v>
      </c>
      <c r="E267" s="20">
        <v>2381320</v>
      </c>
      <c r="F267" s="20">
        <v>190506</v>
      </c>
      <c r="G267" s="20">
        <v>2571826</v>
      </c>
      <c r="H267" s="21" t="s">
        <v>4318</v>
      </c>
      <c r="I267" s="35">
        <v>5494</v>
      </c>
      <c r="J267" s="14">
        <f>+VLOOKUP(I267,'TT 2022'!$E$2:$K$1236,3,0)</f>
        <v>2571826</v>
      </c>
      <c r="K267" s="14">
        <f t="shared" si="8"/>
        <v>0</v>
      </c>
      <c r="L267" s="16">
        <f>+VLOOKUP(I267,'TT 2022'!$E$2:$K$1236,7,0)</f>
        <v>44691</v>
      </c>
      <c r="M267" s="52">
        <f t="shared" si="9"/>
        <v>2571826</v>
      </c>
    </row>
    <row r="268" spans="1:13" s="15" customFormat="1" ht="25.5">
      <c r="A268" s="17">
        <v>267</v>
      </c>
      <c r="B268" s="18" t="s">
        <v>536</v>
      </c>
      <c r="C268" s="19" t="s">
        <v>497</v>
      </c>
      <c r="D268" s="18" t="s">
        <v>252</v>
      </c>
      <c r="E268" s="20">
        <v>1612400</v>
      </c>
      <c r="F268" s="20">
        <v>128992</v>
      </c>
      <c r="G268" s="20">
        <v>1741392</v>
      </c>
      <c r="H268" s="21" t="s">
        <v>4318</v>
      </c>
      <c r="I268" s="35">
        <v>5495</v>
      </c>
      <c r="J268" s="14">
        <f>+VLOOKUP(I268,'TT 2022'!$E$2:$K$1236,3,0)</f>
        <v>1741392</v>
      </c>
      <c r="K268" s="14">
        <f t="shared" si="8"/>
        <v>0</v>
      </c>
      <c r="L268" s="16">
        <f>+VLOOKUP(I268,'TT 2022'!$E$2:$K$1236,7,0)</f>
        <v>44676</v>
      </c>
      <c r="M268" s="52">
        <f t="shared" si="9"/>
        <v>1741392</v>
      </c>
    </row>
    <row r="269" spans="1:13" s="15" customFormat="1" ht="25.5">
      <c r="A269" s="17">
        <v>268</v>
      </c>
      <c r="B269" s="18" t="s">
        <v>537</v>
      </c>
      <c r="C269" s="19" t="s">
        <v>497</v>
      </c>
      <c r="D269" s="18" t="s">
        <v>259</v>
      </c>
      <c r="E269" s="20">
        <v>7075910</v>
      </c>
      <c r="F269" s="20">
        <v>566073</v>
      </c>
      <c r="G269" s="20">
        <v>7641983</v>
      </c>
      <c r="H269" s="21" t="s">
        <v>4318</v>
      </c>
      <c r="I269" s="35">
        <v>5496</v>
      </c>
      <c r="J269" s="14">
        <f>+VLOOKUP(I269,'TT 2022'!$E$2:$K$1236,3,0)</f>
        <v>7641983</v>
      </c>
      <c r="K269" s="14">
        <f t="shared" si="8"/>
        <v>0</v>
      </c>
      <c r="L269" s="16">
        <f>+VLOOKUP(I269,'TT 2022'!$E$2:$K$1236,7,0)</f>
        <v>44676</v>
      </c>
      <c r="M269" s="52">
        <f t="shared" si="9"/>
        <v>7641983</v>
      </c>
    </row>
    <row r="270" spans="1:13" s="15" customFormat="1" ht="25.5">
      <c r="A270" s="17">
        <v>269</v>
      </c>
      <c r="B270" s="18" t="s">
        <v>538</v>
      </c>
      <c r="C270" s="19" t="s">
        <v>497</v>
      </c>
      <c r="D270" s="18" t="s">
        <v>320</v>
      </c>
      <c r="E270" s="20">
        <v>1949940</v>
      </c>
      <c r="F270" s="20">
        <v>155995</v>
      </c>
      <c r="G270" s="20">
        <v>2105935</v>
      </c>
      <c r="H270" s="21" t="s">
        <v>4318</v>
      </c>
      <c r="I270" s="35">
        <v>5497</v>
      </c>
      <c r="J270" s="14">
        <f>+VLOOKUP(I270,'TT 2022'!$E$2:$K$1236,3,0)</f>
        <v>2105935</v>
      </c>
      <c r="K270" s="14">
        <f t="shared" si="8"/>
        <v>0</v>
      </c>
      <c r="L270" s="16">
        <f>+VLOOKUP(I270,'TT 2022'!$E$2:$K$1236,7,0)</f>
        <v>44676</v>
      </c>
      <c r="M270" s="52">
        <f t="shared" si="9"/>
        <v>2105935</v>
      </c>
    </row>
    <row r="271" spans="1:13" s="15" customFormat="1" ht="38.25">
      <c r="A271" s="17">
        <v>270</v>
      </c>
      <c r="B271" s="18" t="s">
        <v>539</v>
      </c>
      <c r="C271" s="19" t="s">
        <v>497</v>
      </c>
      <c r="D271" s="18" t="s">
        <v>261</v>
      </c>
      <c r="E271" s="20">
        <v>2221160</v>
      </c>
      <c r="F271" s="20">
        <v>177693</v>
      </c>
      <c r="G271" s="20">
        <v>2398853</v>
      </c>
      <c r="H271" s="21" t="s">
        <v>4318</v>
      </c>
      <c r="I271" s="35">
        <v>5498</v>
      </c>
      <c r="J271" s="14">
        <f>+VLOOKUP(I271,'TT 2022'!$E$2:$K$1236,3,0)</f>
        <v>2398853</v>
      </c>
      <c r="K271" s="14">
        <f t="shared" si="8"/>
        <v>0</v>
      </c>
      <c r="L271" s="16">
        <f>+VLOOKUP(I271,'TT 2022'!$E$2:$K$1236,7,0)</f>
        <v>44676</v>
      </c>
      <c r="M271" s="52">
        <f t="shared" si="9"/>
        <v>2398853</v>
      </c>
    </row>
    <row r="272" spans="1:13" s="15" customFormat="1" ht="38.25">
      <c r="A272" s="17">
        <v>271</v>
      </c>
      <c r="B272" s="18" t="s">
        <v>540</v>
      </c>
      <c r="C272" s="19" t="s">
        <v>497</v>
      </c>
      <c r="D272" s="18" t="s">
        <v>298</v>
      </c>
      <c r="E272" s="20">
        <v>2381320</v>
      </c>
      <c r="F272" s="20">
        <v>190506</v>
      </c>
      <c r="G272" s="20">
        <v>2571826</v>
      </c>
      <c r="H272" s="21" t="s">
        <v>4318</v>
      </c>
      <c r="I272" s="35">
        <v>5499</v>
      </c>
      <c r="J272" s="14">
        <f>+VLOOKUP(I272,'TT 2022'!$E$2:$K$1236,3,0)</f>
        <v>2571826</v>
      </c>
      <c r="K272" s="14">
        <f t="shared" si="8"/>
        <v>0</v>
      </c>
      <c r="L272" s="16">
        <f>+VLOOKUP(I272,'TT 2022'!$E$2:$K$1236,7,0)</f>
        <v>44676</v>
      </c>
      <c r="M272" s="52">
        <f t="shared" si="9"/>
        <v>2571826</v>
      </c>
    </row>
    <row r="273" spans="1:13" s="15" customFormat="1" ht="25.5">
      <c r="A273" s="17">
        <v>272</v>
      </c>
      <c r="B273" s="18" t="s">
        <v>541</v>
      </c>
      <c r="C273" s="19" t="s">
        <v>497</v>
      </c>
      <c r="D273" s="18" t="s">
        <v>295</v>
      </c>
      <c r="E273" s="20">
        <v>527000</v>
      </c>
      <c r="F273" s="20">
        <v>42160</v>
      </c>
      <c r="G273" s="20">
        <v>569160</v>
      </c>
      <c r="H273" s="21" t="s">
        <v>4318</v>
      </c>
      <c r="I273" s="35">
        <v>5500</v>
      </c>
      <c r="J273" s="14">
        <f>+VLOOKUP(I273,'TT 2022'!$E$2:$K$1236,3,0)</f>
        <v>569160</v>
      </c>
      <c r="K273" s="14">
        <f t="shared" si="8"/>
        <v>0</v>
      </c>
      <c r="L273" s="16">
        <f>+VLOOKUP(I273,'TT 2022'!$E$2:$K$1236,7,0)</f>
        <v>44676</v>
      </c>
      <c r="M273" s="52">
        <f t="shared" si="9"/>
        <v>569160</v>
      </c>
    </row>
    <row r="274" spans="1:13" s="15" customFormat="1" ht="25.5">
      <c r="A274" s="17">
        <v>273</v>
      </c>
      <c r="B274" s="18" t="s">
        <v>542</v>
      </c>
      <c r="C274" s="19" t="s">
        <v>497</v>
      </c>
      <c r="D274" s="18" t="s">
        <v>281</v>
      </c>
      <c r="E274" s="20">
        <v>3381922</v>
      </c>
      <c r="F274" s="20">
        <v>270554</v>
      </c>
      <c r="G274" s="20">
        <v>3652476</v>
      </c>
      <c r="H274" s="21" t="s">
        <v>4318</v>
      </c>
      <c r="I274" s="35">
        <v>5501</v>
      </c>
      <c r="J274" s="14">
        <f>+VLOOKUP(I274,'TT 2022'!$E$2:$K$1236,3,0)</f>
        <v>3652476</v>
      </c>
      <c r="K274" s="14">
        <f t="shared" si="8"/>
        <v>0</v>
      </c>
      <c r="L274" s="16">
        <f>+VLOOKUP(I274,'TT 2022'!$E$2:$K$1236,7,0)</f>
        <v>44676</v>
      </c>
      <c r="M274" s="52">
        <f t="shared" si="9"/>
        <v>3652476</v>
      </c>
    </row>
    <row r="275" spans="1:13" s="15" customFormat="1" ht="25.5">
      <c r="A275" s="17">
        <v>274</v>
      </c>
      <c r="B275" s="18" t="s">
        <v>543</v>
      </c>
      <c r="C275" s="19" t="s">
        <v>497</v>
      </c>
      <c r="D275" s="18" t="s">
        <v>252</v>
      </c>
      <c r="E275" s="20">
        <v>3331740</v>
      </c>
      <c r="F275" s="20">
        <v>266539</v>
      </c>
      <c r="G275" s="20">
        <v>3598279</v>
      </c>
      <c r="H275" s="21" t="s">
        <v>4318</v>
      </c>
      <c r="I275" s="35">
        <v>5502</v>
      </c>
      <c r="J275" s="14">
        <f>+VLOOKUP(I275,'TT 2022'!$E$2:$K$1236,3,0)</f>
        <v>3598279</v>
      </c>
      <c r="K275" s="14">
        <f t="shared" si="8"/>
        <v>0</v>
      </c>
      <c r="L275" s="16">
        <f>+VLOOKUP(I275,'TT 2022'!$E$2:$K$1236,7,0)</f>
        <v>44676</v>
      </c>
      <c r="M275" s="52">
        <f t="shared" si="9"/>
        <v>3598279</v>
      </c>
    </row>
    <row r="276" spans="1:13" s="15" customFormat="1" ht="25.5">
      <c r="A276" s="17">
        <v>275</v>
      </c>
      <c r="B276" s="18" t="s">
        <v>544</v>
      </c>
      <c r="C276" s="19" t="s">
        <v>497</v>
      </c>
      <c r="D276" s="18" t="s">
        <v>286</v>
      </c>
      <c r="E276" s="20">
        <v>6423230</v>
      </c>
      <c r="F276" s="20">
        <v>513858</v>
      </c>
      <c r="G276" s="20">
        <v>6937088</v>
      </c>
      <c r="H276" s="21" t="s">
        <v>4318</v>
      </c>
      <c r="I276" s="35">
        <v>5503</v>
      </c>
      <c r="J276" s="14">
        <f>+VLOOKUP(I276,'TT 2022'!$E$2:$K$1236,3,0)</f>
        <v>6937088</v>
      </c>
      <c r="K276" s="14">
        <f t="shared" si="8"/>
        <v>0</v>
      </c>
      <c r="L276" s="16">
        <f>+VLOOKUP(I276,'TT 2022'!$E$2:$K$1236,7,0)</f>
        <v>44858</v>
      </c>
      <c r="M276" s="52">
        <f t="shared" si="9"/>
        <v>6937088</v>
      </c>
    </row>
    <row r="277" spans="1:13" s="15" customFormat="1" ht="25.5">
      <c r="A277" s="17">
        <v>276</v>
      </c>
      <c r="B277" s="18" t="s">
        <v>545</v>
      </c>
      <c r="C277" s="19" t="s">
        <v>497</v>
      </c>
      <c r="D277" s="18" t="s">
        <v>301</v>
      </c>
      <c r="E277" s="20">
        <v>7434181</v>
      </c>
      <c r="F277" s="20">
        <v>594734</v>
      </c>
      <c r="G277" s="20">
        <v>8028915</v>
      </c>
      <c r="H277" s="21" t="s">
        <v>4318</v>
      </c>
      <c r="I277" s="35">
        <v>5504</v>
      </c>
      <c r="J277" s="14">
        <f>+VLOOKUP(I277,'TT 2022'!$E$2:$K$1236,3,0)</f>
        <v>8028915</v>
      </c>
      <c r="K277" s="14">
        <f t="shared" si="8"/>
        <v>0</v>
      </c>
      <c r="L277" s="16">
        <f>+VLOOKUP(I277,'TT 2022'!$E$2:$K$1236,7,0)</f>
        <v>44676</v>
      </c>
      <c r="M277" s="52">
        <f t="shared" si="9"/>
        <v>8028915</v>
      </c>
    </row>
    <row r="278" spans="1:13" s="15" customFormat="1" ht="25.5">
      <c r="A278" s="17">
        <v>277</v>
      </c>
      <c r="B278" s="18" t="s">
        <v>546</v>
      </c>
      <c r="C278" s="19" t="s">
        <v>497</v>
      </c>
      <c r="D278" s="18" t="s">
        <v>259</v>
      </c>
      <c r="E278" s="20">
        <v>5552900</v>
      </c>
      <c r="F278" s="20">
        <v>444232</v>
      </c>
      <c r="G278" s="20">
        <v>5997132</v>
      </c>
      <c r="H278" s="21" t="s">
        <v>4318</v>
      </c>
      <c r="I278" s="35">
        <v>5505</v>
      </c>
      <c r="J278" s="14">
        <f>+VLOOKUP(I278,'TT 2022'!$E$2:$K$1236,3,0)</f>
        <v>5997132</v>
      </c>
      <c r="K278" s="14">
        <f t="shared" si="8"/>
        <v>0</v>
      </c>
      <c r="L278" s="16">
        <f>+VLOOKUP(I278,'TT 2022'!$E$2:$K$1236,7,0)</f>
        <v>44676</v>
      </c>
      <c r="M278" s="52">
        <f t="shared" si="9"/>
        <v>5997132</v>
      </c>
    </row>
    <row r="279" spans="1:13" s="15" customFormat="1" ht="25.5">
      <c r="A279" s="17">
        <v>278</v>
      </c>
      <c r="B279" s="18" t="s">
        <v>547</v>
      </c>
      <c r="C279" s="19" t="s">
        <v>497</v>
      </c>
      <c r="D279" s="18" t="s">
        <v>257</v>
      </c>
      <c r="E279" s="20">
        <v>3993720</v>
      </c>
      <c r="F279" s="20">
        <v>319498</v>
      </c>
      <c r="G279" s="20">
        <v>4313218</v>
      </c>
      <c r="H279" s="21" t="s">
        <v>4318</v>
      </c>
      <c r="I279" s="35">
        <v>5506</v>
      </c>
      <c r="J279" s="14">
        <f>+VLOOKUP(I279,'TT 2022'!$E$2:$K$1236,3,0)</f>
        <v>4313218</v>
      </c>
      <c r="K279" s="14">
        <f t="shared" si="8"/>
        <v>0</v>
      </c>
      <c r="L279" s="16">
        <f>+VLOOKUP(I279,'TT 2022'!$E$2:$K$1236,7,0)</f>
        <v>44676</v>
      </c>
      <c r="M279" s="52">
        <f t="shared" si="9"/>
        <v>4313218</v>
      </c>
    </row>
    <row r="280" spans="1:13" customFormat="1" ht="25.5">
      <c r="A280" s="17">
        <v>279</v>
      </c>
      <c r="B280" s="23" t="s">
        <v>548</v>
      </c>
      <c r="C280" s="24" t="s">
        <v>497</v>
      </c>
      <c r="D280" s="25" t="s">
        <v>259</v>
      </c>
      <c r="E280" s="26">
        <v>11017120</v>
      </c>
      <c r="F280" s="26">
        <v>881370</v>
      </c>
      <c r="G280" s="27">
        <v>11898490</v>
      </c>
      <c r="H280" s="21" t="s">
        <v>4318</v>
      </c>
      <c r="I280" s="35">
        <v>5507</v>
      </c>
      <c r="J280" s="14">
        <f>+VLOOKUP(I280,'TT 2022'!$E$2:$K$1236,3,0)</f>
        <v>11898490</v>
      </c>
      <c r="K280" s="14">
        <f t="shared" si="8"/>
        <v>0</v>
      </c>
      <c r="L280" s="16">
        <f>+VLOOKUP(I280,'TT 2022'!$E$2:$K$1236,7,0)</f>
        <v>44676</v>
      </c>
      <c r="M280" s="52">
        <f t="shared" si="9"/>
        <v>11898490</v>
      </c>
    </row>
    <row r="281" spans="1:13" s="15" customFormat="1" ht="25.5">
      <c r="A281" s="17">
        <v>280</v>
      </c>
      <c r="B281" s="18" t="s">
        <v>549</v>
      </c>
      <c r="C281" s="19" t="s">
        <v>497</v>
      </c>
      <c r="D281" s="18" t="s">
        <v>257</v>
      </c>
      <c r="E281" s="20">
        <v>3331740</v>
      </c>
      <c r="F281" s="20">
        <v>266539</v>
      </c>
      <c r="G281" s="20">
        <v>3598279</v>
      </c>
      <c r="H281" s="21" t="s">
        <v>4318</v>
      </c>
      <c r="I281" s="35">
        <v>5508</v>
      </c>
      <c r="J281" s="14">
        <f>+VLOOKUP(I281,'TT 2022'!$E$2:$K$1236,3,0)</f>
        <v>3598279</v>
      </c>
      <c r="K281" s="14">
        <f t="shared" si="8"/>
        <v>0</v>
      </c>
      <c r="L281" s="16">
        <f>+VLOOKUP(I281,'TT 2022'!$E$2:$K$1236,7,0)</f>
        <v>44676</v>
      </c>
      <c r="M281" s="52">
        <f t="shared" si="9"/>
        <v>3598279</v>
      </c>
    </row>
    <row r="282" spans="1:13" s="15" customFormat="1" ht="25.5">
      <c r="A282" s="17">
        <v>281</v>
      </c>
      <c r="B282" s="18" t="s">
        <v>550</v>
      </c>
      <c r="C282" s="19" t="s">
        <v>497</v>
      </c>
      <c r="D282" s="18" t="s">
        <v>290</v>
      </c>
      <c r="E282" s="20">
        <v>5397550</v>
      </c>
      <c r="F282" s="20">
        <v>431804</v>
      </c>
      <c r="G282" s="20">
        <v>5829354</v>
      </c>
      <c r="H282" s="21" t="s">
        <v>4318</v>
      </c>
      <c r="I282" s="35">
        <v>5509</v>
      </c>
      <c r="J282" s="14">
        <f>+VLOOKUP(I282,'TT 2022'!$E$2:$K$1236,3,0)</f>
        <v>5829354</v>
      </c>
      <c r="K282" s="14">
        <f t="shared" si="8"/>
        <v>0</v>
      </c>
      <c r="L282" s="16">
        <f>+VLOOKUP(I282,'TT 2022'!$E$2:$K$1236,7,0)</f>
        <v>44676</v>
      </c>
      <c r="M282" s="52">
        <f t="shared" si="9"/>
        <v>5829354</v>
      </c>
    </row>
    <row r="283" spans="1:13" s="15" customFormat="1" ht="25.5">
      <c r="A283" s="17">
        <v>282</v>
      </c>
      <c r="B283" s="18" t="s">
        <v>551</v>
      </c>
      <c r="C283" s="19" t="s">
        <v>497</v>
      </c>
      <c r="D283" s="18" t="s">
        <v>281</v>
      </c>
      <c r="E283" s="20">
        <v>3689780</v>
      </c>
      <c r="F283" s="20">
        <v>295182</v>
      </c>
      <c r="G283" s="20">
        <v>3984962</v>
      </c>
      <c r="H283" s="21" t="s">
        <v>4318</v>
      </c>
      <c r="I283" s="35">
        <v>5510</v>
      </c>
      <c r="J283" s="14">
        <f>+VLOOKUP(I283,'TT 2022'!$E$2:$K$1236,3,0)</f>
        <v>3984962</v>
      </c>
      <c r="K283" s="14">
        <f t="shared" si="8"/>
        <v>0</v>
      </c>
      <c r="L283" s="16">
        <f>+VLOOKUP(I283,'TT 2022'!$E$2:$K$1236,7,0)</f>
        <v>44676</v>
      </c>
      <c r="M283" s="52">
        <f t="shared" si="9"/>
        <v>3984962</v>
      </c>
    </row>
    <row r="284" spans="1:13" s="15" customFormat="1" ht="25.5">
      <c r="A284" s="17">
        <v>283</v>
      </c>
      <c r="B284" s="18" t="s">
        <v>552</v>
      </c>
      <c r="C284" s="19" t="s">
        <v>497</v>
      </c>
      <c r="D284" s="18" t="s">
        <v>288</v>
      </c>
      <c r="E284" s="20">
        <v>4394440</v>
      </c>
      <c r="F284" s="20">
        <v>351555</v>
      </c>
      <c r="G284" s="20">
        <v>4745995</v>
      </c>
      <c r="H284" s="21" t="s">
        <v>4318</v>
      </c>
      <c r="I284" s="35">
        <v>5511</v>
      </c>
      <c r="J284" s="14">
        <f>+VLOOKUP(I284,'TT 2022'!$E$2:$K$1236,3,0)</f>
        <v>4745995</v>
      </c>
      <c r="K284" s="14">
        <f t="shared" si="8"/>
        <v>0</v>
      </c>
      <c r="L284" s="16">
        <f>+VLOOKUP(I284,'TT 2022'!$E$2:$K$1236,7,0)</f>
        <v>44691</v>
      </c>
      <c r="M284" s="52">
        <f t="shared" si="9"/>
        <v>4745995</v>
      </c>
    </row>
    <row r="285" spans="1:13" s="15" customFormat="1" ht="25.5">
      <c r="A285" s="17">
        <v>284</v>
      </c>
      <c r="B285" s="18" t="s">
        <v>553</v>
      </c>
      <c r="C285" s="19" t="s">
        <v>497</v>
      </c>
      <c r="D285" s="18" t="s">
        <v>252</v>
      </c>
      <c r="E285" s="20">
        <v>5078590</v>
      </c>
      <c r="F285" s="20">
        <v>406287</v>
      </c>
      <c r="G285" s="20">
        <v>5484877</v>
      </c>
      <c r="H285" s="21" t="s">
        <v>4318</v>
      </c>
      <c r="I285" s="35">
        <v>5512</v>
      </c>
      <c r="J285" s="14">
        <f>+VLOOKUP(I285,'TT 2022'!$E$2:$K$1236,3,0)</f>
        <v>5484877</v>
      </c>
      <c r="K285" s="14">
        <f t="shared" si="8"/>
        <v>0</v>
      </c>
      <c r="L285" s="16">
        <f>+VLOOKUP(I285,'TT 2022'!$E$2:$K$1236,7,0)</f>
        <v>44858</v>
      </c>
      <c r="M285" s="52">
        <f t="shared" si="9"/>
        <v>5484877</v>
      </c>
    </row>
    <row r="286" spans="1:13" s="15" customFormat="1" ht="38.25">
      <c r="A286" s="17">
        <v>285</v>
      </c>
      <c r="B286" s="18" t="s">
        <v>554</v>
      </c>
      <c r="C286" s="19" t="s">
        <v>497</v>
      </c>
      <c r="D286" s="18" t="s">
        <v>298</v>
      </c>
      <c r="E286" s="20">
        <v>2431502</v>
      </c>
      <c r="F286" s="20">
        <v>194520</v>
      </c>
      <c r="G286" s="20">
        <v>2626022</v>
      </c>
      <c r="H286" s="21" t="s">
        <v>4318</v>
      </c>
      <c r="I286" s="35">
        <v>5513</v>
      </c>
      <c r="J286" s="14">
        <f>+VLOOKUP(I286,'TT 2022'!$E$2:$K$1236,3,0)</f>
        <v>2626022</v>
      </c>
      <c r="K286" s="14">
        <f t="shared" si="8"/>
        <v>0</v>
      </c>
      <c r="L286" s="16">
        <f>+VLOOKUP(I286,'TT 2022'!$E$2:$K$1236,7,0)</f>
        <v>44676</v>
      </c>
      <c r="M286" s="52">
        <f t="shared" si="9"/>
        <v>2626022</v>
      </c>
    </row>
    <row r="287" spans="1:13" s="15" customFormat="1" ht="25.5">
      <c r="A287" s="17">
        <v>286</v>
      </c>
      <c r="B287" s="18" t="s">
        <v>555</v>
      </c>
      <c r="C287" s="19" t="s">
        <v>497</v>
      </c>
      <c r="D287" s="18" t="s">
        <v>320</v>
      </c>
      <c r="E287" s="20">
        <v>4602480</v>
      </c>
      <c r="F287" s="20">
        <v>368198</v>
      </c>
      <c r="G287" s="20">
        <v>4970678</v>
      </c>
      <c r="H287" s="21" t="s">
        <v>4318</v>
      </c>
      <c r="I287" s="35">
        <v>5515</v>
      </c>
      <c r="J287" s="14">
        <f>+VLOOKUP(I287,'TT 2022'!$E$2:$K$1236,3,0)</f>
        <v>4970678</v>
      </c>
      <c r="K287" s="14">
        <f t="shared" si="8"/>
        <v>0</v>
      </c>
      <c r="L287" s="16">
        <f>+VLOOKUP(I287,'TT 2022'!$E$2:$K$1236,7,0)</f>
        <v>44676</v>
      </c>
      <c r="M287" s="52">
        <f t="shared" si="9"/>
        <v>4970678</v>
      </c>
    </row>
    <row r="288" spans="1:13" s="15" customFormat="1" ht="25.5">
      <c r="A288" s="17">
        <v>287</v>
      </c>
      <c r="B288" s="18" t="s">
        <v>556</v>
      </c>
      <c r="C288" s="19" t="s">
        <v>497</v>
      </c>
      <c r="D288" s="18" t="s">
        <v>259</v>
      </c>
      <c r="E288" s="20">
        <v>8937860</v>
      </c>
      <c r="F288" s="20">
        <v>715029</v>
      </c>
      <c r="G288" s="20">
        <v>9652889</v>
      </c>
      <c r="H288" s="21" t="s">
        <v>4318</v>
      </c>
      <c r="I288" s="35">
        <v>5516</v>
      </c>
      <c r="J288" s="14">
        <f>+VLOOKUP(I288,'TT 2022'!$E$2:$K$1236,3,0)</f>
        <v>9652889</v>
      </c>
      <c r="K288" s="14">
        <f t="shared" si="8"/>
        <v>0</v>
      </c>
      <c r="L288" s="16">
        <f>+VLOOKUP(I288,'TT 2022'!$E$2:$K$1236,7,0)</f>
        <v>44676</v>
      </c>
      <c r="M288" s="52">
        <f t="shared" si="9"/>
        <v>9652889</v>
      </c>
    </row>
    <row r="289" spans="1:13" s="15" customFormat="1" ht="25.5">
      <c r="A289" s="17">
        <v>288</v>
      </c>
      <c r="B289" s="18" t="s">
        <v>557</v>
      </c>
      <c r="C289" s="19" t="s">
        <v>497</v>
      </c>
      <c r="D289" s="18" t="s">
        <v>259</v>
      </c>
      <c r="E289" s="20">
        <v>2579200</v>
      </c>
      <c r="F289" s="20">
        <v>206336</v>
      </c>
      <c r="G289" s="20">
        <v>2785536</v>
      </c>
      <c r="H289" s="21" t="s">
        <v>4318</v>
      </c>
      <c r="I289" s="35">
        <v>5517</v>
      </c>
      <c r="J289" s="14">
        <f>+VLOOKUP(I289,'TT 2022'!$E$2:$K$1236,3,0)</f>
        <v>2785536</v>
      </c>
      <c r="K289" s="14">
        <f t="shared" si="8"/>
        <v>0</v>
      </c>
      <c r="L289" s="16">
        <f>+VLOOKUP(I289,'TT 2022'!$E$2:$K$1236,7,0)</f>
        <v>44676</v>
      </c>
      <c r="M289" s="52">
        <f t="shared" si="9"/>
        <v>2785536</v>
      </c>
    </row>
    <row r="290" spans="1:13" s="15" customFormat="1" ht="25.5">
      <c r="A290" s="17">
        <v>289</v>
      </c>
      <c r="B290" s="18" t="s">
        <v>558</v>
      </c>
      <c r="C290" s="19" t="s">
        <v>497</v>
      </c>
      <c r="D290" s="18" t="s">
        <v>259</v>
      </c>
      <c r="E290" s="20">
        <v>2381320</v>
      </c>
      <c r="F290" s="20">
        <v>190506</v>
      </c>
      <c r="G290" s="20">
        <v>2571826</v>
      </c>
      <c r="H290" s="21" t="s">
        <v>4318</v>
      </c>
      <c r="I290" s="35">
        <v>5518</v>
      </c>
      <c r="J290" s="14">
        <f>+VLOOKUP(I290,'TT 2022'!$E$2:$K$1236,3,0)</f>
        <v>2571826</v>
      </c>
      <c r="K290" s="14">
        <f t="shared" si="8"/>
        <v>0</v>
      </c>
      <c r="L290" s="16">
        <f>+VLOOKUP(I290,'TT 2022'!$E$2:$K$1236,7,0)</f>
        <v>44676</v>
      </c>
      <c r="M290" s="52">
        <f t="shared" si="9"/>
        <v>2571826</v>
      </c>
    </row>
    <row r="291" spans="1:13" s="15" customFormat="1" ht="25.5">
      <c r="A291" s="17">
        <v>290</v>
      </c>
      <c r="B291" s="18" t="s">
        <v>559</v>
      </c>
      <c r="C291" s="19" t="s">
        <v>497</v>
      </c>
      <c r="D291" s="18" t="s">
        <v>259</v>
      </c>
      <c r="E291" s="20">
        <v>5910940</v>
      </c>
      <c r="F291" s="20">
        <v>472875</v>
      </c>
      <c r="G291" s="20">
        <v>6383815</v>
      </c>
      <c r="H291" s="21" t="s">
        <v>4318</v>
      </c>
      <c r="I291" s="35">
        <v>5519</v>
      </c>
      <c r="J291" s="14">
        <f>+VLOOKUP(I291,'TT 2022'!$E$2:$K$1236,3,0)</f>
        <v>6383815</v>
      </c>
      <c r="K291" s="14">
        <f t="shared" si="8"/>
        <v>0</v>
      </c>
      <c r="L291" s="16">
        <f>+VLOOKUP(I291,'TT 2022'!$E$2:$K$1236,7,0)</f>
        <v>44676</v>
      </c>
      <c r="M291" s="52">
        <f t="shared" si="9"/>
        <v>6383815</v>
      </c>
    </row>
    <row r="292" spans="1:13" s="15" customFormat="1" ht="25.5">
      <c r="A292" s="17">
        <v>291</v>
      </c>
      <c r="B292" s="18" t="s">
        <v>560</v>
      </c>
      <c r="C292" s="19" t="s">
        <v>497</v>
      </c>
      <c r="D292" s="18" t="s">
        <v>259</v>
      </c>
      <c r="E292" s="20">
        <v>6308220</v>
      </c>
      <c r="F292" s="20">
        <v>504658</v>
      </c>
      <c r="G292" s="20">
        <v>6812878</v>
      </c>
      <c r="H292" s="21" t="s">
        <v>4318</v>
      </c>
      <c r="I292" s="35">
        <v>5520</v>
      </c>
      <c r="J292" s="14">
        <f>+VLOOKUP(I292,'TT 2022'!$E$2:$K$1236,3,0)</f>
        <v>6812878</v>
      </c>
      <c r="K292" s="14">
        <f t="shared" si="8"/>
        <v>0</v>
      </c>
      <c r="L292" s="16">
        <f>+VLOOKUP(I292,'TT 2022'!$E$2:$K$1236,7,0)</f>
        <v>44676</v>
      </c>
      <c r="M292" s="52">
        <f t="shared" si="9"/>
        <v>6812878</v>
      </c>
    </row>
    <row r="293" spans="1:13" s="15" customFormat="1" ht="25.5">
      <c r="A293" s="17">
        <v>292</v>
      </c>
      <c r="B293" s="18" t="s">
        <v>561</v>
      </c>
      <c r="C293" s="19" t="s">
        <v>497</v>
      </c>
      <c r="D293" s="18" t="s">
        <v>288</v>
      </c>
      <c r="E293" s="20">
        <v>3849940</v>
      </c>
      <c r="F293" s="20">
        <v>307995</v>
      </c>
      <c r="G293" s="20">
        <v>4157935</v>
      </c>
      <c r="H293" s="21" t="s">
        <v>4318</v>
      </c>
      <c r="I293" s="35">
        <v>5521</v>
      </c>
      <c r="J293" s="14">
        <f>+VLOOKUP(I293,'TT 2022'!$E$2:$K$1236,3,0)</f>
        <v>4157935</v>
      </c>
      <c r="K293" s="14">
        <f t="shared" si="8"/>
        <v>0</v>
      </c>
      <c r="L293" s="16">
        <f>+VLOOKUP(I293,'TT 2022'!$E$2:$K$1236,7,0)</f>
        <v>44676</v>
      </c>
      <c r="M293" s="52">
        <f t="shared" si="9"/>
        <v>4157935</v>
      </c>
    </row>
    <row r="294" spans="1:13" s="15" customFormat="1" ht="25.5">
      <c r="A294" s="17">
        <v>293</v>
      </c>
      <c r="B294" s="18" t="s">
        <v>562</v>
      </c>
      <c r="C294" s="19" t="s">
        <v>497</v>
      </c>
      <c r="D294" s="18" t="s">
        <v>290</v>
      </c>
      <c r="E294" s="20">
        <v>1110580</v>
      </c>
      <c r="F294" s="20">
        <v>88846</v>
      </c>
      <c r="G294" s="20">
        <v>1199426</v>
      </c>
      <c r="H294" s="21" t="s">
        <v>4318</v>
      </c>
      <c r="I294" s="35">
        <v>5522</v>
      </c>
      <c r="J294" s="14">
        <f>+VLOOKUP(I294,'TT 2022'!$E$2:$K$1236,3,0)</f>
        <v>1199426</v>
      </c>
      <c r="K294" s="14">
        <f t="shared" si="8"/>
        <v>0</v>
      </c>
      <c r="L294" s="16">
        <f>+VLOOKUP(I294,'TT 2022'!$E$2:$K$1236,7,0)</f>
        <v>44676</v>
      </c>
      <c r="M294" s="52">
        <f t="shared" si="9"/>
        <v>1199426</v>
      </c>
    </row>
    <row r="295" spans="1:13" s="15" customFormat="1" ht="25.5">
      <c r="A295" s="17">
        <v>294</v>
      </c>
      <c r="B295" s="18" t="s">
        <v>563</v>
      </c>
      <c r="C295" s="19" t="s">
        <v>497</v>
      </c>
      <c r="D295" s="18" t="s">
        <v>257</v>
      </c>
      <c r="E295" s="20">
        <v>3807850</v>
      </c>
      <c r="F295" s="20">
        <v>304628</v>
      </c>
      <c r="G295" s="20">
        <v>4112478</v>
      </c>
      <c r="H295" s="21" t="s">
        <v>4318</v>
      </c>
      <c r="I295" s="35">
        <v>5523</v>
      </c>
      <c r="J295" s="14">
        <f>+VLOOKUP(I295,'TT 2022'!$E$2:$K$1236,3,0)</f>
        <v>4112478</v>
      </c>
      <c r="K295" s="14">
        <f t="shared" si="8"/>
        <v>0</v>
      </c>
      <c r="L295" s="16">
        <f>+VLOOKUP(I295,'TT 2022'!$E$2:$K$1236,7,0)</f>
        <v>44676</v>
      </c>
      <c r="M295" s="52">
        <f t="shared" si="9"/>
        <v>4112478</v>
      </c>
    </row>
    <row r="296" spans="1:13" s="15" customFormat="1" ht="25.5">
      <c r="A296" s="17">
        <v>295</v>
      </c>
      <c r="B296" s="18" t="s">
        <v>564</v>
      </c>
      <c r="C296" s="19" t="s">
        <v>497</v>
      </c>
      <c r="D296" s="18" t="s">
        <v>257</v>
      </c>
      <c r="E296" s="20">
        <v>1110580</v>
      </c>
      <c r="F296" s="20">
        <v>88846</v>
      </c>
      <c r="G296" s="20">
        <v>1199426</v>
      </c>
      <c r="H296" s="21" t="s">
        <v>4318</v>
      </c>
      <c r="I296" s="35">
        <v>5524</v>
      </c>
      <c r="J296" s="14">
        <f>+VLOOKUP(I296,'TT 2022'!$E$2:$K$1236,3,0)</f>
        <v>1199426</v>
      </c>
      <c r="K296" s="14">
        <f t="shared" si="8"/>
        <v>0</v>
      </c>
      <c r="L296" s="16">
        <f>+VLOOKUP(I296,'TT 2022'!$E$2:$K$1236,7,0)</f>
        <v>44676</v>
      </c>
      <c r="M296" s="52">
        <f t="shared" si="9"/>
        <v>1199426</v>
      </c>
    </row>
    <row r="297" spans="1:13" s="15" customFormat="1" ht="25.5">
      <c r="A297" s="17">
        <v>296</v>
      </c>
      <c r="B297" s="18" t="s">
        <v>565</v>
      </c>
      <c r="C297" s="19" t="s">
        <v>497</v>
      </c>
      <c r="D297" s="18" t="s">
        <v>259</v>
      </c>
      <c r="E297" s="20">
        <v>4442320</v>
      </c>
      <c r="F297" s="20">
        <v>355386</v>
      </c>
      <c r="G297" s="20">
        <v>4797706</v>
      </c>
      <c r="H297" s="21" t="s">
        <v>4318</v>
      </c>
      <c r="I297" s="35">
        <v>5525</v>
      </c>
      <c r="J297" s="14">
        <f>+VLOOKUP(I297,'TT 2022'!$E$2:$K$1236,3,0)</f>
        <v>4797706</v>
      </c>
      <c r="K297" s="14">
        <f t="shared" si="8"/>
        <v>0</v>
      </c>
      <c r="L297" s="16">
        <f>+VLOOKUP(I297,'TT 2022'!$E$2:$K$1236,7,0)</f>
        <v>44676</v>
      </c>
      <c r="M297" s="52">
        <f t="shared" si="9"/>
        <v>4797706</v>
      </c>
    </row>
    <row r="298" spans="1:13" s="15" customFormat="1" ht="25.5">
      <c r="A298" s="17">
        <v>297</v>
      </c>
      <c r="B298" s="18" t="s">
        <v>566</v>
      </c>
      <c r="C298" s="19" t="s">
        <v>497</v>
      </c>
      <c r="D298" s="18" t="s">
        <v>259</v>
      </c>
      <c r="E298" s="20">
        <v>5925940</v>
      </c>
      <c r="F298" s="20">
        <v>474075</v>
      </c>
      <c r="G298" s="20">
        <v>6400015</v>
      </c>
      <c r="H298" s="21" t="s">
        <v>4318</v>
      </c>
      <c r="I298" s="35">
        <v>5526</v>
      </c>
      <c r="J298" s="14">
        <f>+VLOOKUP(I298,'TT 2022'!$E$2:$K$1236,3,0)</f>
        <v>6400015</v>
      </c>
      <c r="K298" s="14">
        <f t="shared" si="8"/>
        <v>0</v>
      </c>
      <c r="L298" s="16">
        <f>+VLOOKUP(I298,'TT 2022'!$E$2:$K$1236,7,0)</f>
        <v>44676</v>
      </c>
      <c r="M298" s="52">
        <f t="shared" si="9"/>
        <v>6400015</v>
      </c>
    </row>
    <row r="299" spans="1:13" s="15" customFormat="1" ht="25.5">
      <c r="A299" s="17">
        <v>298</v>
      </c>
      <c r="B299" s="18" t="s">
        <v>567</v>
      </c>
      <c r="C299" s="19" t="s">
        <v>497</v>
      </c>
      <c r="D299" s="18" t="s">
        <v>259</v>
      </c>
      <c r="E299" s="20">
        <v>501820</v>
      </c>
      <c r="F299" s="20">
        <v>40146</v>
      </c>
      <c r="G299" s="20">
        <v>541966</v>
      </c>
      <c r="H299" s="21" t="s">
        <v>4318</v>
      </c>
      <c r="I299" s="35">
        <v>5527</v>
      </c>
      <c r="J299" s="14">
        <f>+VLOOKUP(I299,'TT 2022'!$E$2:$K$1236,3,0)</f>
        <v>541966</v>
      </c>
      <c r="K299" s="14">
        <f t="shared" si="8"/>
        <v>0</v>
      </c>
      <c r="L299" s="16">
        <f>+VLOOKUP(I299,'TT 2022'!$E$2:$K$1236,7,0)</f>
        <v>44676</v>
      </c>
      <c r="M299" s="52">
        <f t="shared" si="9"/>
        <v>541966</v>
      </c>
    </row>
    <row r="300" spans="1:13" s="15" customFormat="1" ht="25.5">
      <c r="A300" s="17">
        <v>299</v>
      </c>
      <c r="B300" s="18" t="s">
        <v>568</v>
      </c>
      <c r="C300" s="19" t="s">
        <v>497</v>
      </c>
      <c r="D300" s="18" t="s">
        <v>286</v>
      </c>
      <c r="E300" s="20">
        <v>3689780</v>
      </c>
      <c r="F300" s="20">
        <v>295182</v>
      </c>
      <c r="G300" s="20">
        <v>3984962</v>
      </c>
      <c r="H300" s="21" t="s">
        <v>4318</v>
      </c>
      <c r="I300" s="35">
        <v>5528</v>
      </c>
      <c r="J300" s="14">
        <f>+VLOOKUP(I300,'TT 2022'!$E$2:$K$1236,3,0)</f>
        <v>3984962</v>
      </c>
      <c r="K300" s="14">
        <f t="shared" si="8"/>
        <v>0</v>
      </c>
      <c r="L300" s="16">
        <f>+VLOOKUP(I300,'TT 2022'!$E$2:$K$1236,7,0)</f>
        <v>44676</v>
      </c>
      <c r="M300" s="52">
        <f t="shared" si="9"/>
        <v>3984962</v>
      </c>
    </row>
    <row r="301" spans="1:13" s="15" customFormat="1" ht="25.5">
      <c r="A301" s="17">
        <v>300</v>
      </c>
      <c r="B301" s="18" t="s">
        <v>569</v>
      </c>
      <c r="C301" s="19" t="s">
        <v>497</v>
      </c>
      <c r="D301" s="18" t="s">
        <v>301</v>
      </c>
      <c r="E301" s="20">
        <v>1403520</v>
      </c>
      <c r="F301" s="20">
        <v>112282</v>
      </c>
      <c r="G301" s="20">
        <v>1515802</v>
      </c>
      <c r="H301" s="21" t="s">
        <v>4318</v>
      </c>
      <c r="I301" s="35">
        <v>5529</v>
      </c>
      <c r="J301" s="14">
        <f>+VLOOKUP(I301,'TT 2022'!$E$2:$K$1236,3,0)</f>
        <v>1515802</v>
      </c>
      <c r="K301" s="14">
        <f t="shared" si="8"/>
        <v>0</v>
      </c>
      <c r="L301" s="16">
        <f>+VLOOKUP(I301,'TT 2022'!$E$2:$K$1236,7,0)</f>
        <v>44676</v>
      </c>
      <c r="M301" s="52">
        <f t="shared" si="9"/>
        <v>1515802</v>
      </c>
    </row>
    <row r="302" spans="1:13" s="15" customFormat="1" ht="25.5">
      <c r="A302" s="17">
        <v>301</v>
      </c>
      <c r="B302" s="18" t="s">
        <v>570</v>
      </c>
      <c r="C302" s="19" t="s">
        <v>497</v>
      </c>
      <c r="D302" s="18" t="s">
        <v>301</v>
      </c>
      <c r="E302" s="20">
        <v>1790800</v>
      </c>
      <c r="F302" s="20">
        <v>143264</v>
      </c>
      <c r="G302" s="20">
        <v>1934064</v>
      </c>
      <c r="H302" s="21" t="s">
        <v>4318</v>
      </c>
      <c r="I302" s="35">
        <v>5530</v>
      </c>
      <c r="J302" s="14">
        <f>+VLOOKUP(I302,'TT 2022'!$E$2:$K$1236,3,0)</f>
        <v>1934064</v>
      </c>
      <c r="K302" s="14">
        <f t="shared" si="8"/>
        <v>0</v>
      </c>
      <c r="L302" s="16">
        <f>+VLOOKUP(I302,'TT 2022'!$E$2:$K$1236,7,0)</f>
        <v>44676</v>
      </c>
      <c r="M302" s="52">
        <f t="shared" si="9"/>
        <v>1934064</v>
      </c>
    </row>
    <row r="303" spans="1:13" s="15" customFormat="1" ht="38.25">
      <c r="A303" s="17">
        <v>302</v>
      </c>
      <c r="B303" s="18" t="s">
        <v>571</v>
      </c>
      <c r="C303" s="19" t="s">
        <v>497</v>
      </c>
      <c r="D303" s="18" t="s">
        <v>298</v>
      </c>
      <c r="E303" s="20">
        <v>1311308</v>
      </c>
      <c r="F303" s="20">
        <v>104905</v>
      </c>
      <c r="G303" s="20">
        <v>1416213</v>
      </c>
      <c r="H303" s="21" t="s">
        <v>4318</v>
      </c>
      <c r="I303" s="35">
        <v>5531</v>
      </c>
      <c r="J303" s="14">
        <f>+VLOOKUP(I303,'TT 2022'!$E$2:$K$1236,3,0)</f>
        <v>1416213</v>
      </c>
      <c r="K303" s="14">
        <f t="shared" si="8"/>
        <v>0</v>
      </c>
      <c r="L303" s="16">
        <f>+VLOOKUP(I303,'TT 2022'!$E$2:$K$1236,7,0)</f>
        <v>44676</v>
      </c>
      <c r="M303" s="52">
        <f t="shared" si="9"/>
        <v>1416213</v>
      </c>
    </row>
    <row r="304" spans="1:13" s="15" customFormat="1" ht="38.25">
      <c r="A304" s="17">
        <v>303</v>
      </c>
      <c r="B304" s="18" t="s">
        <v>572</v>
      </c>
      <c r="C304" s="19" t="s">
        <v>497</v>
      </c>
      <c r="D304" s="18" t="s">
        <v>293</v>
      </c>
      <c r="E304" s="20">
        <v>1468620</v>
      </c>
      <c r="F304" s="20">
        <v>117490</v>
      </c>
      <c r="G304" s="20">
        <v>1586110</v>
      </c>
      <c r="H304" s="21" t="s">
        <v>4318</v>
      </c>
      <c r="I304" s="35">
        <v>5532</v>
      </c>
      <c r="J304" s="14">
        <f>+VLOOKUP(I304,'TT 2022'!$E$2:$K$1236,3,0)</f>
        <v>1586110</v>
      </c>
      <c r="K304" s="14">
        <f t="shared" si="8"/>
        <v>0</v>
      </c>
      <c r="L304" s="16">
        <f>+VLOOKUP(I304,'TT 2022'!$E$2:$K$1236,7,0)</f>
        <v>44676</v>
      </c>
      <c r="M304" s="52">
        <f t="shared" si="9"/>
        <v>1586110</v>
      </c>
    </row>
    <row r="305" spans="1:13" s="15" customFormat="1" ht="25.5">
      <c r="A305" s="17">
        <v>304</v>
      </c>
      <c r="B305" s="18" t="s">
        <v>573</v>
      </c>
      <c r="C305" s="19" t="s">
        <v>497</v>
      </c>
      <c r="D305" s="18" t="s">
        <v>389</v>
      </c>
      <c r="E305" s="20">
        <v>527000</v>
      </c>
      <c r="F305" s="20">
        <v>42160</v>
      </c>
      <c r="G305" s="20">
        <v>569160</v>
      </c>
      <c r="H305" s="21" t="s">
        <v>4318</v>
      </c>
      <c r="I305" s="35">
        <v>5533</v>
      </c>
      <c r="J305" s="14">
        <f>+VLOOKUP(I305,'TT 2022'!$E$2:$K$1236,3,0)</f>
        <v>569160</v>
      </c>
      <c r="K305" s="14">
        <f t="shared" si="8"/>
        <v>0</v>
      </c>
      <c r="L305" s="16">
        <f>+VLOOKUP(I305,'TT 2022'!$E$2:$K$1236,7,0)</f>
        <v>44676</v>
      </c>
      <c r="M305" s="52">
        <f t="shared" si="9"/>
        <v>569160</v>
      </c>
    </row>
    <row r="306" spans="1:13" s="15" customFormat="1" ht="38.25" hidden="1">
      <c r="A306" s="17">
        <v>305</v>
      </c>
      <c r="B306" s="18" t="s">
        <v>574</v>
      </c>
      <c r="C306" s="19" t="s">
        <v>497</v>
      </c>
      <c r="D306" s="18" t="s">
        <v>290</v>
      </c>
      <c r="E306" s="20">
        <v>2381320</v>
      </c>
      <c r="F306" s="20">
        <v>190506</v>
      </c>
      <c r="G306" s="20">
        <v>2571826</v>
      </c>
      <c r="H306" s="21" t="s">
        <v>1629</v>
      </c>
      <c r="I306" s="35">
        <v>5534</v>
      </c>
    </row>
    <row r="307" spans="1:13" s="15" customFormat="1" ht="25.5">
      <c r="A307" s="17">
        <v>306</v>
      </c>
      <c r="B307" s="18" t="s">
        <v>575</v>
      </c>
      <c r="C307" s="19" t="s">
        <v>497</v>
      </c>
      <c r="D307" s="18" t="s">
        <v>290</v>
      </c>
      <c r="E307" s="20">
        <v>4625784</v>
      </c>
      <c r="F307" s="20">
        <v>370063</v>
      </c>
      <c r="G307" s="20">
        <v>4995847</v>
      </c>
      <c r="H307" s="21" t="s">
        <v>4318</v>
      </c>
      <c r="I307" s="35">
        <v>5535</v>
      </c>
      <c r="J307" s="14">
        <f>+VLOOKUP(I307,'TT 2022'!$E$2:$K$1236,3,0)</f>
        <v>4995847</v>
      </c>
      <c r="K307" s="14">
        <f t="shared" ref="K307:K370" si="10">+J307-G307</f>
        <v>0</v>
      </c>
      <c r="L307" s="16">
        <f>+VLOOKUP(I307,'TT 2022'!$E$2:$K$1236,7,0)</f>
        <v>44676</v>
      </c>
      <c r="M307" s="52">
        <f t="shared" ref="M307:M325" si="11">+G307</f>
        <v>4995847</v>
      </c>
    </row>
    <row r="308" spans="1:13" s="15" customFormat="1" ht="25.5">
      <c r="A308" s="17">
        <v>307</v>
      </c>
      <c r="B308" s="18" t="s">
        <v>576</v>
      </c>
      <c r="C308" s="19" t="s">
        <v>497</v>
      </c>
      <c r="D308" s="18" t="s">
        <v>288</v>
      </c>
      <c r="E308" s="20">
        <v>1293750</v>
      </c>
      <c r="F308" s="20">
        <v>103500</v>
      </c>
      <c r="G308" s="20">
        <v>1397250</v>
      </c>
      <c r="H308" s="21" t="s">
        <v>4318</v>
      </c>
      <c r="I308" s="35">
        <v>5536</v>
      </c>
      <c r="J308" s="14">
        <f>+VLOOKUP(I308,'TT 2022'!$E$2:$K$1236,3,0)</f>
        <v>1397250</v>
      </c>
      <c r="K308" s="14">
        <f t="shared" si="10"/>
        <v>0</v>
      </c>
      <c r="L308" s="16">
        <f>+VLOOKUP(I308,'TT 2022'!$E$2:$K$1236,7,0)</f>
        <v>44676</v>
      </c>
      <c r="M308" s="52">
        <f t="shared" si="11"/>
        <v>1397250</v>
      </c>
    </row>
    <row r="309" spans="1:13" s="15" customFormat="1" ht="25.5">
      <c r="A309" s="17">
        <v>308</v>
      </c>
      <c r="B309" s="18" t="s">
        <v>577</v>
      </c>
      <c r="C309" s="19" t="s">
        <v>497</v>
      </c>
      <c r="D309" s="18" t="s">
        <v>288</v>
      </c>
      <c r="E309" s="20">
        <v>6349980</v>
      </c>
      <c r="F309" s="20">
        <v>507998</v>
      </c>
      <c r="G309" s="20">
        <v>6857978</v>
      </c>
      <c r="H309" s="21" t="s">
        <v>4318</v>
      </c>
      <c r="I309" s="35">
        <v>5537</v>
      </c>
      <c r="J309" s="14">
        <f>+VLOOKUP(I309,'TT 2022'!$E$2:$K$1236,3,0)</f>
        <v>6857978</v>
      </c>
      <c r="K309" s="14">
        <f t="shared" si="10"/>
        <v>0</v>
      </c>
      <c r="L309" s="16">
        <f>+VLOOKUP(I309,'TT 2022'!$E$2:$K$1236,7,0)</f>
        <v>44676</v>
      </c>
      <c r="M309" s="52">
        <f t="shared" si="11"/>
        <v>6857978</v>
      </c>
    </row>
    <row r="310" spans="1:13" s="15" customFormat="1" ht="25.5">
      <c r="A310" s="17">
        <v>309</v>
      </c>
      <c r="B310" s="18" t="s">
        <v>578</v>
      </c>
      <c r="C310" s="19" t="s">
        <v>497</v>
      </c>
      <c r="D310" s="18" t="s">
        <v>252</v>
      </c>
      <c r="E310" s="20">
        <v>10032110</v>
      </c>
      <c r="F310" s="20">
        <v>802569</v>
      </c>
      <c r="G310" s="20">
        <v>10834679</v>
      </c>
      <c r="H310" s="21" t="s">
        <v>4318</v>
      </c>
      <c r="I310" s="35">
        <v>5538</v>
      </c>
      <c r="J310" s="14">
        <f>+VLOOKUP(I310,'TT 2022'!$E$2:$K$1236,3,0)</f>
        <v>10834679</v>
      </c>
      <c r="K310" s="14">
        <f t="shared" si="10"/>
        <v>0</v>
      </c>
      <c r="L310" s="16">
        <f>+VLOOKUP(I310,'TT 2022'!$E$2:$K$1236,7,0)</f>
        <v>44858</v>
      </c>
      <c r="M310" s="52">
        <f t="shared" si="11"/>
        <v>10834679</v>
      </c>
    </row>
    <row r="311" spans="1:13" s="15" customFormat="1" ht="25.5">
      <c r="A311" s="17">
        <v>310</v>
      </c>
      <c r="B311" s="18" t="s">
        <v>579</v>
      </c>
      <c r="C311" s="19" t="s">
        <v>497</v>
      </c>
      <c r="D311" s="18" t="s">
        <v>320</v>
      </c>
      <c r="E311" s="20">
        <v>1110580</v>
      </c>
      <c r="F311" s="20">
        <v>88846</v>
      </c>
      <c r="G311" s="20">
        <v>1199426</v>
      </c>
      <c r="H311" s="21" t="s">
        <v>4318</v>
      </c>
      <c r="I311" s="35">
        <v>5539</v>
      </c>
      <c r="J311" s="14">
        <f>+VLOOKUP(I311,'TT 2022'!$E$2:$K$1236,3,0)</f>
        <v>1199426</v>
      </c>
      <c r="K311" s="14">
        <f t="shared" si="10"/>
        <v>0</v>
      </c>
      <c r="L311" s="16">
        <f>+VLOOKUP(I311,'TT 2022'!$E$2:$K$1236,7,0)</f>
        <v>44676</v>
      </c>
      <c r="M311" s="52">
        <f t="shared" si="11"/>
        <v>1199426</v>
      </c>
    </row>
    <row r="312" spans="1:13" s="15" customFormat="1" ht="25.5">
      <c r="A312" s="17">
        <v>311</v>
      </c>
      <c r="B312" s="18" t="s">
        <v>580</v>
      </c>
      <c r="C312" s="19" t="s">
        <v>497</v>
      </c>
      <c r="D312" s="18" t="s">
        <v>257</v>
      </c>
      <c r="E312" s="20">
        <v>4757440</v>
      </c>
      <c r="F312" s="20">
        <v>380595</v>
      </c>
      <c r="G312" s="20">
        <v>5138035</v>
      </c>
      <c r="H312" s="21" t="s">
        <v>4318</v>
      </c>
      <c r="I312" s="35">
        <v>5540</v>
      </c>
      <c r="J312" s="14">
        <f>+VLOOKUP(I312,'TT 2022'!$E$2:$K$1236,3,0)</f>
        <v>5138035</v>
      </c>
      <c r="K312" s="14">
        <f t="shared" si="10"/>
        <v>0</v>
      </c>
      <c r="L312" s="16">
        <f>+VLOOKUP(I312,'TT 2022'!$E$2:$K$1236,7,0)</f>
        <v>44676</v>
      </c>
      <c r="M312" s="52">
        <f t="shared" si="11"/>
        <v>5138035</v>
      </c>
    </row>
    <row r="313" spans="1:13" s="15" customFormat="1" ht="25.5">
      <c r="A313" s="17">
        <v>312</v>
      </c>
      <c r="B313" s="18" t="s">
        <v>581</v>
      </c>
      <c r="C313" s="19" t="s">
        <v>497</v>
      </c>
      <c r="D313" s="18" t="s">
        <v>259</v>
      </c>
      <c r="E313" s="20">
        <v>1110580</v>
      </c>
      <c r="F313" s="20">
        <v>88846</v>
      </c>
      <c r="G313" s="20">
        <v>1199426</v>
      </c>
      <c r="H313" s="21" t="s">
        <v>4318</v>
      </c>
      <c r="I313" s="35">
        <v>5541</v>
      </c>
      <c r="J313" s="14">
        <f>+VLOOKUP(I313,'TT 2022'!$E$2:$K$1236,3,0)</f>
        <v>1199426</v>
      </c>
      <c r="K313" s="14">
        <f t="shared" si="10"/>
        <v>0</v>
      </c>
      <c r="L313" s="16">
        <f>+VLOOKUP(I313,'TT 2022'!$E$2:$K$1236,7,0)</f>
        <v>44691</v>
      </c>
      <c r="M313" s="52">
        <f t="shared" si="11"/>
        <v>1199426</v>
      </c>
    </row>
    <row r="314" spans="1:13" s="15" customFormat="1" ht="25.5">
      <c r="A314" s="17">
        <v>313</v>
      </c>
      <c r="B314" s="18" t="s">
        <v>582</v>
      </c>
      <c r="C314" s="19" t="s">
        <v>497</v>
      </c>
      <c r="D314" s="18" t="s">
        <v>259</v>
      </c>
      <c r="E314" s="20">
        <v>501820</v>
      </c>
      <c r="F314" s="20">
        <v>40146</v>
      </c>
      <c r="G314" s="20">
        <v>541966</v>
      </c>
      <c r="H314" s="21" t="s">
        <v>4318</v>
      </c>
      <c r="I314" s="35">
        <v>5542</v>
      </c>
      <c r="J314" s="14">
        <f>+VLOOKUP(I314,'TT 2022'!$E$2:$K$1236,3,0)</f>
        <v>541966</v>
      </c>
      <c r="K314" s="14">
        <f t="shared" si="10"/>
        <v>0</v>
      </c>
      <c r="L314" s="16">
        <f>+VLOOKUP(I314,'TT 2022'!$E$2:$K$1236,7,0)</f>
        <v>44691</v>
      </c>
      <c r="M314" s="52">
        <f t="shared" si="11"/>
        <v>541966</v>
      </c>
    </row>
    <row r="315" spans="1:13" s="15" customFormat="1" ht="25.5">
      <c r="A315" s="17">
        <v>314</v>
      </c>
      <c r="B315" s="18" t="s">
        <v>583</v>
      </c>
      <c r="C315" s="19" t="s">
        <v>497</v>
      </c>
      <c r="D315" s="18" t="s">
        <v>286</v>
      </c>
      <c r="E315" s="20">
        <v>2221160</v>
      </c>
      <c r="F315" s="20">
        <v>177693</v>
      </c>
      <c r="G315" s="20">
        <v>2398853</v>
      </c>
      <c r="H315" s="21" t="s">
        <v>4318</v>
      </c>
      <c r="I315" s="35">
        <v>5543</v>
      </c>
      <c r="J315" s="14">
        <f>+VLOOKUP(I315,'TT 2022'!$E$2:$K$1236,3,0)</f>
        <v>2398853</v>
      </c>
      <c r="K315" s="14">
        <f t="shared" si="10"/>
        <v>0</v>
      </c>
      <c r="L315" s="16">
        <f>+VLOOKUP(I315,'TT 2022'!$E$2:$K$1236,7,0)</f>
        <v>44691</v>
      </c>
      <c r="M315" s="52">
        <f t="shared" si="11"/>
        <v>2398853</v>
      </c>
    </row>
    <row r="316" spans="1:13" s="15" customFormat="1" ht="25.5">
      <c r="A316" s="17">
        <v>315</v>
      </c>
      <c r="B316" s="18" t="s">
        <v>584</v>
      </c>
      <c r="C316" s="19" t="s">
        <v>497</v>
      </c>
      <c r="D316" s="18" t="s">
        <v>301</v>
      </c>
      <c r="E316" s="20">
        <v>1110580</v>
      </c>
      <c r="F316" s="20">
        <v>88846</v>
      </c>
      <c r="G316" s="20">
        <v>1199426</v>
      </c>
      <c r="H316" s="21" t="s">
        <v>4318</v>
      </c>
      <c r="I316" s="35">
        <v>5544</v>
      </c>
      <c r="J316" s="14">
        <f>+VLOOKUP(I316,'TT 2022'!$E$2:$K$1236,3,0)</f>
        <v>1199426</v>
      </c>
      <c r="K316" s="14">
        <f t="shared" si="10"/>
        <v>0</v>
      </c>
      <c r="L316" s="16">
        <f>+VLOOKUP(I316,'TT 2022'!$E$2:$K$1236,7,0)</f>
        <v>44691</v>
      </c>
      <c r="M316" s="52">
        <f t="shared" si="11"/>
        <v>1199426</v>
      </c>
    </row>
    <row r="317" spans="1:13" s="15" customFormat="1" ht="38.25">
      <c r="A317" s="17">
        <v>316</v>
      </c>
      <c r="B317" s="18" t="s">
        <v>585</v>
      </c>
      <c r="C317" s="19" t="s">
        <v>497</v>
      </c>
      <c r="D317" s="18" t="s">
        <v>298</v>
      </c>
      <c r="E317" s="20">
        <v>1394114</v>
      </c>
      <c r="F317" s="20">
        <v>111529</v>
      </c>
      <c r="G317" s="20">
        <v>1505643</v>
      </c>
      <c r="H317" s="21" t="s">
        <v>4318</v>
      </c>
      <c r="I317" s="35">
        <v>5545</v>
      </c>
      <c r="J317" s="14">
        <f>+VLOOKUP(I317,'TT 2022'!$E$2:$K$1236,3,0)</f>
        <v>1505643</v>
      </c>
      <c r="K317" s="14">
        <f t="shared" si="10"/>
        <v>0</v>
      </c>
      <c r="L317" s="16">
        <f>+VLOOKUP(I317,'TT 2022'!$E$2:$K$1236,7,0)</f>
        <v>44691</v>
      </c>
      <c r="M317" s="52">
        <f t="shared" si="11"/>
        <v>1505643</v>
      </c>
    </row>
    <row r="318" spans="1:13" s="15" customFormat="1" ht="25.5">
      <c r="A318" s="17">
        <v>317</v>
      </c>
      <c r="B318" s="18" t="s">
        <v>586</v>
      </c>
      <c r="C318" s="19" t="s">
        <v>497</v>
      </c>
      <c r="D318" s="18" t="s">
        <v>295</v>
      </c>
      <c r="E318" s="20">
        <v>1293750</v>
      </c>
      <c r="F318" s="20">
        <v>103500</v>
      </c>
      <c r="G318" s="20">
        <v>1397250</v>
      </c>
      <c r="H318" s="21" t="s">
        <v>4318</v>
      </c>
      <c r="I318" s="35">
        <v>5546</v>
      </c>
      <c r="J318" s="14">
        <f>+VLOOKUP(I318,'TT 2022'!$E$2:$K$1236,3,0)</f>
        <v>1397250</v>
      </c>
      <c r="K318" s="14">
        <f t="shared" si="10"/>
        <v>0</v>
      </c>
      <c r="L318" s="16">
        <f>+VLOOKUP(I318,'TT 2022'!$E$2:$K$1236,7,0)</f>
        <v>44691</v>
      </c>
      <c r="M318" s="52">
        <f t="shared" si="11"/>
        <v>1397250</v>
      </c>
    </row>
    <row r="319" spans="1:13" s="15" customFormat="1" ht="25.5">
      <c r="A319" s="17">
        <v>318</v>
      </c>
      <c r="B319" s="29" t="s">
        <v>587</v>
      </c>
      <c r="C319" s="24" t="s">
        <v>497</v>
      </c>
      <c r="D319" s="25" t="s">
        <v>281</v>
      </c>
      <c r="E319" s="27">
        <v>2221160</v>
      </c>
      <c r="F319" s="27">
        <v>177693</v>
      </c>
      <c r="G319" s="27">
        <v>2398853</v>
      </c>
      <c r="H319" s="21" t="s">
        <v>4318</v>
      </c>
      <c r="I319" s="35">
        <v>5547</v>
      </c>
      <c r="J319" s="14">
        <f>+VLOOKUP(I319,'TT 2022'!$E$2:$K$1236,3,0)</f>
        <v>2398853</v>
      </c>
      <c r="K319" s="14">
        <f t="shared" si="10"/>
        <v>0</v>
      </c>
      <c r="L319" s="16">
        <f>+VLOOKUP(I319,'TT 2022'!$E$2:$K$1236,7,0)</f>
        <v>44691</v>
      </c>
      <c r="M319" s="52">
        <f t="shared" si="11"/>
        <v>2398853</v>
      </c>
    </row>
    <row r="320" spans="1:13" s="15" customFormat="1" ht="25.5">
      <c r="A320" s="17">
        <v>319</v>
      </c>
      <c r="B320" s="18" t="s">
        <v>588</v>
      </c>
      <c r="C320" s="19" t="s">
        <v>497</v>
      </c>
      <c r="D320" s="18" t="s">
        <v>288</v>
      </c>
      <c r="E320" s="20">
        <v>2035730</v>
      </c>
      <c r="F320" s="20">
        <v>162858</v>
      </c>
      <c r="G320" s="20">
        <v>2198588</v>
      </c>
      <c r="H320" s="21" t="s">
        <v>4318</v>
      </c>
      <c r="I320" s="35">
        <v>5548</v>
      </c>
      <c r="J320" s="14">
        <f>+VLOOKUP(I320,'TT 2022'!$E$2:$K$1236,3,0)</f>
        <v>2198588</v>
      </c>
      <c r="K320" s="14">
        <f t="shared" si="10"/>
        <v>0</v>
      </c>
      <c r="L320" s="16">
        <f>+VLOOKUP(I320,'TT 2022'!$E$2:$K$1236,7,0)</f>
        <v>44691</v>
      </c>
      <c r="M320" s="52">
        <f t="shared" si="11"/>
        <v>2198588</v>
      </c>
    </row>
    <row r="321" spans="1:13" s="15" customFormat="1" ht="25.5">
      <c r="A321" s="17">
        <v>320</v>
      </c>
      <c r="B321" s="18" t="s">
        <v>589</v>
      </c>
      <c r="C321" s="19" t="s">
        <v>497</v>
      </c>
      <c r="D321" s="18" t="s">
        <v>252</v>
      </c>
      <c r="E321" s="20">
        <v>181500</v>
      </c>
      <c r="F321" s="20">
        <v>14520</v>
      </c>
      <c r="G321" s="20">
        <v>196020</v>
      </c>
      <c r="H321" s="21" t="s">
        <v>4318</v>
      </c>
      <c r="I321" s="35">
        <v>5549</v>
      </c>
      <c r="J321" s="14">
        <f>+VLOOKUP(I321,'TT 2022'!$E$2:$K$1236,3,0)</f>
        <v>196020</v>
      </c>
      <c r="K321" s="14">
        <f t="shared" si="10"/>
        <v>0</v>
      </c>
      <c r="L321" s="16">
        <f>+VLOOKUP(I321,'TT 2022'!$E$2:$K$1236,7,0)</f>
        <v>44691</v>
      </c>
      <c r="M321" s="52">
        <f t="shared" si="11"/>
        <v>196020</v>
      </c>
    </row>
    <row r="322" spans="1:13" s="15" customFormat="1" ht="25.5">
      <c r="A322" s="17">
        <v>321</v>
      </c>
      <c r="B322" s="18" t="s">
        <v>590</v>
      </c>
      <c r="C322" s="19" t="s">
        <v>497</v>
      </c>
      <c r="D322" s="18" t="s">
        <v>259</v>
      </c>
      <c r="E322" s="20">
        <v>12237160</v>
      </c>
      <c r="F322" s="20">
        <v>978973</v>
      </c>
      <c r="G322" s="20">
        <v>13216133</v>
      </c>
      <c r="H322" s="21" t="s">
        <v>4318</v>
      </c>
      <c r="I322" s="35">
        <v>5550</v>
      </c>
      <c r="J322" s="14">
        <f>+VLOOKUP(I322,'TT 2022'!$E$2:$K$1236,3,0)</f>
        <v>13216133</v>
      </c>
      <c r="K322" s="14">
        <f t="shared" si="10"/>
        <v>0</v>
      </c>
      <c r="L322" s="16">
        <f>+VLOOKUP(I322,'TT 2022'!$E$2:$K$1236,7,0)</f>
        <v>44691</v>
      </c>
      <c r="M322" s="52">
        <f t="shared" si="11"/>
        <v>13216133</v>
      </c>
    </row>
    <row r="323" spans="1:13" s="15" customFormat="1" ht="25.5">
      <c r="A323" s="17">
        <v>322</v>
      </c>
      <c r="B323" s="18" t="s">
        <v>591</v>
      </c>
      <c r="C323" s="19" t="s">
        <v>497</v>
      </c>
      <c r="D323" s="18" t="s">
        <v>259</v>
      </c>
      <c r="E323" s="20">
        <v>8478260</v>
      </c>
      <c r="F323" s="20">
        <v>678261</v>
      </c>
      <c r="G323" s="20">
        <v>9156521</v>
      </c>
      <c r="H323" s="21" t="s">
        <v>4318</v>
      </c>
      <c r="I323" s="35">
        <v>5551</v>
      </c>
      <c r="J323" s="14">
        <f>+VLOOKUP(I323,'TT 2022'!$E$2:$K$1236,3,0)</f>
        <v>9156521</v>
      </c>
      <c r="K323" s="14">
        <f t="shared" si="10"/>
        <v>0</v>
      </c>
      <c r="L323" s="16">
        <f>+VLOOKUP(I323,'TT 2022'!$E$2:$K$1236,7,0)</f>
        <v>44691</v>
      </c>
      <c r="M323" s="52">
        <f t="shared" si="11"/>
        <v>9156521</v>
      </c>
    </row>
    <row r="324" spans="1:13" s="15" customFormat="1" ht="25.5">
      <c r="A324" s="17">
        <v>323</v>
      </c>
      <c r="B324" s="18" t="s">
        <v>592</v>
      </c>
      <c r="C324" s="19" t="s">
        <v>497</v>
      </c>
      <c r="D324" s="18" t="s">
        <v>259</v>
      </c>
      <c r="E324" s="20">
        <v>3939670</v>
      </c>
      <c r="F324" s="20">
        <v>315174</v>
      </c>
      <c r="G324" s="20">
        <v>4254844</v>
      </c>
      <c r="H324" s="21" t="s">
        <v>4318</v>
      </c>
      <c r="I324" s="35">
        <v>5552</v>
      </c>
      <c r="J324" s="14">
        <f>+VLOOKUP(I324,'TT 2022'!$E$2:$K$1236,3,0)</f>
        <v>4254844</v>
      </c>
      <c r="K324" s="14">
        <f t="shared" si="10"/>
        <v>0</v>
      </c>
      <c r="L324" s="16">
        <f>+VLOOKUP(I324,'TT 2022'!$E$2:$K$1236,7,0)</f>
        <v>44691</v>
      </c>
      <c r="M324" s="52">
        <f t="shared" si="11"/>
        <v>4254844</v>
      </c>
    </row>
    <row r="325" spans="1:13" s="15" customFormat="1" ht="38.25">
      <c r="A325" s="17">
        <v>324</v>
      </c>
      <c r="B325" s="18" t="s">
        <v>593</v>
      </c>
      <c r="C325" s="19" t="s">
        <v>497</v>
      </c>
      <c r="D325" s="18" t="s">
        <v>261</v>
      </c>
      <c r="E325" s="20">
        <v>7083845</v>
      </c>
      <c r="F325" s="20">
        <v>566708</v>
      </c>
      <c r="G325" s="20">
        <v>7650553</v>
      </c>
      <c r="H325" s="21" t="s">
        <v>4318</v>
      </c>
      <c r="I325" s="35">
        <v>5553</v>
      </c>
      <c r="J325" s="14">
        <f>+VLOOKUP(I325,'TT 2022'!$E$2:$K$1236,3,0)</f>
        <v>7650553</v>
      </c>
      <c r="K325" s="14">
        <f t="shared" si="10"/>
        <v>0</v>
      </c>
      <c r="L325" s="16">
        <f>+VLOOKUP(I325,'TT 2022'!$E$2:$K$1236,7,0)</f>
        <v>44676</v>
      </c>
      <c r="M325" s="52">
        <f t="shared" si="11"/>
        <v>7650553</v>
      </c>
    </row>
    <row r="326" spans="1:13" s="15" customFormat="1" ht="25.5" hidden="1">
      <c r="A326" s="17">
        <v>325</v>
      </c>
      <c r="B326" s="18" t="s">
        <v>594</v>
      </c>
      <c r="C326" s="19" t="s">
        <v>497</v>
      </c>
      <c r="D326" s="18" t="s">
        <v>254</v>
      </c>
      <c r="E326" s="20">
        <v>0</v>
      </c>
      <c r="F326" s="20">
        <v>0</v>
      </c>
      <c r="G326" s="20">
        <v>0</v>
      </c>
      <c r="H326" s="21" t="s">
        <v>4323</v>
      </c>
      <c r="I326" s="35">
        <v>5557</v>
      </c>
      <c r="J326" s="14" t="e">
        <f>+VLOOKUP(I326,'TT 2022'!$E$2:$K$1236,3,0)</f>
        <v>#N/A</v>
      </c>
      <c r="K326" s="14" t="e">
        <f t="shared" si="10"/>
        <v>#N/A</v>
      </c>
      <c r="L326" s="16" t="e">
        <f>+VLOOKUP(I326,'TT 2022'!$E$2:$K$1236,7,0)</f>
        <v>#N/A</v>
      </c>
    </row>
    <row r="327" spans="1:13" s="15" customFormat="1" ht="38.25">
      <c r="A327" s="17">
        <v>326</v>
      </c>
      <c r="B327" s="18" t="s">
        <v>595</v>
      </c>
      <c r="C327" s="19" t="s">
        <v>497</v>
      </c>
      <c r="D327" s="18" t="s">
        <v>293</v>
      </c>
      <c r="E327" s="20">
        <v>1468620</v>
      </c>
      <c r="F327" s="20">
        <v>146862</v>
      </c>
      <c r="G327" s="20">
        <v>1615482</v>
      </c>
      <c r="H327" s="21" t="s">
        <v>4318</v>
      </c>
      <c r="I327" s="35">
        <v>5559</v>
      </c>
      <c r="J327" s="14">
        <f>+VLOOKUP(I327,'TT 2022'!$E$2:$K$1236,3,0)</f>
        <v>1615482</v>
      </c>
      <c r="K327" s="14">
        <f t="shared" si="10"/>
        <v>0</v>
      </c>
      <c r="L327" s="16">
        <f>+VLOOKUP(I327,'TT 2022'!$E$2:$K$1236,7,0)</f>
        <v>44676</v>
      </c>
      <c r="M327" s="52">
        <f t="shared" ref="M327:M390" si="12">+G327</f>
        <v>1615482</v>
      </c>
    </row>
    <row r="328" spans="1:13" s="15" customFormat="1" ht="38.25">
      <c r="A328" s="17">
        <v>327</v>
      </c>
      <c r="B328" s="18" t="s">
        <v>596</v>
      </c>
      <c r="C328" s="19" t="s">
        <v>597</v>
      </c>
      <c r="D328" s="18" t="s">
        <v>261</v>
      </c>
      <c r="E328" s="20">
        <v>-90750</v>
      </c>
      <c r="F328" s="20">
        <v>-9075</v>
      </c>
      <c r="G328" s="20">
        <v>-99825</v>
      </c>
      <c r="H328" s="21" t="s">
        <v>4318</v>
      </c>
      <c r="I328" s="35">
        <v>5650</v>
      </c>
      <c r="J328" s="14">
        <f>+VLOOKUP(I328,'TT 2022'!$E$2:$K$1238,3,0)</f>
        <v>-99825</v>
      </c>
      <c r="K328" s="14">
        <f t="shared" si="10"/>
        <v>0</v>
      </c>
      <c r="L328" s="16">
        <f>+VLOOKUP(I328,'TT 2022'!$E$2:$K$1238,7,0)</f>
        <v>44691</v>
      </c>
      <c r="M328" s="52">
        <f t="shared" si="12"/>
        <v>-99825</v>
      </c>
    </row>
    <row r="329" spans="1:13" s="15" customFormat="1" ht="25.5">
      <c r="A329" s="17">
        <v>328</v>
      </c>
      <c r="B329" s="18" t="s">
        <v>598</v>
      </c>
      <c r="C329" s="19" t="s">
        <v>597</v>
      </c>
      <c r="D329" s="18" t="s">
        <v>281</v>
      </c>
      <c r="E329" s="20">
        <v>-100364</v>
      </c>
      <c r="F329" s="20">
        <v>-10036</v>
      </c>
      <c r="G329" s="20">
        <v>-110400</v>
      </c>
      <c r="H329" s="21" t="s">
        <v>4318</v>
      </c>
      <c r="I329" s="35">
        <v>5652</v>
      </c>
      <c r="J329" s="14">
        <f>+VLOOKUP(I329,'TT 2022'!$E$2:$K$1238,3,0)</f>
        <v>-110400</v>
      </c>
      <c r="K329" s="14">
        <f t="shared" si="10"/>
        <v>0</v>
      </c>
      <c r="L329" s="16">
        <f>+VLOOKUP(I329,'TT 2022'!$E$2:$K$1238,7,0)</f>
        <v>44691</v>
      </c>
      <c r="M329" s="52">
        <f t="shared" si="12"/>
        <v>-110400</v>
      </c>
    </row>
    <row r="330" spans="1:13" s="15" customFormat="1" ht="25.5">
      <c r="A330" s="17">
        <v>329</v>
      </c>
      <c r="B330" s="18" t="s">
        <v>599</v>
      </c>
      <c r="C330" s="19" t="s">
        <v>600</v>
      </c>
      <c r="D330" s="18" t="s">
        <v>259</v>
      </c>
      <c r="E330" s="20">
        <v>1795570</v>
      </c>
      <c r="F330" s="20">
        <v>143646</v>
      </c>
      <c r="G330" s="20">
        <v>1939216</v>
      </c>
      <c r="H330" s="21" t="s">
        <v>4318</v>
      </c>
      <c r="I330" s="35">
        <v>11480</v>
      </c>
      <c r="J330" s="14">
        <f>+VLOOKUP(I330,'TT 2022'!$E$2:$K$1236,3,0)</f>
        <v>1939216</v>
      </c>
      <c r="K330" s="14">
        <f t="shared" si="10"/>
        <v>0</v>
      </c>
      <c r="L330" s="16">
        <f>+VLOOKUP(I330,'TT 2022'!$E$2:$K$1236,7,0)</f>
        <v>44722</v>
      </c>
      <c r="M330" s="52">
        <f t="shared" si="12"/>
        <v>1939216</v>
      </c>
    </row>
    <row r="331" spans="1:13" s="15" customFormat="1" ht="25.5">
      <c r="A331" s="17">
        <v>330</v>
      </c>
      <c r="B331" s="18" t="s">
        <v>601</v>
      </c>
      <c r="C331" s="19" t="s">
        <v>600</v>
      </c>
      <c r="D331" s="18" t="s">
        <v>257</v>
      </c>
      <c r="E331" s="20">
        <v>11238620</v>
      </c>
      <c r="F331" s="20">
        <v>899090</v>
      </c>
      <c r="G331" s="20">
        <v>12137710</v>
      </c>
      <c r="H331" s="21" t="s">
        <v>4318</v>
      </c>
      <c r="I331" s="35">
        <v>11481</v>
      </c>
      <c r="J331" s="14">
        <f>+VLOOKUP(I331,'TT 2022'!$E$2:$K$1236,3,0)</f>
        <v>12137710</v>
      </c>
      <c r="K331" s="14">
        <f t="shared" si="10"/>
        <v>0</v>
      </c>
      <c r="L331" s="16">
        <f>+VLOOKUP(I331,'TT 2022'!$E$2:$K$1236,7,0)</f>
        <v>44722</v>
      </c>
      <c r="M331" s="52">
        <f t="shared" si="12"/>
        <v>12137710</v>
      </c>
    </row>
    <row r="332" spans="1:13" s="15" customFormat="1" ht="25.5">
      <c r="A332" s="17">
        <v>331</v>
      </c>
      <c r="B332" s="18" t="s">
        <v>602</v>
      </c>
      <c r="C332" s="19" t="s">
        <v>600</v>
      </c>
      <c r="D332" s="18" t="s">
        <v>257</v>
      </c>
      <c r="E332" s="20">
        <v>2381320</v>
      </c>
      <c r="F332" s="20">
        <v>190506</v>
      </c>
      <c r="G332" s="20">
        <v>2571826</v>
      </c>
      <c r="H332" s="21" t="s">
        <v>4318</v>
      </c>
      <c r="I332" s="35">
        <v>11482</v>
      </c>
      <c r="J332" s="14">
        <f>+VLOOKUP(I332,'TT 2022'!$E$2:$K$1236,3,0)</f>
        <v>2571826</v>
      </c>
      <c r="K332" s="14">
        <f t="shared" si="10"/>
        <v>0</v>
      </c>
      <c r="L332" s="16">
        <f>+VLOOKUP(I332,'TT 2022'!$E$2:$K$1236,7,0)</f>
        <v>44722</v>
      </c>
      <c r="M332" s="52">
        <f t="shared" si="12"/>
        <v>2571826</v>
      </c>
    </row>
    <row r="333" spans="1:13" s="15" customFormat="1" ht="25.5">
      <c r="A333" s="17">
        <v>332</v>
      </c>
      <c r="B333" s="18" t="s">
        <v>603</v>
      </c>
      <c r="C333" s="19" t="s">
        <v>600</v>
      </c>
      <c r="D333" s="18" t="s">
        <v>320</v>
      </c>
      <c r="E333" s="20">
        <v>4960520</v>
      </c>
      <c r="F333" s="20">
        <v>396842</v>
      </c>
      <c r="G333" s="20">
        <v>5357362</v>
      </c>
      <c r="H333" s="21" t="s">
        <v>4318</v>
      </c>
      <c r="I333" s="35">
        <v>11483</v>
      </c>
      <c r="J333" s="14">
        <f>+VLOOKUP(I333,'TT 2022'!$E$2:$K$1236,3,0)</f>
        <v>5357362</v>
      </c>
      <c r="K333" s="14">
        <f t="shared" si="10"/>
        <v>0</v>
      </c>
      <c r="L333" s="16">
        <f>+VLOOKUP(I333,'TT 2022'!$E$2:$K$1236,7,0)</f>
        <v>44722</v>
      </c>
      <c r="M333" s="52">
        <f t="shared" si="12"/>
        <v>5357362</v>
      </c>
    </row>
    <row r="334" spans="1:13" s="15" customFormat="1" ht="25.5">
      <c r="A334" s="17">
        <v>333</v>
      </c>
      <c r="B334" s="18" t="s">
        <v>604</v>
      </c>
      <c r="C334" s="19" t="s">
        <v>600</v>
      </c>
      <c r="D334" s="18" t="s">
        <v>259</v>
      </c>
      <c r="E334" s="20">
        <v>6154027</v>
      </c>
      <c r="F334" s="20">
        <v>492322</v>
      </c>
      <c r="G334" s="20">
        <v>6646349</v>
      </c>
      <c r="H334" s="21" t="s">
        <v>4318</v>
      </c>
      <c r="I334" s="35">
        <v>11484</v>
      </c>
      <c r="J334" s="14">
        <f>+VLOOKUP(I334,'TT 2022'!$E$2:$K$1236,3,0)</f>
        <v>6646349</v>
      </c>
      <c r="K334" s="14">
        <f t="shared" si="10"/>
        <v>0</v>
      </c>
      <c r="L334" s="16">
        <f>+VLOOKUP(I334,'TT 2022'!$E$2:$K$1236,7,0)</f>
        <v>44722</v>
      </c>
      <c r="M334" s="52">
        <f t="shared" si="12"/>
        <v>6646349</v>
      </c>
    </row>
    <row r="335" spans="1:13" s="15" customFormat="1" ht="25.5">
      <c r="A335" s="17">
        <v>334</v>
      </c>
      <c r="B335" s="18" t="s">
        <v>605</v>
      </c>
      <c r="C335" s="19" t="s">
        <v>600</v>
      </c>
      <c r="D335" s="18" t="s">
        <v>259</v>
      </c>
      <c r="E335" s="20">
        <v>6663480</v>
      </c>
      <c r="F335" s="20">
        <v>533078</v>
      </c>
      <c r="G335" s="20">
        <v>7196558</v>
      </c>
      <c r="H335" s="21" t="s">
        <v>4318</v>
      </c>
      <c r="I335" s="35">
        <v>11485</v>
      </c>
      <c r="J335" s="14">
        <f>+VLOOKUP(I335,'TT 2022'!$E$2:$K$1236,3,0)</f>
        <v>7196558</v>
      </c>
      <c r="K335" s="14">
        <f t="shared" si="10"/>
        <v>0</v>
      </c>
      <c r="L335" s="16">
        <f>+VLOOKUP(I335,'TT 2022'!$E$2:$K$1236,7,0)</f>
        <v>44722</v>
      </c>
      <c r="M335" s="52">
        <f t="shared" si="12"/>
        <v>7196558</v>
      </c>
    </row>
    <row r="336" spans="1:13" s="15" customFormat="1" ht="25.5">
      <c r="A336" s="17">
        <v>335</v>
      </c>
      <c r="B336" s="18" t="s">
        <v>606</v>
      </c>
      <c r="C336" s="19" t="s">
        <v>600</v>
      </c>
      <c r="D336" s="18" t="s">
        <v>259</v>
      </c>
      <c r="E336" s="20">
        <v>250910</v>
      </c>
      <c r="F336" s="20">
        <v>20073</v>
      </c>
      <c r="G336" s="20">
        <v>270983</v>
      </c>
      <c r="H336" s="21" t="s">
        <v>4318</v>
      </c>
      <c r="I336" s="35">
        <v>11486</v>
      </c>
      <c r="J336" s="14">
        <f>+VLOOKUP(I336,'TT 2022'!$E$2:$K$1236,3,0)</f>
        <v>270983</v>
      </c>
      <c r="K336" s="14">
        <f t="shared" si="10"/>
        <v>0</v>
      </c>
      <c r="L336" s="16">
        <f>+VLOOKUP(I336,'TT 2022'!$E$2:$K$1236,7,0)</f>
        <v>44722</v>
      </c>
      <c r="M336" s="52">
        <f t="shared" si="12"/>
        <v>270983</v>
      </c>
    </row>
    <row r="337" spans="1:13" s="15" customFormat="1" ht="25.5">
      <c r="A337" s="17">
        <v>336</v>
      </c>
      <c r="B337" s="18" t="s">
        <v>607</v>
      </c>
      <c r="C337" s="19" t="s">
        <v>600</v>
      </c>
      <c r="D337" s="18" t="s">
        <v>259</v>
      </c>
      <c r="E337" s="20">
        <v>14955740</v>
      </c>
      <c r="F337" s="20">
        <v>1196459</v>
      </c>
      <c r="G337" s="20">
        <v>16152199</v>
      </c>
      <c r="H337" s="21" t="s">
        <v>4318</v>
      </c>
      <c r="I337" s="35">
        <v>11487</v>
      </c>
      <c r="J337" s="14">
        <f>+VLOOKUP(I337,'TT 2022'!$E$2:$K$1236,3,0)</f>
        <v>16152199</v>
      </c>
      <c r="K337" s="14">
        <f t="shared" si="10"/>
        <v>0</v>
      </c>
      <c r="L337" s="16">
        <f>+VLOOKUP(I337,'TT 2022'!$E$2:$K$1236,7,0)</f>
        <v>44722</v>
      </c>
      <c r="M337" s="52">
        <f t="shared" si="12"/>
        <v>16152199</v>
      </c>
    </row>
    <row r="338" spans="1:13" s="15" customFormat="1" ht="25.5">
      <c r="A338" s="17">
        <v>337</v>
      </c>
      <c r="B338" s="18" t="s">
        <v>608</v>
      </c>
      <c r="C338" s="19" t="s">
        <v>600</v>
      </c>
      <c r="D338" s="18" t="s">
        <v>301</v>
      </c>
      <c r="E338" s="20">
        <v>1134750</v>
      </c>
      <c r="F338" s="20">
        <v>90780</v>
      </c>
      <c r="G338" s="20">
        <v>1225530</v>
      </c>
      <c r="H338" s="21" t="s">
        <v>4318</v>
      </c>
      <c r="I338" s="35">
        <v>11488</v>
      </c>
      <c r="J338" s="14">
        <f>+VLOOKUP(I338,'TT 2022'!$E$2:$K$1236,3,0)</f>
        <v>1225530</v>
      </c>
      <c r="K338" s="14">
        <f t="shared" si="10"/>
        <v>0</v>
      </c>
      <c r="L338" s="16">
        <f>+VLOOKUP(I338,'TT 2022'!$E$2:$K$1236,7,0)</f>
        <v>44722</v>
      </c>
      <c r="M338" s="52">
        <f t="shared" si="12"/>
        <v>1225530</v>
      </c>
    </row>
    <row r="339" spans="1:13" s="15" customFormat="1" ht="38.25">
      <c r="A339" s="17">
        <v>338</v>
      </c>
      <c r="B339" s="29" t="s">
        <v>609</v>
      </c>
      <c r="C339" s="24" t="s">
        <v>600</v>
      </c>
      <c r="D339" s="25" t="s">
        <v>298</v>
      </c>
      <c r="E339" s="27">
        <v>351274</v>
      </c>
      <c r="F339" s="27">
        <v>28102</v>
      </c>
      <c r="G339" s="27">
        <v>379376</v>
      </c>
      <c r="H339" s="21" t="s">
        <v>4318</v>
      </c>
      <c r="I339" s="35">
        <v>11489</v>
      </c>
      <c r="J339" s="14">
        <f>+VLOOKUP(I339,'TT 2022'!$E$2:$K$1236,3,0)</f>
        <v>379376</v>
      </c>
      <c r="K339" s="14">
        <f t="shared" si="10"/>
        <v>0</v>
      </c>
      <c r="L339" s="16">
        <f>+VLOOKUP(I339,'TT 2022'!$E$2:$K$1236,7,0)</f>
        <v>44722</v>
      </c>
      <c r="M339" s="52">
        <f t="shared" si="12"/>
        <v>379376</v>
      </c>
    </row>
    <row r="340" spans="1:13" s="15" customFormat="1" ht="25.5">
      <c r="A340" s="17">
        <v>339</v>
      </c>
      <c r="B340" s="29" t="s">
        <v>610</v>
      </c>
      <c r="C340" s="24" t="s">
        <v>600</v>
      </c>
      <c r="D340" s="25" t="s">
        <v>389</v>
      </c>
      <c r="E340" s="27">
        <v>1293750</v>
      </c>
      <c r="F340" s="27">
        <v>103500</v>
      </c>
      <c r="G340" s="27">
        <v>1397250</v>
      </c>
      <c r="H340" s="21" t="s">
        <v>4318</v>
      </c>
      <c r="I340" s="35">
        <v>11490</v>
      </c>
      <c r="J340" s="14">
        <f>+VLOOKUP(I340,'TT 2022'!$E$2:$K$1236,3,0)</f>
        <v>1397250</v>
      </c>
      <c r="K340" s="14">
        <f t="shared" si="10"/>
        <v>0</v>
      </c>
      <c r="L340" s="16">
        <f>+VLOOKUP(I340,'TT 2022'!$E$2:$K$1236,7,0)</f>
        <v>44722</v>
      </c>
      <c r="M340" s="52">
        <f t="shared" si="12"/>
        <v>1397250</v>
      </c>
    </row>
    <row r="341" spans="1:13" s="15" customFormat="1" ht="25.5">
      <c r="A341" s="17">
        <v>340</v>
      </c>
      <c r="B341" s="29" t="s">
        <v>611</v>
      </c>
      <c r="C341" s="24" t="s">
        <v>600</v>
      </c>
      <c r="D341" s="25" t="s">
        <v>290</v>
      </c>
      <c r="E341" s="27">
        <v>4723300</v>
      </c>
      <c r="F341" s="27">
        <v>377864</v>
      </c>
      <c r="G341" s="27">
        <v>5101164</v>
      </c>
      <c r="H341" s="21" t="s">
        <v>4318</v>
      </c>
      <c r="I341" s="35">
        <v>11491</v>
      </c>
      <c r="J341" s="14">
        <f>+VLOOKUP(I341,'TT 2022'!$E$2:$K$1236,3,0)</f>
        <v>5101164</v>
      </c>
      <c r="K341" s="14">
        <f t="shared" si="10"/>
        <v>0</v>
      </c>
      <c r="L341" s="16">
        <f>+VLOOKUP(I341,'TT 2022'!$E$2:$K$1236,7,0)</f>
        <v>44722</v>
      </c>
      <c r="M341" s="52">
        <f t="shared" si="12"/>
        <v>5101164</v>
      </c>
    </row>
    <row r="342" spans="1:13" s="15" customFormat="1" ht="25.5">
      <c r="A342" s="17">
        <v>341</v>
      </c>
      <c r="B342" s="18" t="s">
        <v>612</v>
      </c>
      <c r="C342" s="19" t="s">
        <v>600</v>
      </c>
      <c r="D342" s="18" t="s">
        <v>281</v>
      </c>
      <c r="E342" s="20">
        <v>2221160</v>
      </c>
      <c r="F342" s="20">
        <v>177693</v>
      </c>
      <c r="G342" s="20">
        <v>2398853</v>
      </c>
      <c r="H342" s="21" t="s">
        <v>4318</v>
      </c>
      <c r="I342" s="35">
        <v>11492</v>
      </c>
      <c r="J342" s="14">
        <f>+VLOOKUP(I342,'TT 2022'!$E$2:$K$1236,3,0)</f>
        <v>2398853</v>
      </c>
      <c r="K342" s="14">
        <f t="shared" si="10"/>
        <v>0</v>
      </c>
      <c r="L342" s="16">
        <f>+VLOOKUP(I342,'TT 2022'!$E$2:$K$1236,7,0)</f>
        <v>44722</v>
      </c>
      <c r="M342" s="52">
        <f t="shared" si="12"/>
        <v>2398853</v>
      </c>
    </row>
    <row r="343" spans="1:13" s="15" customFormat="1" ht="25.5">
      <c r="A343" s="17">
        <v>342</v>
      </c>
      <c r="B343" s="18" t="s">
        <v>613</v>
      </c>
      <c r="C343" s="19" t="s">
        <v>600</v>
      </c>
      <c r="D343" s="18" t="s">
        <v>259</v>
      </c>
      <c r="E343" s="20">
        <v>10631680</v>
      </c>
      <c r="F343" s="20">
        <v>850534</v>
      </c>
      <c r="G343" s="20">
        <v>11482214</v>
      </c>
      <c r="H343" s="21" t="s">
        <v>4318</v>
      </c>
      <c r="I343" s="35">
        <v>11493</v>
      </c>
      <c r="J343" s="14">
        <f>+VLOOKUP(I343,'TT 2022'!$E$2:$K$1236,3,0)</f>
        <v>11482214</v>
      </c>
      <c r="K343" s="14">
        <f t="shared" si="10"/>
        <v>0</v>
      </c>
      <c r="L343" s="16">
        <f>+VLOOKUP(I343,'TT 2022'!$E$2:$K$1236,7,0)</f>
        <v>44722</v>
      </c>
      <c r="M343" s="52">
        <f t="shared" si="12"/>
        <v>11482214</v>
      </c>
    </row>
    <row r="344" spans="1:13" s="15" customFormat="1" ht="25.5">
      <c r="A344" s="17">
        <v>343</v>
      </c>
      <c r="B344" s="18" t="s">
        <v>614</v>
      </c>
      <c r="C344" s="19" t="s">
        <v>600</v>
      </c>
      <c r="D344" s="18" t="s">
        <v>288</v>
      </c>
      <c r="E344" s="20">
        <v>9369770</v>
      </c>
      <c r="F344" s="20">
        <v>749582</v>
      </c>
      <c r="G344" s="20">
        <v>10119352</v>
      </c>
      <c r="H344" s="21" t="s">
        <v>4318</v>
      </c>
      <c r="I344" s="35">
        <v>11494</v>
      </c>
      <c r="J344" s="14">
        <f>+VLOOKUP(I344,'TT 2022'!$E$2:$K$1236,3,0)</f>
        <v>10119352</v>
      </c>
      <c r="K344" s="14">
        <f t="shared" si="10"/>
        <v>0</v>
      </c>
      <c r="L344" s="16">
        <f>+VLOOKUP(I344,'TT 2022'!$E$2:$K$1236,7,0)</f>
        <v>44722</v>
      </c>
      <c r="M344" s="52">
        <f t="shared" si="12"/>
        <v>10119352</v>
      </c>
    </row>
    <row r="345" spans="1:13" s="15" customFormat="1" ht="25.5">
      <c r="A345" s="17">
        <v>344</v>
      </c>
      <c r="B345" s="18" t="s">
        <v>615</v>
      </c>
      <c r="C345" s="19" t="s">
        <v>600</v>
      </c>
      <c r="D345" s="18" t="s">
        <v>320</v>
      </c>
      <c r="E345" s="20">
        <v>1282850</v>
      </c>
      <c r="F345" s="20">
        <v>102628</v>
      </c>
      <c r="G345" s="20">
        <v>1385478</v>
      </c>
      <c r="H345" s="21" t="s">
        <v>4318</v>
      </c>
      <c r="I345" s="35">
        <v>11495</v>
      </c>
      <c r="J345" s="14">
        <f>+VLOOKUP(I345,'TT 2022'!$E$2:$K$1236,3,0)</f>
        <v>1385478</v>
      </c>
      <c r="K345" s="14">
        <f t="shared" si="10"/>
        <v>0</v>
      </c>
      <c r="L345" s="16">
        <f>+VLOOKUP(I345,'TT 2022'!$E$2:$K$1236,7,0)</f>
        <v>44705</v>
      </c>
      <c r="M345" s="52">
        <f t="shared" si="12"/>
        <v>1385478</v>
      </c>
    </row>
    <row r="346" spans="1:13" customFormat="1" ht="25.5">
      <c r="A346" s="17">
        <v>345</v>
      </c>
      <c r="B346" s="29" t="s">
        <v>616</v>
      </c>
      <c r="C346" s="24" t="s">
        <v>600</v>
      </c>
      <c r="D346" s="25" t="s">
        <v>257</v>
      </c>
      <c r="E346" s="27">
        <v>5929590</v>
      </c>
      <c r="F346" s="27">
        <v>474367</v>
      </c>
      <c r="G346" s="27">
        <v>6403957</v>
      </c>
      <c r="H346" s="21" t="s">
        <v>4318</v>
      </c>
      <c r="I346" s="35">
        <v>11496</v>
      </c>
      <c r="J346" s="14">
        <f>+VLOOKUP(I346,'TT 2022'!$E$2:$K$1236,3,0)</f>
        <v>6403957</v>
      </c>
      <c r="K346" s="14">
        <f t="shared" si="10"/>
        <v>0</v>
      </c>
      <c r="L346" s="16">
        <f>+VLOOKUP(I346,'TT 2022'!$E$2:$K$1236,7,0)</f>
        <v>44705</v>
      </c>
      <c r="M346" s="52">
        <f t="shared" si="12"/>
        <v>6403957</v>
      </c>
    </row>
    <row r="347" spans="1:13" customFormat="1" ht="25.5">
      <c r="A347" s="17">
        <v>346</v>
      </c>
      <c r="B347" s="29" t="s">
        <v>617</v>
      </c>
      <c r="C347" s="24" t="s">
        <v>600</v>
      </c>
      <c r="D347" s="25" t="s">
        <v>257</v>
      </c>
      <c r="E347" s="27">
        <v>3331740</v>
      </c>
      <c r="F347" s="27">
        <v>266539</v>
      </c>
      <c r="G347" s="27">
        <v>3598279</v>
      </c>
      <c r="H347" s="21" t="s">
        <v>4318</v>
      </c>
      <c r="I347" s="35">
        <v>11497</v>
      </c>
      <c r="J347" s="14">
        <f>+VLOOKUP(I347,'TT 2022'!$E$2:$K$1236,3,0)</f>
        <v>3598279</v>
      </c>
      <c r="K347" s="14">
        <f t="shared" si="10"/>
        <v>0</v>
      </c>
      <c r="L347" s="16">
        <f>+VLOOKUP(I347,'TT 2022'!$E$2:$K$1236,7,0)</f>
        <v>44722</v>
      </c>
      <c r="M347" s="52">
        <f t="shared" si="12"/>
        <v>3598279</v>
      </c>
    </row>
    <row r="348" spans="1:13" customFormat="1" ht="25.5">
      <c r="A348" s="17">
        <v>347</v>
      </c>
      <c r="B348" s="29" t="s">
        <v>618</v>
      </c>
      <c r="C348" s="24" t="s">
        <v>600</v>
      </c>
      <c r="D348" s="25" t="s">
        <v>257</v>
      </c>
      <c r="E348" s="27">
        <v>501820</v>
      </c>
      <c r="F348" s="27">
        <v>40146</v>
      </c>
      <c r="G348" s="27">
        <v>541966</v>
      </c>
      <c r="H348" s="21" t="s">
        <v>4318</v>
      </c>
      <c r="I348" s="35">
        <v>11498</v>
      </c>
      <c r="J348" s="14">
        <f>+VLOOKUP(I348,'TT 2022'!$E$2:$K$1236,3,0)</f>
        <v>541966</v>
      </c>
      <c r="K348" s="14">
        <f t="shared" si="10"/>
        <v>0</v>
      </c>
      <c r="L348" s="16">
        <f>+VLOOKUP(I348,'TT 2022'!$E$2:$K$1236,7,0)</f>
        <v>44722</v>
      </c>
      <c r="M348" s="52">
        <f t="shared" si="12"/>
        <v>541966</v>
      </c>
    </row>
    <row r="349" spans="1:13" s="15" customFormat="1" ht="25.5">
      <c r="A349" s="17">
        <v>348</v>
      </c>
      <c r="B349" s="18" t="s">
        <v>619</v>
      </c>
      <c r="C349" s="19" t="s">
        <v>600</v>
      </c>
      <c r="D349" s="18" t="s">
        <v>259</v>
      </c>
      <c r="E349" s="20">
        <v>16096580</v>
      </c>
      <c r="F349" s="20">
        <v>1287726</v>
      </c>
      <c r="G349" s="20">
        <v>17384306</v>
      </c>
      <c r="H349" s="21" t="s">
        <v>4318</v>
      </c>
      <c r="I349" s="35">
        <v>11499</v>
      </c>
      <c r="J349" s="14">
        <f>+VLOOKUP(I349,'TT 2022'!$E$2:$K$1236,3,0)</f>
        <v>17384306</v>
      </c>
      <c r="K349" s="14">
        <f t="shared" si="10"/>
        <v>0</v>
      </c>
      <c r="L349" s="16">
        <f>+VLOOKUP(I349,'TT 2022'!$E$2:$K$1236,7,0)</f>
        <v>44722</v>
      </c>
      <c r="M349" s="52">
        <f t="shared" si="12"/>
        <v>17384306</v>
      </c>
    </row>
    <row r="350" spans="1:13" s="15" customFormat="1" ht="25.5">
      <c r="A350" s="17">
        <v>349</v>
      </c>
      <c r="B350" s="18" t="s">
        <v>620</v>
      </c>
      <c r="C350" s="19" t="s">
        <v>600</v>
      </c>
      <c r="D350" s="18" t="s">
        <v>259</v>
      </c>
      <c r="E350" s="20">
        <v>19571140</v>
      </c>
      <c r="F350" s="20">
        <v>1565691</v>
      </c>
      <c r="G350" s="20">
        <v>21136831</v>
      </c>
      <c r="H350" s="21" t="s">
        <v>4318</v>
      </c>
      <c r="I350" s="35">
        <v>11500</v>
      </c>
      <c r="J350" s="14">
        <f>+VLOOKUP(I350,'TT 2022'!$E$2:$K$1236,3,0)</f>
        <v>21136831</v>
      </c>
      <c r="K350" s="14">
        <f t="shared" si="10"/>
        <v>0</v>
      </c>
      <c r="L350" s="16">
        <f>+VLOOKUP(I350,'TT 2022'!$E$2:$K$1236,7,0)</f>
        <v>44722</v>
      </c>
      <c r="M350" s="52">
        <f t="shared" si="12"/>
        <v>21136831</v>
      </c>
    </row>
    <row r="351" spans="1:13" s="15" customFormat="1" ht="25.5">
      <c r="A351" s="17">
        <v>350</v>
      </c>
      <c r="B351" s="18" t="s">
        <v>621</v>
      </c>
      <c r="C351" s="19" t="s">
        <v>600</v>
      </c>
      <c r="D351" s="18" t="s">
        <v>259</v>
      </c>
      <c r="E351" s="20">
        <v>4313540</v>
      </c>
      <c r="F351" s="20">
        <v>345083</v>
      </c>
      <c r="G351" s="20">
        <v>4658623</v>
      </c>
      <c r="H351" s="21" t="s">
        <v>4318</v>
      </c>
      <c r="I351" s="35">
        <v>11501</v>
      </c>
      <c r="J351" s="14">
        <f>+VLOOKUP(I351,'TT 2022'!$E$2:$K$1236,3,0)</f>
        <v>4658623</v>
      </c>
      <c r="K351" s="14">
        <f t="shared" si="10"/>
        <v>0</v>
      </c>
      <c r="L351" s="16">
        <f>+VLOOKUP(I351,'TT 2022'!$E$2:$K$1236,7,0)</f>
        <v>44705</v>
      </c>
      <c r="M351" s="52">
        <f t="shared" si="12"/>
        <v>4658623</v>
      </c>
    </row>
    <row r="352" spans="1:13" s="15" customFormat="1" ht="25.5">
      <c r="A352" s="17">
        <v>351</v>
      </c>
      <c r="B352" s="18" t="s">
        <v>622</v>
      </c>
      <c r="C352" s="19" t="s">
        <v>600</v>
      </c>
      <c r="D352" s="18" t="s">
        <v>288</v>
      </c>
      <c r="E352" s="20">
        <v>2579200</v>
      </c>
      <c r="F352" s="20">
        <v>206336</v>
      </c>
      <c r="G352" s="20">
        <v>2785536</v>
      </c>
      <c r="H352" s="21" t="s">
        <v>4318</v>
      </c>
      <c r="I352" s="35">
        <v>11502</v>
      </c>
      <c r="J352" s="14">
        <f>+VLOOKUP(I352,'TT 2022'!$E$2:$K$1236,3,0)</f>
        <v>2785536</v>
      </c>
      <c r="K352" s="14">
        <f t="shared" si="10"/>
        <v>0</v>
      </c>
      <c r="L352" s="16">
        <f>+VLOOKUP(I352,'TT 2022'!$E$2:$K$1236,7,0)</f>
        <v>44722</v>
      </c>
      <c r="M352" s="52">
        <f t="shared" si="12"/>
        <v>2785536</v>
      </c>
    </row>
    <row r="353" spans="1:13" s="15" customFormat="1" ht="25.5">
      <c r="A353" s="17">
        <v>352</v>
      </c>
      <c r="B353" s="18" t="s">
        <v>623</v>
      </c>
      <c r="C353" s="19" t="s">
        <v>600</v>
      </c>
      <c r="D353" s="18" t="s">
        <v>254</v>
      </c>
      <c r="E353" s="20">
        <v>5197640</v>
      </c>
      <c r="F353" s="20">
        <v>415811</v>
      </c>
      <c r="G353" s="20">
        <v>5613451</v>
      </c>
      <c r="H353" s="21" t="s">
        <v>4318</v>
      </c>
      <c r="I353" s="35">
        <v>11503</v>
      </c>
      <c r="J353" s="14">
        <f>+VLOOKUP(I353,'TT 2022'!$E$2:$K$1236,3,0)</f>
        <v>5613451</v>
      </c>
      <c r="K353" s="14">
        <f t="shared" si="10"/>
        <v>0</v>
      </c>
      <c r="L353" s="16">
        <f>+VLOOKUP(I353,'TT 2022'!$E$2:$K$1236,7,0)</f>
        <v>44722</v>
      </c>
      <c r="M353" s="52">
        <f t="shared" si="12"/>
        <v>5613451</v>
      </c>
    </row>
    <row r="354" spans="1:13" s="15" customFormat="1" ht="38.25">
      <c r="A354" s="17">
        <v>353</v>
      </c>
      <c r="B354" s="18" t="s">
        <v>624</v>
      </c>
      <c r="C354" s="19" t="s">
        <v>600</v>
      </c>
      <c r="D354" s="18" t="s">
        <v>298</v>
      </c>
      <c r="E354" s="20">
        <v>5349514</v>
      </c>
      <c r="F354" s="20">
        <v>427961</v>
      </c>
      <c r="G354" s="20">
        <v>5777475</v>
      </c>
      <c r="H354" s="21" t="s">
        <v>4318</v>
      </c>
      <c r="I354" s="35">
        <v>11504</v>
      </c>
      <c r="J354" s="14">
        <f>+VLOOKUP(I354,'TT 2022'!$E$2:$K$1236,3,0)</f>
        <v>5777475</v>
      </c>
      <c r="K354" s="14">
        <f t="shared" si="10"/>
        <v>0</v>
      </c>
      <c r="L354" s="16">
        <f>+VLOOKUP(I354,'TT 2022'!$E$2:$K$1236,7,0)</f>
        <v>44722</v>
      </c>
      <c r="M354" s="52">
        <f t="shared" si="12"/>
        <v>5777475</v>
      </c>
    </row>
    <row r="355" spans="1:13" s="15" customFormat="1" ht="25.5">
      <c r="A355" s="17">
        <v>354</v>
      </c>
      <c r="B355" s="18" t="s">
        <v>625</v>
      </c>
      <c r="C355" s="19" t="s">
        <v>600</v>
      </c>
      <c r="D355" s="18" t="s">
        <v>301</v>
      </c>
      <c r="E355" s="20">
        <v>6572920</v>
      </c>
      <c r="F355" s="20">
        <v>525834</v>
      </c>
      <c r="G355" s="20">
        <v>7098754</v>
      </c>
      <c r="H355" s="21" t="s">
        <v>4318</v>
      </c>
      <c r="I355" s="35">
        <v>11505</v>
      </c>
      <c r="J355" s="14">
        <f>+VLOOKUP(I355,'TT 2022'!$E$2:$K$1236,3,0)</f>
        <v>7098754</v>
      </c>
      <c r="K355" s="14">
        <f t="shared" si="10"/>
        <v>0</v>
      </c>
      <c r="L355" s="16">
        <f>+VLOOKUP(I355,'TT 2022'!$E$2:$K$1236,7,0)</f>
        <v>44722</v>
      </c>
      <c r="M355" s="52">
        <f t="shared" si="12"/>
        <v>7098754</v>
      </c>
    </row>
    <row r="356" spans="1:13" s="15" customFormat="1" ht="25.5">
      <c r="A356" s="17">
        <v>355</v>
      </c>
      <c r="B356" s="18" t="s">
        <v>626</v>
      </c>
      <c r="C356" s="19" t="s">
        <v>600</v>
      </c>
      <c r="D356" s="18" t="s">
        <v>286</v>
      </c>
      <c r="E356" s="20">
        <v>3318196</v>
      </c>
      <c r="F356" s="20">
        <v>265456</v>
      </c>
      <c r="G356" s="20">
        <v>3583652</v>
      </c>
      <c r="H356" s="21" t="s">
        <v>4318</v>
      </c>
      <c r="I356" s="35">
        <v>11506</v>
      </c>
      <c r="J356" s="14">
        <f>+VLOOKUP(I356,'TT 2022'!$E$2:$K$1236,3,0)</f>
        <v>3583652</v>
      </c>
      <c r="K356" s="14">
        <f t="shared" si="10"/>
        <v>0</v>
      </c>
      <c r="L356" s="16">
        <f>+VLOOKUP(I356,'TT 2022'!$E$2:$K$1236,7,0)</f>
        <v>44722</v>
      </c>
      <c r="M356" s="52">
        <f t="shared" si="12"/>
        <v>3583652</v>
      </c>
    </row>
    <row r="357" spans="1:13" s="15" customFormat="1" ht="25.5">
      <c r="A357" s="17">
        <v>356</v>
      </c>
      <c r="B357" s="18" t="s">
        <v>627</v>
      </c>
      <c r="C357" s="19" t="s">
        <v>600</v>
      </c>
      <c r="D357" s="18" t="s">
        <v>281</v>
      </c>
      <c r="E357" s="20">
        <v>3102550</v>
      </c>
      <c r="F357" s="20">
        <v>248204</v>
      </c>
      <c r="G357" s="20">
        <v>3350754</v>
      </c>
      <c r="H357" s="21" t="s">
        <v>4318</v>
      </c>
      <c r="I357" s="35">
        <v>11507</v>
      </c>
      <c r="J357" s="14">
        <f>+VLOOKUP(I357,'TT 2022'!$E$2:$K$1236,3,0)</f>
        <v>3350754</v>
      </c>
      <c r="K357" s="14">
        <f t="shared" si="10"/>
        <v>0</v>
      </c>
      <c r="L357" s="16">
        <f>+VLOOKUP(I357,'TT 2022'!$E$2:$K$1236,7,0)</f>
        <v>44722</v>
      </c>
      <c r="M357" s="52">
        <f t="shared" si="12"/>
        <v>3350754</v>
      </c>
    </row>
    <row r="358" spans="1:13" s="15" customFormat="1" ht="38.25">
      <c r="A358" s="17">
        <v>357</v>
      </c>
      <c r="B358" s="18" t="s">
        <v>628</v>
      </c>
      <c r="C358" s="19" t="s">
        <v>600</v>
      </c>
      <c r="D358" s="18" t="s">
        <v>293</v>
      </c>
      <c r="E358" s="20">
        <v>1110580</v>
      </c>
      <c r="F358" s="20">
        <v>88846</v>
      </c>
      <c r="G358" s="20">
        <v>1199426</v>
      </c>
      <c r="H358" s="21" t="s">
        <v>4318</v>
      </c>
      <c r="I358" s="35">
        <v>11508</v>
      </c>
      <c r="J358" s="14">
        <f>+VLOOKUP(I358,'TT 2022'!$E$2:$K$1236,3,0)</f>
        <v>1199426</v>
      </c>
      <c r="K358" s="14">
        <f t="shared" si="10"/>
        <v>0</v>
      </c>
      <c r="L358" s="16">
        <f>+VLOOKUP(I358,'TT 2022'!$E$2:$K$1236,7,0)</f>
        <v>44722</v>
      </c>
      <c r="M358" s="52">
        <f t="shared" si="12"/>
        <v>1199426</v>
      </c>
    </row>
    <row r="359" spans="1:13" s="15" customFormat="1" ht="25.5">
      <c r="A359" s="17">
        <v>358</v>
      </c>
      <c r="B359" s="18" t="s">
        <v>629</v>
      </c>
      <c r="C359" s="19" t="s">
        <v>600</v>
      </c>
      <c r="D359" s="18" t="s">
        <v>254</v>
      </c>
      <c r="E359" s="20">
        <v>2381320</v>
      </c>
      <c r="F359" s="20">
        <v>190506</v>
      </c>
      <c r="G359" s="20">
        <v>2571826</v>
      </c>
      <c r="H359" s="21" t="s">
        <v>4318</v>
      </c>
      <c r="I359" s="35">
        <v>11509</v>
      </c>
      <c r="J359" s="14">
        <f>+VLOOKUP(I359,'TT 2022'!$E$2:$K$1236,3,0)</f>
        <v>2571826</v>
      </c>
      <c r="K359" s="14">
        <f t="shared" si="10"/>
        <v>0</v>
      </c>
      <c r="L359" s="16">
        <f>+VLOOKUP(I359,'TT 2022'!$E$2:$K$1236,7,0)</f>
        <v>44722</v>
      </c>
      <c r="M359" s="52">
        <f t="shared" si="12"/>
        <v>2571826</v>
      </c>
    </row>
    <row r="360" spans="1:13" s="15" customFormat="1" ht="25.5">
      <c r="A360" s="17">
        <v>359</v>
      </c>
      <c r="B360" s="18" t="s">
        <v>630</v>
      </c>
      <c r="C360" s="19" t="s">
        <v>600</v>
      </c>
      <c r="D360" s="18" t="s">
        <v>252</v>
      </c>
      <c r="E360" s="20">
        <v>7578960</v>
      </c>
      <c r="F360" s="20">
        <v>606317</v>
      </c>
      <c r="G360" s="20">
        <v>8185277</v>
      </c>
      <c r="H360" s="21" t="s">
        <v>4318</v>
      </c>
      <c r="I360" s="35">
        <v>11510</v>
      </c>
      <c r="J360" s="14">
        <f>+VLOOKUP(I360,'TT 2022'!$E$2:$K$1236,3,0)</f>
        <v>8185277</v>
      </c>
      <c r="K360" s="14">
        <f t="shared" si="10"/>
        <v>0</v>
      </c>
      <c r="L360" s="16">
        <f>+VLOOKUP(I360,'TT 2022'!$E$2:$K$1236,7,0)</f>
        <v>44705</v>
      </c>
      <c r="M360" s="52">
        <f t="shared" si="12"/>
        <v>8185277</v>
      </c>
    </row>
    <row r="361" spans="1:13" s="15" customFormat="1" ht="25.5">
      <c r="A361" s="17">
        <v>360</v>
      </c>
      <c r="B361" s="18" t="s">
        <v>631</v>
      </c>
      <c r="C361" s="19" t="s">
        <v>600</v>
      </c>
      <c r="D361" s="18" t="s">
        <v>288</v>
      </c>
      <c r="E361" s="20">
        <v>3982720</v>
      </c>
      <c r="F361" s="20">
        <v>318618</v>
      </c>
      <c r="G361" s="20">
        <v>4301338</v>
      </c>
      <c r="H361" s="21" t="s">
        <v>4318</v>
      </c>
      <c r="I361" s="35">
        <v>11511</v>
      </c>
      <c r="J361" s="14">
        <f>+VLOOKUP(I361,'TT 2022'!$E$2:$K$1236,3,0)</f>
        <v>4301338</v>
      </c>
      <c r="K361" s="14">
        <f t="shared" si="10"/>
        <v>0</v>
      </c>
      <c r="L361" s="16">
        <f>+VLOOKUP(I361,'TT 2022'!$E$2:$K$1236,7,0)</f>
        <v>44722</v>
      </c>
      <c r="M361" s="52">
        <f t="shared" si="12"/>
        <v>4301338</v>
      </c>
    </row>
    <row r="362" spans="1:13" s="15" customFormat="1" ht="25.5">
      <c r="A362" s="17">
        <v>361</v>
      </c>
      <c r="B362" s="18" t="s">
        <v>632</v>
      </c>
      <c r="C362" s="19" t="s">
        <v>600</v>
      </c>
      <c r="D362" s="18" t="s">
        <v>281</v>
      </c>
      <c r="E362" s="20">
        <v>2404330</v>
      </c>
      <c r="F362" s="20">
        <v>192346</v>
      </c>
      <c r="G362" s="20">
        <v>2596676</v>
      </c>
      <c r="H362" s="21" t="s">
        <v>4318</v>
      </c>
      <c r="I362" s="35">
        <v>11512</v>
      </c>
      <c r="J362" s="14">
        <f>+VLOOKUP(I362,'TT 2022'!$E$2:$K$1236,3,0)</f>
        <v>2596676</v>
      </c>
      <c r="K362" s="14">
        <f t="shared" si="10"/>
        <v>0</v>
      </c>
      <c r="L362" s="16">
        <f>+VLOOKUP(I362,'TT 2022'!$E$2:$K$1236,7,0)</f>
        <v>44722</v>
      </c>
      <c r="M362" s="52">
        <f t="shared" si="12"/>
        <v>2596676</v>
      </c>
    </row>
    <row r="363" spans="1:13" s="15" customFormat="1" ht="38.25">
      <c r="A363" s="17">
        <v>362</v>
      </c>
      <c r="B363" s="18" t="s">
        <v>633</v>
      </c>
      <c r="C363" s="19" t="s">
        <v>600</v>
      </c>
      <c r="D363" s="18" t="s">
        <v>293</v>
      </c>
      <c r="E363" s="20">
        <v>4351760</v>
      </c>
      <c r="F363" s="20">
        <v>348141</v>
      </c>
      <c r="G363" s="20">
        <v>4699901</v>
      </c>
      <c r="H363" s="21" t="s">
        <v>4318</v>
      </c>
      <c r="I363" s="35">
        <v>11513</v>
      </c>
      <c r="J363" s="14">
        <f>+VLOOKUP(I363,'TT 2022'!$E$2:$K$1236,3,0)</f>
        <v>4699901</v>
      </c>
      <c r="K363" s="14">
        <f t="shared" si="10"/>
        <v>0</v>
      </c>
      <c r="L363" s="16">
        <f>+VLOOKUP(I363,'TT 2022'!$E$2:$K$1236,7,0)</f>
        <v>44705</v>
      </c>
      <c r="M363" s="52">
        <f t="shared" si="12"/>
        <v>4699901</v>
      </c>
    </row>
    <row r="364" spans="1:13" s="15" customFormat="1" ht="38.25">
      <c r="A364" s="17">
        <v>363</v>
      </c>
      <c r="B364" s="18" t="s">
        <v>634</v>
      </c>
      <c r="C364" s="19" t="s">
        <v>600</v>
      </c>
      <c r="D364" s="18" t="s">
        <v>298</v>
      </c>
      <c r="E364" s="20">
        <v>4762640</v>
      </c>
      <c r="F364" s="20">
        <v>381011</v>
      </c>
      <c r="G364" s="20">
        <v>5143651</v>
      </c>
      <c r="H364" s="21" t="s">
        <v>4318</v>
      </c>
      <c r="I364" s="35">
        <v>11514</v>
      </c>
      <c r="J364" s="14">
        <f>+VLOOKUP(I364,'TT 2022'!$E$2:$K$1236,3,0)</f>
        <v>5143651</v>
      </c>
      <c r="K364" s="14">
        <f t="shared" si="10"/>
        <v>0</v>
      </c>
      <c r="L364" s="16">
        <f>+VLOOKUP(I364,'TT 2022'!$E$2:$K$1236,7,0)</f>
        <v>44722</v>
      </c>
      <c r="M364" s="52">
        <f t="shared" si="12"/>
        <v>5143651</v>
      </c>
    </row>
    <row r="365" spans="1:13" s="15" customFormat="1" ht="25.5">
      <c r="A365" s="17">
        <v>364</v>
      </c>
      <c r="B365" s="18" t="s">
        <v>635</v>
      </c>
      <c r="C365" s="19" t="s">
        <v>600</v>
      </c>
      <c r="D365" s="18" t="s">
        <v>288</v>
      </c>
      <c r="E365" s="20">
        <v>544500</v>
      </c>
      <c r="F365" s="20">
        <v>43560</v>
      </c>
      <c r="G365" s="20">
        <v>588060</v>
      </c>
      <c r="H365" s="21" t="s">
        <v>4318</v>
      </c>
      <c r="I365" s="35">
        <v>11515</v>
      </c>
      <c r="J365" s="14">
        <f>+VLOOKUP(I365,'TT 2022'!$E$2:$K$1236,3,0)</f>
        <v>588060</v>
      </c>
      <c r="K365" s="14">
        <f t="shared" si="10"/>
        <v>0</v>
      </c>
      <c r="L365" s="16">
        <f>+VLOOKUP(I365,'TT 2022'!$E$2:$K$1236,7,0)</f>
        <v>44722</v>
      </c>
      <c r="M365" s="52">
        <f t="shared" si="12"/>
        <v>588060</v>
      </c>
    </row>
    <row r="366" spans="1:13" s="15" customFormat="1" ht="25.5">
      <c r="A366" s="17">
        <v>365</v>
      </c>
      <c r="B366" s="18" t="s">
        <v>636</v>
      </c>
      <c r="C366" s="19" t="s">
        <v>600</v>
      </c>
      <c r="D366" s="18" t="s">
        <v>281</v>
      </c>
      <c r="E366" s="20">
        <v>2579200</v>
      </c>
      <c r="F366" s="20">
        <v>206336</v>
      </c>
      <c r="G366" s="20">
        <v>2785536</v>
      </c>
      <c r="H366" s="21" t="s">
        <v>4318</v>
      </c>
      <c r="I366" s="35">
        <v>11516</v>
      </c>
      <c r="J366" s="14">
        <f>+VLOOKUP(I366,'TT 2022'!$E$2:$K$1236,3,0)</f>
        <v>2785536</v>
      </c>
      <c r="K366" s="14">
        <f t="shared" si="10"/>
        <v>0</v>
      </c>
      <c r="L366" s="16">
        <f>+VLOOKUP(I366,'TT 2022'!$E$2:$K$1236,7,0)</f>
        <v>44722</v>
      </c>
      <c r="M366" s="52">
        <f t="shared" si="12"/>
        <v>2785536</v>
      </c>
    </row>
    <row r="367" spans="1:13" s="15" customFormat="1" ht="25.5">
      <c r="A367" s="17">
        <v>366</v>
      </c>
      <c r="B367" s="18" t="s">
        <v>637</v>
      </c>
      <c r="C367" s="19" t="s">
        <v>600</v>
      </c>
      <c r="D367" s="18" t="s">
        <v>290</v>
      </c>
      <c r="E367" s="20">
        <v>3491900</v>
      </c>
      <c r="F367" s="20">
        <v>279352</v>
      </c>
      <c r="G367" s="20">
        <v>3771252</v>
      </c>
      <c r="H367" s="21" t="s">
        <v>4318</v>
      </c>
      <c r="I367" s="35">
        <v>11517</v>
      </c>
      <c r="J367" s="14">
        <f>+VLOOKUP(I367,'TT 2022'!$E$2:$K$1236,3,0)</f>
        <v>3771252</v>
      </c>
      <c r="K367" s="14">
        <f t="shared" si="10"/>
        <v>0</v>
      </c>
      <c r="L367" s="16">
        <f>+VLOOKUP(I367,'TT 2022'!$E$2:$K$1236,7,0)</f>
        <v>44722</v>
      </c>
      <c r="M367" s="52">
        <f t="shared" si="12"/>
        <v>3771252</v>
      </c>
    </row>
    <row r="368" spans="1:13" s="15" customFormat="1" ht="25.5">
      <c r="A368" s="17">
        <v>367</v>
      </c>
      <c r="B368" s="18" t="s">
        <v>638</v>
      </c>
      <c r="C368" s="19" t="s">
        <v>600</v>
      </c>
      <c r="D368" s="18" t="s">
        <v>389</v>
      </c>
      <c r="E368" s="20">
        <v>1468620</v>
      </c>
      <c r="F368" s="20">
        <v>117490</v>
      </c>
      <c r="G368" s="20">
        <v>1586110</v>
      </c>
      <c r="H368" s="21" t="s">
        <v>4318</v>
      </c>
      <c r="I368" s="35">
        <v>11518</v>
      </c>
      <c r="J368" s="14">
        <f>+VLOOKUP(I368,'TT 2022'!$E$2:$K$1236,3,0)</f>
        <v>1586110</v>
      </c>
      <c r="K368" s="14">
        <f t="shared" si="10"/>
        <v>0</v>
      </c>
      <c r="L368" s="16">
        <f>+VLOOKUP(I368,'TT 2022'!$E$2:$K$1236,7,0)</f>
        <v>44722</v>
      </c>
      <c r="M368" s="52">
        <f t="shared" si="12"/>
        <v>1586110</v>
      </c>
    </row>
    <row r="369" spans="1:13" s="15" customFormat="1" ht="25.5">
      <c r="A369" s="17">
        <v>368</v>
      </c>
      <c r="B369" s="18" t="s">
        <v>639</v>
      </c>
      <c r="C369" s="19" t="s">
        <v>600</v>
      </c>
      <c r="D369" s="18" t="s">
        <v>252</v>
      </c>
      <c r="E369" s="20">
        <v>5678870</v>
      </c>
      <c r="F369" s="20">
        <v>454310</v>
      </c>
      <c r="G369" s="20">
        <v>6133180</v>
      </c>
      <c r="H369" s="21" t="s">
        <v>4318</v>
      </c>
      <c r="I369" s="35">
        <v>11519</v>
      </c>
      <c r="J369" s="14">
        <f>+VLOOKUP(I369,'TT 2022'!$E$2:$K$1236,3,0)</f>
        <v>6133180</v>
      </c>
      <c r="K369" s="14">
        <f t="shared" si="10"/>
        <v>0</v>
      </c>
      <c r="L369" s="16">
        <f>+VLOOKUP(I369,'TT 2022'!$E$2:$K$1236,7,0)</f>
        <v>44722</v>
      </c>
      <c r="M369" s="52">
        <f t="shared" si="12"/>
        <v>6133180</v>
      </c>
    </row>
    <row r="370" spans="1:13" s="15" customFormat="1" ht="38.25">
      <c r="A370" s="17">
        <v>369</v>
      </c>
      <c r="B370" s="18" t="s">
        <v>640</v>
      </c>
      <c r="C370" s="19" t="s">
        <v>600</v>
      </c>
      <c r="D370" s="18" t="s">
        <v>293</v>
      </c>
      <c r="E370" s="20">
        <v>1468620</v>
      </c>
      <c r="F370" s="20">
        <v>117490</v>
      </c>
      <c r="G370" s="20">
        <v>1586110</v>
      </c>
      <c r="H370" s="21" t="s">
        <v>4318</v>
      </c>
      <c r="I370" s="35">
        <v>11520</v>
      </c>
      <c r="J370" s="14">
        <f>+VLOOKUP(I370,'TT 2022'!$E$2:$K$1236,3,0)</f>
        <v>1586110</v>
      </c>
      <c r="K370" s="14">
        <f t="shared" si="10"/>
        <v>0</v>
      </c>
      <c r="L370" s="16">
        <f>+VLOOKUP(I370,'TT 2022'!$E$2:$K$1236,7,0)</f>
        <v>44722</v>
      </c>
      <c r="M370" s="52">
        <f t="shared" si="12"/>
        <v>1586110</v>
      </c>
    </row>
    <row r="371" spans="1:13" s="15" customFormat="1" ht="25.5">
      <c r="A371" s="17">
        <v>370</v>
      </c>
      <c r="B371" s="18" t="s">
        <v>641</v>
      </c>
      <c r="C371" s="19" t="s">
        <v>600</v>
      </c>
      <c r="D371" s="18" t="s">
        <v>259</v>
      </c>
      <c r="E371" s="20">
        <v>6069844</v>
      </c>
      <c r="F371" s="20">
        <v>485588</v>
      </c>
      <c r="G371" s="20">
        <v>6555432</v>
      </c>
      <c r="H371" s="21" t="s">
        <v>4318</v>
      </c>
      <c r="I371" s="35">
        <v>11521</v>
      </c>
      <c r="J371" s="14">
        <f>+VLOOKUP(I371,'TT 2022'!$E$2:$K$1236,3,0)</f>
        <v>6555432</v>
      </c>
      <c r="K371" s="14">
        <f t="shared" ref="K371:K434" si="13">+J371-G371</f>
        <v>0</v>
      </c>
      <c r="L371" s="16">
        <f>+VLOOKUP(I371,'TT 2022'!$E$2:$K$1236,7,0)</f>
        <v>44722</v>
      </c>
      <c r="M371" s="52">
        <f t="shared" si="12"/>
        <v>6555432</v>
      </c>
    </row>
    <row r="372" spans="1:13" s="15" customFormat="1" ht="25.5">
      <c r="A372" s="17">
        <v>371</v>
      </c>
      <c r="B372" s="18" t="s">
        <v>642</v>
      </c>
      <c r="C372" s="19" t="s">
        <v>600</v>
      </c>
      <c r="D372" s="18" t="s">
        <v>320</v>
      </c>
      <c r="E372" s="20">
        <v>3491900</v>
      </c>
      <c r="F372" s="20">
        <v>279352</v>
      </c>
      <c r="G372" s="20">
        <v>3771252</v>
      </c>
      <c r="H372" s="21" t="s">
        <v>4318</v>
      </c>
      <c r="I372" s="35">
        <v>11522</v>
      </c>
      <c r="J372" s="14">
        <f>+VLOOKUP(I372,'TT 2022'!$E$2:$K$1236,3,0)</f>
        <v>3771252</v>
      </c>
      <c r="K372" s="14">
        <f t="shared" si="13"/>
        <v>0</v>
      </c>
      <c r="L372" s="16">
        <f>+VLOOKUP(I372,'TT 2022'!$E$2:$K$1236,7,0)</f>
        <v>44705</v>
      </c>
      <c r="M372" s="52">
        <f t="shared" si="12"/>
        <v>3771252</v>
      </c>
    </row>
    <row r="373" spans="1:13" s="15" customFormat="1" ht="25.5">
      <c r="A373" s="17">
        <v>372</v>
      </c>
      <c r="B373" s="18" t="s">
        <v>643</v>
      </c>
      <c r="C373" s="19" t="s">
        <v>600</v>
      </c>
      <c r="D373" s="18" t="s">
        <v>257</v>
      </c>
      <c r="E373" s="20">
        <v>2579200</v>
      </c>
      <c r="F373" s="20">
        <v>206336</v>
      </c>
      <c r="G373" s="20">
        <v>2785536</v>
      </c>
      <c r="H373" s="21" t="s">
        <v>4318</v>
      </c>
      <c r="I373" s="35">
        <v>11523</v>
      </c>
      <c r="J373" s="14">
        <f>+VLOOKUP(I373,'TT 2022'!$E$2:$K$1236,3,0)</f>
        <v>2785536</v>
      </c>
      <c r="K373" s="14">
        <f t="shared" si="13"/>
        <v>0</v>
      </c>
      <c r="L373" s="16">
        <f>+VLOOKUP(I373,'TT 2022'!$E$2:$K$1236,7,0)</f>
        <v>44705</v>
      </c>
      <c r="M373" s="52">
        <f t="shared" si="12"/>
        <v>2785536</v>
      </c>
    </row>
    <row r="374" spans="1:13" s="15" customFormat="1" ht="25.5">
      <c r="A374" s="17">
        <v>373</v>
      </c>
      <c r="B374" s="18" t="s">
        <v>644</v>
      </c>
      <c r="C374" s="19" t="s">
        <v>600</v>
      </c>
      <c r="D374" s="18" t="s">
        <v>259</v>
      </c>
      <c r="E374" s="20">
        <v>10405120</v>
      </c>
      <c r="F374" s="20">
        <v>832410</v>
      </c>
      <c r="G374" s="20">
        <v>11237530</v>
      </c>
      <c r="H374" s="21" t="s">
        <v>4318</v>
      </c>
      <c r="I374" s="35">
        <v>11524</v>
      </c>
      <c r="J374" s="14">
        <f>+VLOOKUP(I374,'TT 2022'!$E$2:$K$1236,3,0)</f>
        <v>11237530</v>
      </c>
      <c r="K374" s="14">
        <f t="shared" si="13"/>
        <v>0</v>
      </c>
      <c r="L374" s="16">
        <f>+VLOOKUP(I374,'TT 2022'!$E$2:$K$1236,7,0)</f>
        <v>44722</v>
      </c>
      <c r="M374" s="52">
        <f t="shared" si="12"/>
        <v>11237530</v>
      </c>
    </row>
    <row r="375" spans="1:13" s="15" customFormat="1" ht="25.5">
      <c r="A375" s="17">
        <v>374</v>
      </c>
      <c r="B375" s="18" t="s">
        <v>645</v>
      </c>
      <c r="C375" s="19" t="s">
        <v>600</v>
      </c>
      <c r="D375" s="18" t="s">
        <v>320</v>
      </c>
      <c r="E375" s="20">
        <v>2095800</v>
      </c>
      <c r="F375" s="20">
        <v>167664</v>
      </c>
      <c r="G375" s="20">
        <v>2263464</v>
      </c>
      <c r="H375" s="21" t="s">
        <v>4318</v>
      </c>
      <c r="I375" s="35">
        <v>11525</v>
      </c>
      <c r="J375" s="14">
        <f>+VLOOKUP(I375,'TT 2022'!$E$2:$K$1236,3,0)</f>
        <v>2263464</v>
      </c>
      <c r="K375" s="14">
        <f t="shared" si="13"/>
        <v>0</v>
      </c>
      <c r="L375" s="16">
        <f>+VLOOKUP(I375,'TT 2022'!$E$2:$K$1236,7,0)</f>
        <v>44705</v>
      </c>
      <c r="M375" s="52">
        <f t="shared" si="12"/>
        <v>2263464</v>
      </c>
    </row>
    <row r="376" spans="1:13" s="15" customFormat="1" ht="25.5">
      <c r="A376" s="17">
        <v>375</v>
      </c>
      <c r="B376" s="18" t="s">
        <v>646</v>
      </c>
      <c r="C376" s="19" t="s">
        <v>600</v>
      </c>
      <c r="D376" s="18" t="s">
        <v>259</v>
      </c>
      <c r="E376" s="20">
        <v>4313540</v>
      </c>
      <c r="F376" s="20">
        <v>345083</v>
      </c>
      <c r="G376" s="20">
        <v>4658623</v>
      </c>
      <c r="H376" s="21" t="s">
        <v>4318</v>
      </c>
      <c r="I376" s="35">
        <v>11526</v>
      </c>
      <c r="J376" s="14">
        <f>+VLOOKUP(I376,'TT 2022'!$E$2:$K$1236,3,0)</f>
        <v>4658623</v>
      </c>
      <c r="K376" s="14">
        <f t="shared" si="13"/>
        <v>0</v>
      </c>
      <c r="L376" s="16">
        <f>+VLOOKUP(I376,'TT 2022'!$E$2:$K$1236,7,0)</f>
        <v>44705</v>
      </c>
      <c r="M376" s="52">
        <f t="shared" si="12"/>
        <v>4658623</v>
      </c>
    </row>
    <row r="377" spans="1:13" s="15" customFormat="1" ht="25.5">
      <c r="A377" s="17">
        <v>376</v>
      </c>
      <c r="B377" s="18" t="s">
        <v>647</v>
      </c>
      <c r="C377" s="19" t="s">
        <v>600</v>
      </c>
      <c r="D377" s="18" t="s">
        <v>252</v>
      </c>
      <c r="E377" s="20">
        <v>3968660</v>
      </c>
      <c r="F377" s="20">
        <v>317493</v>
      </c>
      <c r="G377" s="20">
        <v>4286153</v>
      </c>
      <c r="H377" s="21" t="s">
        <v>4318</v>
      </c>
      <c r="I377" s="35">
        <v>11527</v>
      </c>
      <c r="J377" s="14">
        <f>+VLOOKUP(I377,'TT 2022'!$E$2:$K$1236,3,0)</f>
        <v>4286153</v>
      </c>
      <c r="K377" s="14">
        <f t="shared" si="13"/>
        <v>0</v>
      </c>
      <c r="L377" s="16">
        <f>+VLOOKUP(I377,'TT 2022'!$E$2:$K$1236,7,0)</f>
        <v>44705</v>
      </c>
      <c r="M377" s="52">
        <f t="shared" si="12"/>
        <v>4286153</v>
      </c>
    </row>
    <row r="378" spans="1:13" s="15" customFormat="1" ht="25.5">
      <c r="A378" s="17">
        <v>377</v>
      </c>
      <c r="B378" s="18" t="s">
        <v>648</v>
      </c>
      <c r="C378" s="19" t="s">
        <v>600</v>
      </c>
      <c r="D378" s="18" t="s">
        <v>288</v>
      </c>
      <c r="E378" s="20">
        <v>2472070</v>
      </c>
      <c r="F378" s="20">
        <v>197766</v>
      </c>
      <c r="G378" s="20">
        <v>2669836</v>
      </c>
      <c r="H378" s="21" t="s">
        <v>4318</v>
      </c>
      <c r="I378" s="35">
        <v>11528</v>
      </c>
      <c r="J378" s="14">
        <f>+VLOOKUP(I378,'TT 2022'!$E$2:$K$1236,3,0)</f>
        <v>2669836</v>
      </c>
      <c r="K378" s="14">
        <f t="shared" si="13"/>
        <v>0</v>
      </c>
      <c r="L378" s="16">
        <f>+VLOOKUP(I378,'TT 2022'!$E$2:$K$1236,7,0)</f>
        <v>44705</v>
      </c>
      <c r="M378" s="52">
        <f t="shared" si="12"/>
        <v>2669836</v>
      </c>
    </row>
    <row r="379" spans="1:13" s="15" customFormat="1" ht="25.5">
      <c r="A379" s="17">
        <v>378</v>
      </c>
      <c r="B379" s="18" t="s">
        <v>649</v>
      </c>
      <c r="C379" s="19" t="s">
        <v>600</v>
      </c>
      <c r="D379" s="18" t="s">
        <v>281</v>
      </c>
      <c r="E379" s="20">
        <v>4800360</v>
      </c>
      <c r="F379" s="20">
        <v>384029</v>
      </c>
      <c r="G379" s="20">
        <v>5184389</v>
      </c>
      <c r="H379" s="21" t="s">
        <v>4318</v>
      </c>
      <c r="I379" s="35">
        <v>11529</v>
      </c>
      <c r="J379" s="14">
        <f>+VLOOKUP(I379,'TT 2022'!$E$2:$K$1236,3,0)</f>
        <v>5184389</v>
      </c>
      <c r="K379" s="14">
        <f t="shared" si="13"/>
        <v>0</v>
      </c>
      <c r="L379" s="16">
        <f>+VLOOKUP(I379,'TT 2022'!$E$2:$K$1236,7,0)</f>
        <v>44705</v>
      </c>
      <c r="M379" s="52">
        <f t="shared" si="12"/>
        <v>5184389</v>
      </c>
    </row>
    <row r="380" spans="1:13" s="15" customFormat="1" ht="25.5">
      <c r="A380" s="17">
        <v>379</v>
      </c>
      <c r="B380" s="18" t="s">
        <v>650</v>
      </c>
      <c r="C380" s="19" t="s">
        <v>600</v>
      </c>
      <c r="D380" s="18" t="s">
        <v>281</v>
      </c>
      <c r="E380" s="20">
        <v>12679286</v>
      </c>
      <c r="F380" s="20">
        <v>1014343</v>
      </c>
      <c r="G380" s="20">
        <v>13693629</v>
      </c>
      <c r="H380" s="21" t="s">
        <v>4318</v>
      </c>
      <c r="I380" s="35">
        <v>11530</v>
      </c>
      <c r="J380" s="14">
        <f>+VLOOKUP(I380,'TT 2022'!$E$2:$K$1236,3,0)</f>
        <v>13693629</v>
      </c>
      <c r="K380" s="14">
        <f t="shared" si="13"/>
        <v>0</v>
      </c>
      <c r="L380" s="16">
        <f>+VLOOKUP(I380,'TT 2022'!$E$2:$K$1236,7,0)</f>
        <v>44705</v>
      </c>
      <c r="M380" s="52">
        <f t="shared" si="12"/>
        <v>13693629</v>
      </c>
    </row>
    <row r="381" spans="1:13" s="15" customFormat="1" ht="25.5">
      <c r="A381" s="17">
        <v>380</v>
      </c>
      <c r="B381" s="18" t="s">
        <v>651</v>
      </c>
      <c r="C381" s="19" t="s">
        <v>600</v>
      </c>
      <c r="D381" s="18" t="s">
        <v>290</v>
      </c>
      <c r="E381" s="20">
        <v>1110580</v>
      </c>
      <c r="F381" s="20">
        <v>88846</v>
      </c>
      <c r="G381" s="20">
        <v>1199426</v>
      </c>
      <c r="H381" s="21" t="s">
        <v>4318</v>
      </c>
      <c r="I381" s="35">
        <v>11531</v>
      </c>
      <c r="J381" s="14">
        <f>+VLOOKUP(I381,'TT 2022'!$E$2:$K$1236,3,0)</f>
        <v>1199426</v>
      </c>
      <c r="K381" s="14">
        <f t="shared" si="13"/>
        <v>0</v>
      </c>
      <c r="L381" s="16">
        <f>+VLOOKUP(I381,'TT 2022'!$E$2:$K$1236,7,0)</f>
        <v>44705</v>
      </c>
      <c r="M381" s="52">
        <f t="shared" si="12"/>
        <v>1199426</v>
      </c>
    </row>
    <row r="382" spans="1:13" s="15" customFormat="1" ht="25.5">
      <c r="A382" s="17">
        <v>381</v>
      </c>
      <c r="B382" s="18" t="s">
        <v>652</v>
      </c>
      <c r="C382" s="19" t="s">
        <v>600</v>
      </c>
      <c r="D382" s="18" t="s">
        <v>389</v>
      </c>
      <c r="E382" s="20">
        <v>2144100</v>
      </c>
      <c r="F382" s="20">
        <v>171528</v>
      </c>
      <c r="G382" s="20">
        <v>2315628</v>
      </c>
      <c r="H382" s="21" t="s">
        <v>4318</v>
      </c>
      <c r="I382" s="35">
        <v>11532</v>
      </c>
      <c r="J382" s="14">
        <f>+VLOOKUP(I382,'TT 2022'!$E$2:$K$1236,3,0)</f>
        <v>2315628</v>
      </c>
      <c r="K382" s="14">
        <f t="shared" si="13"/>
        <v>0</v>
      </c>
      <c r="L382" s="16">
        <f>+VLOOKUP(I382,'TT 2022'!$E$2:$K$1236,7,0)</f>
        <v>44705</v>
      </c>
      <c r="M382" s="52">
        <f t="shared" si="12"/>
        <v>2315628</v>
      </c>
    </row>
    <row r="383" spans="1:13" s="15" customFormat="1" ht="38.25">
      <c r="A383" s="17">
        <v>382</v>
      </c>
      <c r="B383" s="18" t="s">
        <v>653</v>
      </c>
      <c r="C383" s="19" t="s">
        <v>600</v>
      </c>
      <c r="D383" s="18" t="s">
        <v>293</v>
      </c>
      <c r="E383" s="20">
        <v>1468620</v>
      </c>
      <c r="F383" s="20">
        <v>117490</v>
      </c>
      <c r="G383" s="20">
        <v>1586110</v>
      </c>
      <c r="H383" s="21" t="s">
        <v>4318</v>
      </c>
      <c r="I383" s="35">
        <v>11533</v>
      </c>
      <c r="J383" s="14">
        <f>+VLOOKUP(I383,'TT 2022'!$E$2:$K$1236,3,0)</f>
        <v>1586110</v>
      </c>
      <c r="K383" s="14">
        <f t="shared" si="13"/>
        <v>0</v>
      </c>
      <c r="L383" s="16">
        <f>+VLOOKUP(I383,'TT 2022'!$E$2:$K$1236,7,0)</f>
        <v>44705</v>
      </c>
      <c r="M383" s="52">
        <f t="shared" si="12"/>
        <v>1586110</v>
      </c>
    </row>
    <row r="384" spans="1:13" s="15" customFormat="1" ht="25.5">
      <c r="A384" s="17">
        <v>383</v>
      </c>
      <c r="B384" s="18" t="s">
        <v>654</v>
      </c>
      <c r="C384" s="19" t="s">
        <v>600</v>
      </c>
      <c r="D384" s="18" t="s">
        <v>301</v>
      </c>
      <c r="E384" s="20">
        <v>2579200</v>
      </c>
      <c r="F384" s="20">
        <v>206336</v>
      </c>
      <c r="G384" s="20">
        <v>2785536</v>
      </c>
      <c r="H384" s="21" t="s">
        <v>4318</v>
      </c>
      <c r="I384" s="35">
        <v>11534</v>
      </c>
      <c r="J384" s="14">
        <f>+VLOOKUP(I384,'TT 2022'!$E$2:$K$1236,3,0)</f>
        <v>2785536</v>
      </c>
      <c r="K384" s="14">
        <f t="shared" si="13"/>
        <v>0</v>
      </c>
      <c r="L384" s="16">
        <f>+VLOOKUP(I384,'TT 2022'!$E$2:$K$1236,7,0)</f>
        <v>44705</v>
      </c>
      <c r="M384" s="52">
        <f t="shared" si="12"/>
        <v>2785536</v>
      </c>
    </row>
    <row r="385" spans="1:13" s="15" customFormat="1" ht="25.5">
      <c r="A385" s="17">
        <v>384</v>
      </c>
      <c r="B385" s="18" t="s">
        <v>655</v>
      </c>
      <c r="C385" s="19" t="s">
        <v>600</v>
      </c>
      <c r="D385" s="18" t="s">
        <v>286</v>
      </c>
      <c r="E385" s="20">
        <v>2925820</v>
      </c>
      <c r="F385" s="20">
        <v>234066</v>
      </c>
      <c r="G385" s="20">
        <v>3159886</v>
      </c>
      <c r="H385" s="21" t="s">
        <v>4318</v>
      </c>
      <c r="I385" s="35">
        <v>11535</v>
      </c>
      <c r="J385" s="14">
        <f>+VLOOKUP(I385,'TT 2022'!$E$2:$K$1236,3,0)</f>
        <v>3159886</v>
      </c>
      <c r="K385" s="14">
        <f t="shared" si="13"/>
        <v>0</v>
      </c>
      <c r="L385" s="16">
        <f>+VLOOKUP(I385,'TT 2022'!$E$2:$K$1236,7,0)</f>
        <v>44705</v>
      </c>
      <c r="M385" s="52">
        <f t="shared" si="12"/>
        <v>3159886</v>
      </c>
    </row>
    <row r="386" spans="1:13" s="15" customFormat="1" ht="25.5">
      <c r="A386" s="17">
        <v>385</v>
      </c>
      <c r="B386" s="18" t="s">
        <v>656</v>
      </c>
      <c r="C386" s="19" t="s">
        <v>600</v>
      </c>
      <c r="D386" s="18" t="s">
        <v>259</v>
      </c>
      <c r="E386" s="20">
        <v>10544590</v>
      </c>
      <c r="F386" s="20">
        <v>843567</v>
      </c>
      <c r="G386" s="20">
        <v>11388157</v>
      </c>
      <c r="H386" s="21" t="s">
        <v>4318</v>
      </c>
      <c r="I386" s="35">
        <v>11536</v>
      </c>
      <c r="J386" s="14">
        <f>+VLOOKUP(I386,'TT 2022'!$E$2:$K$1236,3,0)</f>
        <v>11388157</v>
      </c>
      <c r="K386" s="14">
        <f t="shared" si="13"/>
        <v>0</v>
      </c>
      <c r="L386" s="16">
        <f>+VLOOKUP(I386,'TT 2022'!$E$2:$K$1236,7,0)</f>
        <v>44705</v>
      </c>
      <c r="M386" s="52">
        <f t="shared" si="12"/>
        <v>11388157</v>
      </c>
    </row>
    <row r="387" spans="1:13" s="15" customFormat="1" ht="25.5">
      <c r="A387" s="17">
        <v>386</v>
      </c>
      <c r="B387" s="18" t="s">
        <v>657</v>
      </c>
      <c r="C387" s="19" t="s">
        <v>600</v>
      </c>
      <c r="D387" s="18" t="s">
        <v>259</v>
      </c>
      <c r="E387" s="20">
        <v>5552900</v>
      </c>
      <c r="F387" s="20">
        <v>444232</v>
      </c>
      <c r="G387" s="20">
        <v>5997132</v>
      </c>
      <c r="H387" s="21" t="s">
        <v>4318</v>
      </c>
      <c r="I387" s="35">
        <v>11537</v>
      </c>
      <c r="J387" s="14">
        <f>+VLOOKUP(I387,'TT 2022'!$E$2:$K$1236,3,0)</f>
        <v>5997132</v>
      </c>
      <c r="K387" s="14">
        <f t="shared" si="13"/>
        <v>0</v>
      </c>
      <c r="L387" s="16">
        <f>+VLOOKUP(I387,'TT 2022'!$E$2:$K$1236,7,0)</f>
        <v>44705</v>
      </c>
      <c r="M387" s="52">
        <f t="shared" si="12"/>
        <v>5997132</v>
      </c>
    </row>
    <row r="388" spans="1:13" s="15" customFormat="1" ht="25.5">
      <c r="A388" s="17">
        <v>387</v>
      </c>
      <c r="B388" s="18" t="s">
        <v>658</v>
      </c>
      <c r="C388" s="19" t="s">
        <v>600</v>
      </c>
      <c r="D388" s="18" t="s">
        <v>259</v>
      </c>
      <c r="E388" s="20">
        <v>7021520</v>
      </c>
      <c r="F388" s="20">
        <v>561722</v>
      </c>
      <c r="G388" s="20">
        <v>7583242</v>
      </c>
      <c r="H388" s="21" t="s">
        <v>4318</v>
      </c>
      <c r="I388" s="35">
        <v>11538</v>
      </c>
      <c r="J388" s="14">
        <f>+VLOOKUP(I388,'TT 2022'!$E$2:$K$1236,3,0)</f>
        <v>7583242</v>
      </c>
      <c r="K388" s="14">
        <f t="shared" si="13"/>
        <v>0</v>
      </c>
      <c r="L388" s="16">
        <f>+VLOOKUP(I388,'TT 2022'!$E$2:$K$1236,7,0)</f>
        <v>44705</v>
      </c>
      <c r="M388" s="52">
        <f t="shared" si="12"/>
        <v>7583242</v>
      </c>
    </row>
    <row r="389" spans="1:13" s="15" customFormat="1" ht="25.5">
      <c r="A389" s="17">
        <v>388</v>
      </c>
      <c r="B389" s="18" t="s">
        <v>659</v>
      </c>
      <c r="C389" s="19" t="s">
        <v>600</v>
      </c>
      <c r="D389" s="18" t="s">
        <v>286</v>
      </c>
      <c r="E389" s="20">
        <v>3491900</v>
      </c>
      <c r="F389" s="20">
        <v>279352</v>
      </c>
      <c r="G389" s="20">
        <v>3771252</v>
      </c>
      <c r="H389" s="21" t="s">
        <v>4318</v>
      </c>
      <c r="I389" s="35">
        <v>11539</v>
      </c>
      <c r="J389" s="14">
        <f>+VLOOKUP(I389,'TT 2022'!$E$2:$K$1236,3,0)</f>
        <v>3771252</v>
      </c>
      <c r="K389" s="14">
        <f t="shared" si="13"/>
        <v>0</v>
      </c>
      <c r="L389" s="16">
        <f>+VLOOKUP(I389,'TT 2022'!$E$2:$K$1236,7,0)</f>
        <v>44705</v>
      </c>
      <c r="M389" s="52">
        <f t="shared" si="12"/>
        <v>3771252</v>
      </c>
    </row>
    <row r="390" spans="1:13" s="15" customFormat="1" ht="25.5">
      <c r="A390" s="17">
        <v>389</v>
      </c>
      <c r="B390" s="18" t="s">
        <v>660</v>
      </c>
      <c r="C390" s="19" t="s">
        <v>600</v>
      </c>
      <c r="D390" s="18" t="s">
        <v>301</v>
      </c>
      <c r="E390" s="20">
        <v>3708430</v>
      </c>
      <c r="F390" s="20">
        <v>296674</v>
      </c>
      <c r="G390" s="20">
        <v>4005104</v>
      </c>
      <c r="H390" s="21" t="s">
        <v>4318</v>
      </c>
      <c r="I390" s="35">
        <v>11540</v>
      </c>
      <c r="J390" s="14">
        <f>+VLOOKUP(I390,'TT 2022'!$E$2:$K$1236,3,0)</f>
        <v>4005104</v>
      </c>
      <c r="K390" s="14">
        <f t="shared" si="13"/>
        <v>0</v>
      </c>
      <c r="L390" s="16">
        <f>+VLOOKUP(I390,'TT 2022'!$E$2:$K$1236,7,0)</f>
        <v>44705</v>
      </c>
      <c r="M390" s="52">
        <f t="shared" si="12"/>
        <v>4005104</v>
      </c>
    </row>
    <row r="391" spans="1:13" s="15" customFormat="1" ht="38.25">
      <c r="A391" s="17">
        <v>390</v>
      </c>
      <c r="B391" s="18" t="s">
        <v>661</v>
      </c>
      <c r="C391" s="19" t="s">
        <v>600</v>
      </c>
      <c r="D391" s="18" t="s">
        <v>298</v>
      </c>
      <c r="E391" s="20">
        <v>12690026</v>
      </c>
      <c r="F391" s="20">
        <v>1015202</v>
      </c>
      <c r="G391" s="20">
        <v>13705228</v>
      </c>
      <c r="H391" s="21" t="s">
        <v>4318</v>
      </c>
      <c r="I391" s="35">
        <v>11541</v>
      </c>
      <c r="J391" s="14">
        <f>+VLOOKUP(I391,'TT 2022'!$E$2:$K$1236,3,0)</f>
        <v>13705228</v>
      </c>
      <c r="K391" s="14">
        <f t="shared" si="13"/>
        <v>0</v>
      </c>
      <c r="L391" s="16">
        <f>+VLOOKUP(I391,'TT 2022'!$E$2:$K$1236,7,0)</f>
        <v>44705</v>
      </c>
      <c r="M391" s="52">
        <f t="shared" ref="M391:M440" si="14">+G391</f>
        <v>13705228</v>
      </c>
    </row>
    <row r="392" spans="1:13" s="15" customFormat="1" ht="25.5">
      <c r="A392" s="17">
        <v>391</v>
      </c>
      <c r="B392" s="18" t="s">
        <v>662</v>
      </c>
      <c r="C392" s="19" t="s">
        <v>600</v>
      </c>
      <c r="D392" s="18" t="s">
        <v>254</v>
      </c>
      <c r="E392" s="20">
        <v>1468620</v>
      </c>
      <c r="F392" s="20">
        <v>117490</v>
      </c>
      <c r="G392" s="20">
        <v>1586110</v>
      </c>
      <c r="H392" s="21" t="s">
        <v>4318</v>
      </c>
      <c r="I392" s="35">
        <v>11542</v>
      </c>
      <c r="J392" s="14">
        <f>+VLOOKUP(I392,'TT 2022'!$E$2:$K$1236,3,0)</f>
        <v>1586110</v>
      </c>
      <c r="K392" s="14">
        <f t="shared" si="13"/>
        <v>0</v>
      </c>
      <c r="L392" s="16">
        <f>+VLOOKUP(I392,'TT 2022'!$E$2:$K$1236,7,0)</f>
        <v>44705</v>
      </c>
      <c r="M392" s="52">
        <f t="shared" si="14"/>
        <v>1586110</v>
      </c>
    </row>
    <row r="393" spans="1:13" s="15" customFormat="1" ht="38.25">
      <c r="A393" s="17">
        <v>392</v>
      </c>
      <c r="B393" s="18" t="s">
        <v>663</v>
      </c>
      <c r="C393" s="19" t="s">
        <v>600</v>
      </c>
      <c r="D393" s="18" t="s">
        <v>293</v>
      </c>
      <c r="E393" s="20">
        <v>5363670</v>
      </c>
      <c r="F393" s="20">
        <v>429094</v>
      </c>
      <c r="G393" s="20">
        <v>5792764</v>
      </c>
      <c r="H393" s="21" t="s">
        <v>4318</v>
      </c>
      <c r="I393" s="35">
        <v>11543</v>
      </c>
      <c r="J393" s="14">
        <f>+VLOOKUP(I393,'TT 2022'!$E$2:$K$1236,3,0)</f>
        <v>5792764</v>
      </c>
      <c r="K393" s="14">
        <f t="shared" si="13"/>
        <v>0</v>
      </c>
      <c r="L393" s="16">
        <f>+VLOOKUP(I393,'TT 2022'!$E$2:$K$1236,7,0)</f>
        <v>44722</v>
      </c>
      <c r="M393" s="52">
        <f t="shared" si="14"/>
        <v>5792764</v>
      </c>
    </row>
    <row r="394" spans="1:13" s="15" customFormat="1" ht="25.5">
      <c r="A394" s="17">
        <v>393</v>
      </c>
      <c r="B394" s="18" t="s">
        <v>664</v>
      </c>
      <c r="C394" s="19" t="s">
        <v>600</v>
      </c>
      <c r="D394" s="18" t="s">
        <v>389</v>
      </c>
      <c r="E394" s="20">
        <v>316200</v>
      </c>
      <c r="F394" s="20">
        <v>25296</v>
      </c>
      <c r="G394" s="20">
        <v>341496</v>
      </c>
      <c r="H394" s="21" t="s">
        <v>4318</v>
      </c>
      <c r="I394" s="35">
        <v>11544</v>
      </c>
      <c r="J394" s="14">
        <f>+VLOOKUP(I394,'TT 2022'!$E$2:$K$1236,3,0)</f>
        <v>341496</v>
      </c>
      <c r="K394" s="14">
        <f t="shared" si="13"/>
        <v>0</v>
      </c>
      <c r="L394" s="16">
        <f>+VLOOKUP(I394,'TT 2022'!$E$2:$K$1236,7,0)</f>
        <v>44705</v>
      </c>
      <c r="M394" s="52">
        <f t="shared" si="14"/>
        <v>341496</v>
      </c>
    </row>
    <row r="395" spans="1:13" s="15" customFormat="1" ht="25.5">
      <c r="A395" s="17">
        <v>394</v>
      </c>
      <c r="B395" s="18" t="s">
        <v>665</v>
      </c>
      <c r="C395" s="19" t="s">
        <v>600</v>
      </c>
      <c r="D395" s="18" t="s">
        <v>281</v>
      </c>
      <c r="E395" s="20">
        <v>7181680</v>
      </c>
      <c r="F395" s="20">
        <v>574534</v>
      </c>
      <c r="G395" s="20">
        <v>7756214</v>
      </c>
      <c r="H395" s="21" t="s">
        <v>4318</v>
      </c>
      <c r="I395" s="35">
        <v>11545</v>
      </c>
      <c r="J395" s="14">
        <f>+VLOOKUP(I395,'TT 2022'!$E$2:$K$1236,3,0)</f>
        <v>7756214</v>
      </c>
      <c r="K395" s="14">
        <f t="shared" si="13"/>
        <v>0</v>
      </c>
      <c r="L395" s="16">
        <f>+VLOOKUP(I395,'TT 2022'!$E$2:$K$1236,7,0)</f>
        <v>44705</v>
      </c>
      <c r="M395" s="52">
        <f t="shared" si="14"/>
        <v>7756214</v>
      </c>
    </row>
    <row r="396" spans="1:13" s="15" customFormat="1" ht="25.5">
      <c r="A396" s="17">
        <v>395</v>
      </c>
      <c r="B396" s="18" t="s">
        <v>666</v>
      </c>
      <c r="C396" s="19" t="s">
        <v>600</v>
      </c>
      <c r="D396" s="18" t="s">
        <v>288</v>
      </c>
      <c r="E396" s="20">
        <v>4237606</v>
      </c>
      <c r="F396" s="20">
        <v>339008</v>
      </c>
      <c r="G396" s="20">
        <v>4576614</v>
      </c>
      <c r="H396" s="21" t="s">
        <v>4318</v>
      </c>
      <c r="I396" s="35">
        <v>11546</v>
      </c>
      <c r="J396" s="14">
        <f>+VLOOKUP(I396,'TT 2022'!$E$2:$K$1236,3,0)</f>
        <v>4576614</v>
      </c>
      <c r="K396" s="14">
        <f t="shared" si="13"/>
        <v>0</v>
      </c>
      <c r="L396" s="16">
        <f>+VLOOKUP(I396,'TT 2022'!$E$2:$K$1236,7,0)</f>
        <v>44705</v>
      </c>
      <c r="M396" s="52">
        <f t="shared" si="14"/>
        <v>4576614</v>
      </c>
    </row>
    <row r="397" spans="1:13" s="15" customFormat="1" ht="25.5">
      <c r="A397" s="17">
        <v>396</v>
      </c>
      <c r="B397" s="18" t="s">
        <v>667</v>
      </c>
      <c r="C397" s="19" t="s">
        <v>600</v>
      </c>
      <c r="D397" s="18" t="s">
        <v>254</v>
      </c>
      <c r="E397" s="20">
        <v>1690628</v>
      </c>
      <c r="F397" s="20">
        <v>135250</v>
      </c>
      <c r="G397" s="20">
        <v>1825878</v>
      </c>
      <c r="H397" s="21" t="s">
        <v>4318</v>
      </c>
      <c r="I397" s="35">
        <v>11547</v>
      </c>
      <c r="J397" s="14">
        <f>+VLOOKUP(I397,'TT 2022'!$E$2:$K$1236,3,0)</f>
        <v>1825878</v>
      </c>
      <c r="K397" s="14">
        <f t="shared" si="13"/>
        <v>0</v>
      </c>
      <c r="L397" s="16">
        <f>+VLOOKUP(I397,'TT 2022'!$E$2:$K$1236,7,0)</f>
        <v>44705</v>
      </c>
      <c r="M397" s="52">
        <f t="shared" si="14"/>
        <v>1825878</v>
      </c>
    </row>
    <row r="398" spans="1:13" s="15" customFormat="1" ht="38.25">
      <c r="A398" s="17">
        <v>397</v>
      </c>
      <c r="B398" s="18" t="s">
        <v>668</v>
      </c>
      <c r="C398" s="19" t="s">
        <v>600</v>
      </c>
      <c r="D398" s="18" t="s">
        <v>293</v>
      </c>
      <c r="E398" s="20">
        <v>2381320</v>
      </c>
      <c r="F398" s="20">
        <v>190506</v>
      </c>
      <c r="G398" s="20">
        <v>2571826</v>
      </c>
      <c r="H398" s="21" t="s">
        <v>4318</v>
      </c>
      <c r="I398" s="35">
        <v>11548</v>
      </c>
      <c r="J398" s="14">
        <f>+VLOOKUP(I398,'TT 2022'!$E$2:$K$1236,3,0)</f>
        <v>2571826</v>
      </c>
      <c r="K398" s="14">
        <f t="shared" si="13"/>
        <v>0</v>
      </c>
      <c r="L398" s="16">
        <f>+VLOOKUP(I398,'TT 2022'!$E$2:$K$1236,7,0)</f>
        <v>44705</v>
      </c>
      <c r="M398" s="52">
        <f t="shared" si="14"/>
        <v>2571826</v>
      </c>
    </row>
    <row r="399" spans="1:13" s="15" customFormat="1" ht="25.5">
      <c r="A399" s="17">
        <v>398</v>
      </c>
      <c r="B399" s="18" t="s">
        <v>669</v>
      </c>
      <c r="C399" s="19" t="s">
        <v>600</v>
      </c>
      <c r="D399" s="18" t="s">
        <v>252</v>
      </c>
      <c r="E399" s="20">
        <v>4983530</v>
      </c>
      <c r="F399" s="20">
        <v>398682</v>
      </c>
      <c r="G399" s="20">
        <v>5382212</v>
      </c>
      <c r="H399" s="21" t="s">
        <v>4318</v>
      </c>
      <c r="I399" s="35">
        <v>11549</v>
      </c>
      <c r="J399" s="14">
        <f>+VLOOKUP(I399,'TT 2022'!$E$2:$K$1236,3,0)</f>
        <v>5382212</v>
      </c>
      <c r="K399" s="14">
        <f t="shared" si="13"/>
        <v>0</v>
      </c>
      <c r="L399" s="16">
        <f>+VLOOKUP(I399,'TT 2022'!$E$2:$K$1236,7,0)</f>
        <v>44705</v>
      </c>
      <c r="M399" s="52">
        <f t="shared" si="14"/>
        <v>5382212</v>
      </c>
    </row>
    <row r="400" spans="1:13" s="15" customFormat="1" ht="38.25">
      <c r="A400" s="17">
        <v>399</v>
      </c>
      <c r="B400" s="18" t="s">
        <v>670</v>
      </c>
      <c r="C400" s="19" t="s">
        <v>600</v>
      </c>
      <c r="D400" s="18" t="s">
        <v>298</v>
      </c>
      <c r="E400" s="20">
        <v>4960520</v>
      </c>
      <c r="F400" s="20">
        <v>396842</v>
      </c>
      <c r="G400" s="20">
        <v>5357362</v>
      </c>
      <c r="H400" s="21" t="s">
        <v>4318</v>
      </c>
      <c r="I400" s="35">
        <v>11550</v>
      </c>
      <c r="J400" s="14">
        <f>+VLOOKUP(I400,'TT 2022'!$E$2:$K$1236,3,0)</f>
        <v>5357362</v>
      </c>
      <c r="K400" s="14">
        <f t="shared" si="13"/>
        <v>0</v>
      </c>
      <c r="L400" s="16">
        <f>+VLOOKUP(I400,'TT 2022'!$E$2:$K$1236,7,0)</f>
        <v>44705</v>
      </c>
      <c r="M400" s="52">
        <f t="shared" si="14"/>
        <v>5357362</v>
      </c>
    </row>
    <row r="401" spans="1:13" s="15" customFormat="1" ht="25.5">
      <c r="A401" s="17">
        <v>400</v>
      </c>
      <c r="B401" s="18" t="s">
        <v>671</v>
      </c>
      <c r="C401" s="19" t="s">
        <v>600</v>
      </c>
      <c r="D401" s="18" t="s">
        <v>257</v>
      </c>
      <c r="E401" s="20">
        <v>5104300</v>
      </c>
      <c r="F401" s="20">
        <v>408344</v>
      </c>
      <c r="G401" s="20">
        <v>5512644</v>
      </c>
      <c r="H401" s="21" t="s">
        <v>4318</v>
      </c>
      <c r="I401" s="35">
        <v>11551</v>
      </c>
      <c r="J401" s="14">
        <f>+VLOOKUP(I401,'TT 2022'!$E$2:$K$1236,3,0)</f>
        <v>5512644</v>
      </c>
      <c r="K401" s="14">
        <f t="shared" si="13"/>
        <v>0</v>
      </c>
      <c r="L401" s="16">
        <f>+VLOOKUP(I401,'TT 2022'!$E$2:$K$1236,7,0)</f>
        <v>44705</v>
      </c>
      <c r="M401" s="52">
        <f t="shared" si="14"/>
        <v>5512644</v>
      </c>
    </row>
    <row r="402" spans="1:13" s="15" customFormat="1" ht="25.5">
      <c r="A402" s="17">
        <v>401</v>
      </c>
      <c r="B402" s="18" t="s">
        <v>672</v>
      </c>
      <c r="C402" s="19" t="s">
        <v>600</v>
      </c>
      <c r="D402" s="18" t="s">
        <v>259</v>
      </c>
      <c r="E402" s="20">
        <v>1309952</v>
      </c>
      <c r="F402" s="20">
        <v>104796</v>
      </c>
      <c r="G402" s="20">
        <v>1414748</v>
      </c>
      <c r="H402" s="21" t="s">
        <v>4318</v>
      </c>
      <c r="I402" s="35">
        <v>11552</v>
      </c>
      <c r="J402" s="14">
        <f>+VLOOKUP(I402,'TT 2022'!$E$2:$K$1236,3,0)</f>
        <v>1414748</v>
      </c>
      <c r="K402" s="14">
        <f t="shared" si="13"/>
        <v>0</v>
      </c>
      <c r="L402" s="16">
        <f>+VLOOKUP(I402,'TT 2022'!$E$2:$K$1236,7,0)</f>
        <v>44722</v>
      </c>
      <c r="M402" s="52">
        <f t="shared" si="14"/>
        <v>1414748</v>
      </c>
    </row>
    <row r="403" spans="1:13" customFormat="1" ht="38.25">
      <c r="A403" s="17">
        <v>402</v>
      </c>
      <c r="B403" s="23" t="s">
        <v>673</v>
      </c>
      <c r="C403" s="24" t="s">
        <v>600</v>
      </c>
      <c r="D403" s="25" t="s">
        <v>298</v>
      </c>
      <c r="E403" s="26">
        <v>4762640</v>
      </c>
      <c r="F403" s="26">
        <v>381011</v>
      </c>
      <c r="G403" s="27">
        <v>5143651</v>
      </c>
      <c r="H403" s="21" t="s">
        <v>4318</v>
      </c>
      <c r="I403" s="35">
        <v>11553</v>
      </c>
      <c r="J403" s="14">
        <f>+VLOOKUP(I403,'TT 2022'!$E$2:$K$1236,3,0)</f>
        <v>5143651</v>
      </c>
      <c r="K403" s="14">
        <f t="shared" si="13"/>
        <v>0</v>
      </c>
      <c r="L403" s="16">
        <f>+VLOOKUP(I403,'TT 2022'!$E$2:$K$1236,7,0)</f>
        <v>44705</v>
      </c>
      <c r="M403" s="52">
        <f t="shared" si="14"/>
        <v>5143651</v>
      </c>
    </row>
    <row r="404" spans="1:13" s="15" customFormat="1" ht="25.5">
      <c r="A404" s="17">
        <v>403</v>
      </c>
      <c r="B404" s="18" t="s">
        <v>674</v>
      </c>
      <c r="C404" s="19" t="s">
        <v>600</v>
      </c>
      <c r="D404" s="18" t="s">
        <v>252</v>
      </c>
      <c r="E404" s="20">
        <v>3491900</v>
      </c>
      <c r="F404" s="20">
        <v>279352</v>
      </c>
      <c r="G404" s="20">
        <v>3771252</v>
      </c>
      <c r="H404" s="21" t="s">
        <v>4318</v>
      </c>
      <c r="I404" s="35">
        <v>11554</v>
      </c>
      <c r="J404" s="14">
        <f>+VLOOKUP(I404,'TT 2022'!$E$2:$K$1236,3,0)</f>
        <v>3771252</v>
      </c>
      <c r="K404" s="14">
        <f t="shared" si="13"/>
        <v>0</v>
      </c>
      <c r="L404" s="16">
        <f>+VLOOKUP(I404,'TT 2022'!$E$2:$K$1236,7,0)</f>
        <v>44705</v>
      </c>
      <c r="M404" s="52">
        <f t="shared" si="14"/>
        <v>3771252</v>
      </c>
    </row>
    <row r="405" spans="1:13" s="15" customFormat="1" ht="25.5">
      <c r="A405" s="17">
        <v>404</v>
      </c>
      <c r="B405" s="18" t="s">
        <v>675</v>
      </c>
      <c r="C405" s="19" t="s">
        <v>600</v>
      </c>
      <c r="D405" s="18" t="s">
        <v>286</v>
      </c>
      <c r="E405" s="20">
        <v>4205020</v>
      </c>
      <c r="F405" s="20">
        <v>336402</v>
      </c>
      <c r="G405" s="20">
        <v>4541422</v>
      </c>
      <c r="H405" s="21" t="s">
        <v>4318</v>
      </c>
      <c r="I405" s="35">
        <v>11555</v>
      </c>
      <c r="J405" s="14">
        <f>+VLOOKUP(I405,'TT 2022'!$E$2:$K$1236,3,0)</f>
        <v>4541422</v>
      </c>
      <c r="K405" s="14">
        <f t="shared" si="13"/>
        <v>0</v>
      </c>
      <c r="L405" s="16">
        <f>+VLOOKUP(I405,'TT 2022'!$E$2:$K$1236,7,0)</f>
        <v>44722</v>
      </c>
      <c r="M405" s="52">
        <f t="shared" si="14"/>
        <v>4541422</v>
      </c>
    </row>
    <row r="406" spans="1:13" s="15" customFormat="1" ht="25.5">
      <c r="A406" s="17">
        <v>405</v>
      </c>
      <c r="B406" s="18" t="s">
        <v>676</v>
      </c>
      <c r="C406" s="19" t="s">
        <v>600</v>
      </c>
      <c r="D406" s="18" t="s">
        <v>281</v>
      </c>
      <c r="E406" s="20">
        <v>2779928</v>
      </c>
      <c r="F406" s="20">
        <v>222394</v>
      </c>
      <c r="G406" s="20">
        <v>3002322</v>
      </c>
      <c r="H406" s="21" t="s">
        <v>4318</v>
      </c>
      <c r="I406" s="35">
        <v>11557</v>
      </c>
      <c r="J406" s="14">
        <f>+VLOOKUP(I406,'TT 2022'!$E$2:$K$1236,3,0)</f>
        <v>3002322</v>
      </c>
      <c r="K406" s="14">
        <f t="shared" si="13"/>
        <v>0</v>
      </c>
      <c r="L406" s="16">
        <f>+VLOOKUP(I406,'TT 2022'!$E$2:$K$1236,7,0)</f>
        <v>44705</v>
      </c>
      <c r="M406" s="52">
        <f t="shared" si="14"/>
        <v>3002322</v>
      </c>
    </row>
    <row r="407" spans="1:13" s="15" customFormat="1" ht="25.5">
      <c r="A407" s="17">
        <v>406</v>
      </c>
      <c r="B407" s="18" t="s">
        <v>677</v>
      </c>
      <c r="C407" s="19" t="s">
        <v>600</v>
      </c>
      <c r="D407" s="18" t="s">
        <v>254</v>
      </c>
      <c r="E407" s="20">
        <v>1412130</v>
      </c>
      <c r="F407" s="20">
        <v>112970</v>
      </c>
      <c r="G407" s="20">
        <v>1525100</v>
      </c>
      <c r="H407" s="21" t="s">
        <v>4318</v>
      </c>
      <c r="I407" s="35">
        <v>11558</v>
      </c>
      <c r="J407" s="14">
        <f>+VLOOKUP(I407,'TT 2022'!$E$2:$K$1236,3,0)</f>
        <v>1525100</v>
      </c>
      <c r="K407" s="14">
        <f t="shared" si="13"/>
        <v>0</v>
      </c>
      <c r="L407" s="16">
        <f>+VLOOKUP(I407,'TT 2022'!$E$2:$K$1236,7,0)</f>
        <v>44705</v>
      </c>
      <c r="M407" s="52">
        <f t="shared" si="14"/>
        <v>1525100</v>
      </c>
    </row>
    <row r="408" spans="1:13" s="15" customFormat="1" ht="38.25">
      <c r="A408" s="17">
        <v>407</v>
      </c>
      <c r="B408" s="18" t="s">
        <v>678</v>
      </c>
      <c r="C408" s="19" t="s">
        <v>600</v>
      </c>
      <c r="D408" s="18" t="s">
        <v>261</v>
      </c>
      <c r="E408" s="20">
        <v>3079780</v>
      </c>
      <c r="F408" s="20">
        <v>246382</v>
      </c>
      <c r="G408" s="20">
        <v>3326162</v>
      </c>
      <c r="H408" s="21" t="s">
        <v>4318</v>
      </c>
      <c r="I408" s="35">
        <v>11559</v>
      </c>
      <c r="J408" s="14">
        <f>+VLOOKUP(I408,'TT 2022'!$E$2:$K$1236,3,0)</f>
        <v>3326162</v>
      </c>
      <c r="K408" s="14">
        <f t="shared" si="13"/>
        <v>0</v>
      </c>
      <c r="L408" s="16">
        <f>+VLOOKUP(I408,'TT 2022'!$E$2:$K$1236,7,0)</f>
        <v>44722</v>
      </c>
      <c r="M408" s="52">
        <f t="shared" si="14"/>
        <v>3326162</v>
      </c>
    </row>
    <row r="409" spans="1:13" s="15" customFormat="1" ht="38.25">
      <c r="A409" s="17">
        <v>408</v>
      </c>
      <c r="B409" s="18" t="s">
        <v>679</v>
      </c>
      <c r="C409" s="19" t="s">
        <v>600</v>
      </c>
      <c r="D409" s="18" t="s">
        <v>261</v>
      </c>
      <c r="E409" s="20">
        <v>3923150</v>
      </c>
      <c r="F409" s="20">
        <v>313852</v>
      </c>
      <c r="G409" s="20">
        <v>4237002</v>
      </c>
      <c r="H409" s="21" t="s">
        <v>4318</v>
      </c>
      <c r="I409" s="35">
        <v>11560</v>
      </c>
      <c r="J409" s="14">
        <f>+VLOOKUP(I409,'TT 2022'!$E$2:$K$1236,3,0)</f>
        <v>4237002</v>
      </c>
      <c r="K409" s="14">
        <f t="shared" si="13"/>
        <v>0</v>
      </c>
      <c r="L409" s="16">
        <f>+VLOOKUP(I409,'TT 2022'!$E$2:$K$1236,7,0)</f>
        <v>44705</v>
      </c>
      <c r="M409" s="52">
        <f t="shared" si="14"/>
        <v>4237002</v>
      </c>
    </row>
    <row r="410" spans="1:13" s="15" customFormat="1" ht="38.25">
      <c r="A410" s="17">
        <v>409</v>
      </c>
      <c r="B410" s="18" t="s">
        <v>680</v>
      </c>
      <c r="C410" s="19" t="s">
        <v>600</v>
      </c>
      <c r="D410" s="18" t="s">
        <v>261</v>
      </c>
      <c r="E410" s="20">
        <v>3331740</v>
      </c>
      <c r="F410" s="20">
        <v>266539</v>
      </c>
      <c r="G410" s="20">
        <v>3598279</v>
      </c>
      <c r="H410" s="21" t="s">
        <v>4318</v>
      </c>
      <c r="I410" s="35">
        <v>11561</v>
      </c>
      <c r="J410" s="14">
        <f>+VLOOKUP(I410,'TT 2022'!$E$2:$K$1236,3,0)</f>
        <v>3598279</v>
      </c>
      <c r="K410" s="14">
        <f t="shared" si="13"/>
        <v>0</v>
      </c>
      <c r="L410" s="16">
        <f>+VLOOKUP(I410,'TT 2022'!$E$2:$K$1236,7,0)</f>
        <v>44705</v>
      </c>
      <c r="M410" s="52">
        <f t="shared" si="14"/>
        <v>3598279</v>
      </c>
    </row>
    <row r="411" spans="1:13" s="15" customFormat="1" ht="38.25">
      <c r="A411" s="17">
        <v>410</v>
      </c>
      <c r="B411" s="18" t="s">
        <v>681</v>
      </c>
      <c r="C411" s="19" t="s">
        <v>600</v>
      </c>
      <c r="D411" s="18" t="s">
        <v>261</v>
      </c>
      <c r="E411" s="20">
        <v>3625390</v>
      </c>
      <c r="F411" s="20">
        <v>290031</v>
      </c>
      <c r="G411" s="20">
        <v>3915421</v>
      </c>
      <c r="H411" s="21" t="s">
        <v>4318</v>
      </c>
      <c r="I411" s="35">
        <v>11562</v>
      </c>
      <c r="J411" s="14">
        <f>+VLOOKUP(I411,'TT 2022'!$E$2:$K$1236,3,0)</f>
        <v>3915421</v>
      </c>
      <c r="K411" s="14">
        <f t="shared" si="13"/>
        <v>0</v>
      </c>
      <c r="L411" s="16">
        <f>+VLOOKUP(I411,'TT 2022'!$E$2:$K$1236,7,0)</f>
        <v>44705</v>
      </c>
      <c r="M411" s="52">
        <f t="shared" si="14"/>
        <v>3915421</v>
      </c>
    </row>
    <row r="412" spans="1:13" s="15" customFormat="1" ht="38.25">
      <c r="A412" s="17">
        <v>411</v>
      </c>
      <c r="B412" s="18" t="s">
        <v>682</v>
      </c>
      <c r="C412" s="19" t="s">
        <v>600</v>
      </c>
      <c r="D412" s="18" t="s">
        <v>261</v>
      </c>
      <c r="E412" s="20">
        <v>3940690</v>
      </c>
      <c r="F412" s="20">
        <v>315255</v>
      </c>
      <c r="G412" s="20">
        <v>4255945</v>
      </c>
      <c r="H412" s="21" t="s">
        <v>4318</v>
      </c>
      <c r="I412" s="35">
        <v>11563</v>
      </c>
      <c r="J412" s="14">
        <f>+VLOOKUP(I412,'TT 2022'!$E$2:$K$1236,3,0)</f>
        <v>4255945</v>
      </c>
      <c r="K412" s="14">
        <f t="shared" si="13"/>
        <v>0</v>
      </c>
      <c r="L412" s="16">
        <f>+VLOOKUP(I412,'TT 2022'!$E$2:$K$1236,7,0)</f>
        <v>44705</v>
      </c>
      <c r="M412" s="52">
        <f t="shared" si="14"/>
        <v>4255945</v>
      </c>
    </row>
    <row r="413" spans="1:13" s="15" customFormat="1" ht="38.25">
      <c r="A413" s="17">
        <v>412</v>
      </c>
      <c r="B413" s="18" t="s">
        <v>683</v>
      </c>
      <c r="C413" s="19" t="s">
        <v>600</v>
      </c>
      <c r="D413" s="18" t="s">
        <v>261</v>
      </c>
      <c r="E413" s="20">
        <v>2221160</v>
      </c>
      <c r="F413" s="20">
        <v>177693</v>
      </c>
      <c r="G413" s="20">
        <v>2398853</v>
      </c>
      <c r="H413" s="21" t="s">
        <v>4318</v>
      </c>
      <c r="I413" s="35">
        <v>11564</v>
      </c>
      <c r="J413" s="14">
        <f>+VLOOKUP(I413,'TT 2022'!$E$2:$K$1236,3,0)</f>
        <v>2398853</v>
      </c>
      <c r="K413" s="14">
        <f t="shared" si="13"/>
        <v>0</v>
      </c>
      <c r="L413" s="16">
        <f>+VLOOKUP(I413,'TT 2022'!$E$2:$K$1236,7,0)</f>
        <v>44722</v>
      </c>
      <c r="M413" s="52">
        <f t="shared" si="14"/>
        <v>2398853</v>
      </c>
    </row>
    <row r="414" spans="1:13" s="15" customFormat="1" ht="38.25">
      <c r="A414" s="17">
        <v>413</v>
      </c>
      <c r="B414" s="18" t="s">
        <v>684</v>
      </c>
      <c r="C414" s="19" t="s">
        <v>600</v>
      </c>
      <c r="D414" s="18" t="s">
        <v>261</v>
      </c>
      <c r="E414" s="20">
        <v>1468620</v>
      </c>
      <c r="F414" s="20">
        <v>117490</v>
      </c>
      <c r="G414" s="20">
        <v>1586110</v>
      </c>
      <c r="H414" s="21" t="s">
        <v>4318</v>
      </c>
      <c r="I414" s="35">
        <v>11565</v>
      </c>
      <c r="J414" s="14">
        <f>+VLOOKUP(I414,'TT 2022'!$E$2:$K$1236,3,0)</f>
        <v>1586110</v>
      </c>
      <c r="K414" s="14">
        <f t="shared" si="13"/>
        <v>0</v>
      </c>
      <c r="L414" s="16">
        <f>+VLOOKUP(I414,'TT 2022'!$E$2:$K$1236,7,0)</f>
        <v>44705</v>
      </c>
      <c r="M414" s="52">
        <f t="shared" si="14"/>
        <v>1586110</v>
      </c>
    </row>
    <row r="415" spans="1:13" s="15" customFormat="1" ht="38.25">
      <c r="A415" s="17">
        <v>414</v>
      </c>
      <c r="B415" s="18" t="s">
        <v>685</v>
      </c>
      <c r="C415" s="19" t="s">
        <v>600</v>
      </c>
      <c r="D415" s="18" t="s">
        <v>261</v>
      </c>
      <c r="E415" s="20">
        <v>5713060</v>
      </c>
      <c r="F415" s="20">
        <v>457045</v>
      </c>
      <c r="G415" s="20">
        <v>6170105</v>
      </c>
      <c r="H415" s="21" t="s">
        <v>4318</v>
      </c>
      <c r="I415" s="35">
        <v>11566</v>
      </c>
      <c r="J415" s="14">
        <f>+VLOOKUP(I415,'TT 2022'!$E$2:$K$1236,3,0)</f>
        <v>6170105</v>
      </c>
      <c r="K415" s="14">
        <f t="shared" si="13"/>
        <v>0</v>
      </c>
      <c r="L415" s="16">
        <f>+VLOOKUP(I415,'TT 2022'!$E$2:$K$1236,7,0)</f>
        <v>44705</v>
      </c>
      <c r="M415" s="52">
        <f t="shared" si="14"/>
        <v>6170105</v>
      </c>
    </row>
    <row r="416" spans="1:13" s="15" customFormat="1" ht="38.25">
      <c r="A416" s="17">
        <v>415</v>
      </c>
      <c r="B416" s="18" t="s">
        <v>686</v>
      </c>
      <c r="C416" s="19" t="s">
        <v>600</v>
      </c>
      <c r="D416" s="18" t="s">
        <v>261</v>
      </c>
      <c r="E416" s="20">
        <v>2221160</v>
      </c>
      <c r="F416" s="20">
        <v>177693</v>
      </c>
      <c r="G416" s="20">
        <v>2398853</v>
      </c>
      <c r="H416" s="21" t="s">
        <v>4318</v>
      </c>
      <c r="I416" s="35">
        <v>11567</v>
      </c>
      <c r="J416" s="14">
        <f>+VLOOKUP(I416,'TT 2022'!$E$2:$K$1236,3,0)</f>
        <v>2398853</v>
      </c>
      <c r="K416" s="14">
        <f t="shared" si="13"/>
        <v>0</v>
      </c>
      <c r="L416" s="16">
        <f>+VLOOKUP(I416,'TT 2022'!$E$2:$K$1236,7,0)</f>
        <v>44705</v>
      </c>
      <c r="M416" s="52">
        <f t="shared" si="14"/>
        <v>2398853</v>
      </c>
    </row>
    <row r="417" spans="1:13" s="15" customFormat="1" ht="38.25">
      <c r="A417" s="17">
        <v>416</v>
      </c>
      <c r="B417" s="18" t="s">
        <v>687</v>
      </c>
      <c r="C417" s="19" t="s">
        <v>600</v>
      </c>
      <c r="D417" s="18" t="s">
        <v>261</v>
      </c>
      <c r="E417" s="20">
        <v>3457290</v>
      </c>
      <c r="F417" s="20">
        <v>276583</v>
      </c>
      <c r="G417" s="20">
        <v>3733873</v>
      </c>
      <c r="H417" s="21" t="s">
        <v>4318</v>
      </c>
      <c r="I417" s="35">
        <v>11568</v>
      </c>
      <c r="J417" s="14">
        <f>+VLOOKUP(I417,'TT 2022'!$E$2:$K$1236,3,0)</f>
        <v>3733873</v>
      </c>
      <c r="K417" s="14">
        <f t="shared" si="13"/>
        <v>0</v>
      </c>
      <c r="L417" s="16">
        <f>+VLOOKUP(I417,'TT 2022'!$E$2:$K$1236,7,0)</f>
        <v>44705</v>
      </c>
      <c r="M417" s="52">
        <f t="shared" si="14"/>
        <v>3733873</v>
      </c>
    </row>
    <row r="418" spans="1:13" s="15" customFormat="1" ht="38.25">
      <c r="A418" s="17">
        <v>417</v>
      </c>
      <c r="B418" s="18" t="s">
        <v>688</v>
      </c>
      <c r="C418" s="19" t="s">
        <v>600</v>
      </c>
      <c r="D418" s="18" t="s">
        <v>261</v>
      </c>
      <c r="E418" s="20">
        <v>5165020</v>
      </c>
      <c r="F418" s="20">
        <v>413202</v>
      </c>
      <c r="G418" s="20">
        <v>5578222</v>
      </c>
      <c r="H418" s="21" t="s">
        <v>4318</v>
      </c>
      <c r="I418" s="35">
        <v>11569</v>
      </c>
      <c r="J418" s="14">
        <f>+VLOOKUP(I418,'TT 2022'!$E$2:$K$1236,3,0)</f>
        <v>5578222</v>
      </c>
      <c r="K418" s="14">
        <f t="shared" si="13"/>
        <v>0</v>
      </c>
      <c r="L418" s="16">
        <f>+VLOOKUP(I418,'TT 2022'!$E$2:$K$1236,7,0)</f>
        <v>44705</v>
      </c>
      <c r="M418" s="52">
        <f t="shared" si="14"/>
        <v>5578222</v>
      </c>
    </row>
    <row r="419" spans="1:13" s="15" customFormat="1" ht="38.25">
      <c r="A419" s="17">
        <v>418</v>
      </c>
      <c r="B419" s="18" t="s">
        <v>689</v>
      </c>
      <c r="C419" s="19" t="s">
        <v>600</v>
      </c>
      <c r="D419" s="18" t="s">
        <v>261</v>
      </c>
      <c r="E419" s="20">
        <v>467840</v>
      </c>
      <c r="F419" s="20">
        <v>37427</v>
      </c>
      <c r="G419" s="20">
        <v>505267</v>
      </c>
      <c r="H419" s="21" t="s">
        <v>4318</v>
      </c>
      <c r="I419" s="35">
        <v>11570</v>
      </c>
      <c r="J419" s="14">
        <f>+VLOOKUP(I419,'TT 2022'!$E$2:$K$1236,3,0)</f>
        <v>505267</v>
      </c>
      <c r="K419" s="14">
        <f t="shared" si="13"/>
        <v>0</v>
      </c>
      <c r="L419" s="16">
        <f>+VLOOKUP(I419,'TT 2022'!$E$2:$K$1236,7,0)</f>
        <v>44722</v>
      </c>
      <c r="M419" s="52">
        <f t="shared" si="14"/>
        <v>505267</v>
      </c>
    </row>
    <row r="420" spans="1:13" s="15" customFormat="1" ht="38.25">
      <c r="A420" s="17">
        <v>419</v>
      </c>
      <c r="B420" s="18" t="s">
        <v>690</v>
      </c>
      <c r="C420" s="19" t="s">
        <v>600</v>
      </c>
      <c r="D420" s="18" t="s">
        <v>261</v>
      </c>
      <c r="E420" s="20">
        <v>7033180</v>
      </c>
      <c r="F420" s="20">
        <v>562654</v>
      </c>
      <c r="G420" s="20">
        <v>7595834</v>
      </c>
      <c r="H420" s="21" t="s">
        <v>4318</v>
      </c>
      <c r="I420" s="35">
        <v>11571</v>
      </c>
      <c r="J420" s="14">
        <f>+VLOOKUP(I420,'TT 2022'!$E$2:$K$1236,3,0)</f>
        <v>7595834</v>
      </c>
      <c r="K420" s="14">
        <f t="shared" si="13"/>
        <v>0</v>
      </c>
      <c r="L420" s="16">
        <f>+VLOOKUP(I420,'TT 2022'!$E$2:$K$1236,7,0)</f>
        <v>44705</v>
      </c>
      <c r="M420" s="52">
        <f t="shared" si="14"/>
        <v>7595834</v>
      </c>
    </row>
    <row r="421" spans="1:13" s="15" customFormat="1" ht="25.5">
      <c r="A421" s="17">
        <v>420</v>
      </c>
      <c r="B421" s="18" t="s">
        <v>691</v>
      </c>
      <c r="C421" s="19" t="s">
        <v>600</v>
      </c>
      <c r="D421" s="18" t="s">
        <v>257</v>
      </c>
      <c r="E421" s="20">
        <v>2091330</v>
      </c>
      <c r="F421" s="20">
        <v>167306</v>
      </c>
      <c r="G421" s="20">
        <v>2258636</v>
      </c>
      <c r="H421" s="21" t="s">
        <v>4318</v>
      </c>
      <c r="I421" s="35">
        <v>11572</v>
      </c>
      <c r="J421" s="14">
        <f>+VLOOKUP(I421,'TT 2022'!$E$2:$K$1236,3,0)</f>
        <v>2258636</v>
      </c>
      <c r="K421" s="14">
        <f t="shared" si="13"/>
        <v>0</v>
      </c>
      <c r="L421" s="16">
        <f>+VLOOKUP(I421,'TT 2022'!$E$2:$K$1236,7,0)</f>
        <v>44705</v>
      </c>
      <c r="M421" s="52">
        <f t="shared" si="14"/>
        <v>2258636</v>
      </c>
    </row>
    <row r="422" spans="1:13" s="15" customFormat="1" ht="38.25">
      <c r="A422" s="17">
        <v>421</v>
      </c>
      <c r="B422" s="18" t="s">
        <v>692</v>
      </c>
      <c r="C422" s="19" t="s">
        <v>693</v>
      </c>
      <c r="D422" s="18" t="s">
        <v>261</v>
      </c>
      <c r="E422" s="20">
        <v>2221160</v>
      </c>
      <c r="F422" s="20">
        <v>177693</v>
      </c>
      <c r="G422" s="20">
        <v>2398853</v>
      </c>
      <c r="H422" s="21" t="s">
        <v>4318</v>
      </c>
      <c r="I422" s="35">
        <v>11592</v>
      </c>
      <c r="J422" s="14">
        <f>+VLOOKUP(I422,'TT 2022'!$E$2:$K$1236,3,0)</f>
        <v>2398853</v>
      </c>
      <c r="K422" s="14">
        <f t="shared" si="13"/>
        <v>0</v>
      </c>
      <c r="L422" s="16">
        <f>+VLOOKUP(I422,'TT 2022'!$E$2:$K$1236,7,0)</f>
        <v>44722</v>
      </c>
      <c r="M422" s="52">
        <f t="shared" si="14"/>
        <v>2398853</v>
      </c>
    </row>
    <row r="423" spans="1:13" s="15" customFormat="1" ht="38.25">
      <c r="A423" s="17">
        <v>422</v>
      </c>
      <c r="B423" s="18" t="s">
        <v>694</v>
      </c>
      <c r="C423" s="19" t="s">
        <v>693</v>
      </c>
      <c r="D423" s="18" t="s">
        <v>261</v>
      </c>
      <c r="E423" s="20">
        <v>3390610</v>
      </c>
      <c r="F423" s="20">
        <v>271249</v>
      </c>
      <c r="G423" s="20">
        <v>3661859</v>
      </c>
      <c r="H423" s="21" t="s">
        <v>4318</v>
      </c>
      <c r="I423" s="35">
        <v>11593</v>
      </c>
      <c r="J423" s="14">
        <f>+VLOOKUP(I423,'TT 2022'!$E$2:$K$1236,3,0)</f>
        <v>3661859</v>
      </c>
      <c r="K423" s="14">
        <f t="shared" si="13"/>
        <v>0</v>
      </c>
      <c r="L423" s="16">
        <f>+VLOOKUP(I423,'TT 2022'!$E$2:$K$1236,7,0)</f>
        <v>44722</v>
      </c>
      <c r="M423" s="52">
        <f t="shared" si="14"/>
        <v>3661859</v>
      </c>
    </row>
    <row r="424" spans="1:13" s="15" customFormat="1" ht="38.25">
      <c r="A424" s="17">
        <v>423</v>
      </c>
      <c r="B424" s="18" t="s">
        <v>695</v>
      </c>
      <c r="C424" s="19" t="s">
        <v>696</v>
      </c>
      <c r="D424" s="18" t="s">
        <v>261</v>
      </c>
      <c r="E424" s="20">
        <v>6237770</v>
      </c>
      <c r="F424" s="20">
        <v>499022</v>
      </c>
      <c r="G424" s="20">
        <v>6736792</v>
      </c>
      <c r="H424" s="21" t="s">
        <v>4318</v>
      </c>
      <c r="I424" s="35">
        <v>11933</v>
      </c>
      <c r="J424" s="14">
        <f>+VLOOKUP(I424,'TT 2022'!$E$2:$K$1236,3,0)</f>
        <v>6736792</v>
      </c>
      <c r="K424" s="14">
        <f t="shared" si="13"/>
        <v>0</v>
      </c>
      <c r="L424" s="16">
        <f>+VLOOKUP(I424,'TT 2022'!$E$2:$K$1236,7,0)</f>
        <v>44722</v>
      </c>
      <c r="M424" s="52">
        <f t="shared" si="14"/>
        <v>6736792</v>
      </c>
    </row>
    <row r="425" spans="1:13" s="15" customFormat="1" ht="25.5">
      <c r="A425" s="17">
        <v>424</v>
      </c>
      <c r="B425" s="18" t="s">
        <v>697</v>
      </c>
      <c r="C425" s="19" t="s">
        <v>698</v>
      </c>
      <c r="D425" s="18" t="s">
        <v>254</v>
      </c>
      <c r="E425" s="20">
        <v>1468620</v>
      </c>
      <c r="F425" s="20">
        <v>117490</v>
      </c>
      <c r="G425" s="20">
        <v>1586110</v>
      </c>
      <c r="H425" s="21" t="s">
        <v>4318</v>
      </c>
      <c r="I425" s="35">
        <v>13602</v>
      </c>
      <c r="J425" s="14">
        <f>+VLOOKUP(I425,'TT 2022'!$E$2:$K$1236,3,0)</f>
        <v>1586110</v>
      </c>
      <c r="K425" s="14">
        <f t="shared" si="13"/>
        <v>0</v>
      </c>
      <c r="L425" s="16">
        <f>+VLOOKUP(I425,'TT 2022'!$E$2:$K$1236,7,0)</f>
        <v>44736</v>
      </c>
      <c r="M425" s="52">
        <f t="shared" si="14"/>
        <v>1586110</v>
      </c>
    </row>
    <row r="426" spans="1:13" s="15" customFormat="1" ht="25.5">
      <c r="A426" s="17">
        <v>425</v>
      </c>
      <c r="B426" s="18" t="s">
        <v>699</v>
      </c>
      <c r="C426" s="19" t="s">
        <v>698</v>
      </c>
      <c r="D426" s="18" t="s">
        <v>389</v>
      </c>
      <c r="E426" s="20">
        <v>527000</v>
      </c>
      <c r="F426" s="20">
        <v>42160</v>
      </c>
      <c r="G426" s="20">
        <v>569160</v>
      </c>
      <c r="H426" s="21" t="s">
        <v>4318</v>
      </c>
      <c r="I426" s="35">
        <v>13603</v>
      </c>
      <c r="J426" s="14">
        <f>+VLOOKUP(I426,'TT 2022'!$E$2:$K$1236,3,0)</f>
        <v>569160</v>
      </c>
      <c r="K426" s="14">
        <f t="shared" si="13"/>
        <v>0</v>
      </c>
      <c r="L426" s="16">
        <f>+VLOOKUP(I426,'TT 2022'!$E$2:$K$1236,7,0)</f>
        <v>44736</v>
      </c>
      <c r="M426" s="52">
        <f t="shared" si="14"/>
        <v>569160</v>
      </c>
    </row>
    <row r="427" spans="1:13" s="15" customFormat="1" ht="38.25">
      <c r="A427" s="17">
        <v>426</v>
      </c>
      <c r="B427" s="18" t="s">
        <v>700</v>
      </c>
      <c r="C427" s="19" t="s">
        <v>698</v>
      </c>
      <c r="D427" s="18" t="s">
        <v>298</v>
      </c>
      <c r="E427" s="20">
        <v>1261126</v>
      </c>
      <c r="F427" s="20">
        <v>100890</v>
      </c>
      <c r="G427" s="20">
        <v>1362016</v>
      </c>
      <c r="H427" s="21" t="s">
        <v>4318</v>
      </c>
      <c r="I427" s="35">
        <v>13605</v>
      </c>
      <c r="J427" s="14">
        <f>+VLOOKUP(I427,'TT 2022'!$E$2:$K$1236,3,0)</f>
        <v>1362016</v>
      </c>
      <c r="K427" s="14">
        <f t="shared" si="13"/>
        <v>0</v>
      </c>
      <c r="L427" s="16">
        <f>+VLOOKUP(I427,'TT 2022'!$E$2:$K$1236,7,0)</f>
        <v>44736</v>
      </c>
      <c r="M427" s="52">
        <f t="shared" si="14"/>
        <v>1362016</v>
      </c>
    </row>
    <row r="428" spans="1:13" s="15" customFormat="1" ht="38.25">
      <c r="A428" s="17">
        <v>427</v>
      </c>
      <c r="B428" s="18" t="s">
        <v>701</v>
      </c>
      <c r="C428" s="19" t="s">
        <v>698</v>
      </c>
      <c r="D428" s="18" t="s">
        <v>293</v>
      </c>
      <c r="E428" s="20">
        <v>1293750</v>
      </c>
      <c r="F428" s="20">
        <v>103500</v>
      </c>
      <c r="G428" s="20">
        <v>1397250</v>
      </c>
      <c r="H428" s="21" t="s">
        <v>4318</v>
      </c>
      <c r="I428" s="35">
        <v>13606</v>
      </c>
      <c r="J428" s="14">
        <f>+VLOOKUP(I428,'TT 2022'!$E$2:$K$1236,3,0)</f>
        <v>1397250</v>
      </c>
      <c r="K428" s="14">
        <f t="shared" si="13"/>
        <v>0</v>
      </c>
      <c r="L428" s="16">
        <f>+VLOOKUP(I428,'TT 2022'!$E$2:$K$1236,7,0)</f>
        <v>44736</v>
      </c>
      <c r="M428" s="52">
        <f t="shared" si="14"/>
        <v>1397250</v>
      </c>
    </row>
    <row r="429" spans="1:13" s="15" customFormat="1" ht="25.5">
      <c r="A429" s="17">
        <v>428</v>
      </c>
      <c r="B429" s="18" t="s">
        <v>702</v>
      </c>
      <c r="C429" s="19" t="s">
        <v>698</v>
      </c>
      <c r="D429" s="18" t="s">
        <v>290</v>
      </c>
      <c r="E429" s="20">
        <v>4313540</v>
      </c>
      <c r="F429" s="20">
        <v>345083</v>
      </c>
      <c r="G429" s="20">
        <v>4658623</v>
      </c>
      <c r="H429" s="21" t="s">
        <v>4318</v>
      </c>
      <c r="I429" s="35">
        <v>13607</v>
      </c>
      <c r="J429" s="14">
        <f>+VLOOKUP(I429,'TT 2022'!$E$2:$K$1236,3,0)</f>
        <v>4658623</v>
      </c>
      <c r="K429" s="14">
        <f t="shared" si="13"/>
        <v>0</v>
      </c>
      <c r="L429" s="16">
        <f>+VLOOKUP(I429,'TT 2022'!$E$2:$K$1236,7,0)</f>
        <v>44736</v>
      </c>
      <c r="M429" s="52">
        <f t="shared" si="14"/>
        <v>4658623</v>
      </c>
    </row>
    <row r="430" spans="1:13" s="15" customFormat="1" ht="25.5">
      <c r="A430" s="17">
        <v>429</v>
      </c>
      <c r="B430" s="18" t="s">
        <v>703</v>
      </c>
      <c r="C430" s="19" t="s">
        <v>698</v>
      </c>
      <c r="D430" s="18" t="s">
        <v>252</v>
      </c>
      <c r="E430" s="20">
        <v>3514910</v>
      </c>
      <c r="F430" s="20">
        <v>281193</v>
      </c>
      <c r="G430" s="20">
        <v>3796103</v>
      </c>
      <c r="H430" s="21" t="s">
        <v>4318</v>
      </c>
      <c r="I430" s="35">
        <v>13609</v>
      </c>
      <c r="J430" s="14">
        <f>+VLOOKUP(I430,'TT 2022'!$E$2:$K$1236,3,0)</f>
        <v>3796103</v>
      </c>
      <c r="K430" s="14">
        <f t="shared" si="13"/>
        <v>0</v>
      </c>
      <c r="L430" s="16">
        <f>+VLOOKUP(I430,'TT 2022'!$E$2:$K$1236,7,0)</f>
        <v>44736</v>
      </c>
      <c r="M430" s="52">
        <f t="shared" si="14"/>
        <v>3796103</v>
      </c>
    </row>
    <row r="431" spans="1:13" s="15" customFormat="1" ht="38.25">
      <c r="A431" s="17">
        <v>430</v>
      </c>
      <c r="B431" s="18" t="s">
        <v>704</v>
      </c>
      <c r="C431" s="19" t="s">
        <v>705</v>
      </c>
      <c r="D431" s="18" t="s">
        <v>293</v>
      </c>
      <c r="E431" s="20">
        <v>2579200</v>
      </c>
      <c r="F431" s="20">
        <v>206336</v>
      </c>
      <c r="G431" s="20">
        <v>2785536</v>
      </c>
      <c r="H431" s="21" t="s">
        <v>4318</v>
      </c>
      <c r="I431" s="35">
        <v>13728</v>
      </c>
      <c r="J431" s="14">
        <f>+VLOOKUP(I431,'TT 2022'!$E$2:$K$1236,3,0)</f>
        <v>2785536</v>
      </c>
      <c r="K431" s="14">
        <f t="shared" si="13"/>
        <v>0</v>
      </c>
      <c r="L431" s="16">
        <f>+VLOOKUP(I431,'TT 2022'!$E$2:$K$1236,7,0)</f>
        <v>44736</v>
      </c>
      <c r="M431" s="52">
        <f t="shared" si="14"/>
        <v>2785536</v>
      </c>
    </row>
    <row r="432" spans="1:13" s="15" customFormat="1" ht="25.5">
      <c r="A432" s="17">
        <v>431</v>
      </c>
      <c r="B432" s="18" t="s">
        <v>706</v>
      </c>
      <c r="C432" s="19" t="s">
        <v>705</v>
      </c>
      <c r="D432" s="18" t="s">
        <v>281</v>
      </c>
      <c r="E432" s="20">
        <v>1518802</v>
      </c>
      <c r="F432" s="20">
        <v>121504</v>
      </c>
      <c r="G432" s="20">
        <v>1640306</v>
      </c>
      <c r="H432" s="21" t="s">
        <v>4318</v>
      </c>
      <c r="I432" s="35">
        <v>13729</v>
      </c>
      <c r="J432" s="14">
        <f>+VLOOKUP(I432,'TT 2022'!$E$2:$K$1236,3,0)</f>
        <v>1640306</v>
      </c>
      <c r="K432" s="14">
        <f t="shared" si="13"/>
        <v>0</v>
      </c>
      <c r="L432" s="16">
        <f>+VLOOKUP(I432,'TT 2022'!$E$2:$K$1236,7,0)</f>
        <v>44736</v>
      </c>
      <c r="M432" s="52">
        <f t="shared" si="14"/>
        <v>1640306</v>
      </c>
    </row>
    <row r="433" spans="1:13" s="15" customFormat="1" ht="25.5">
      <c r="A433" s="17">
        <v>432</v>
      </c>
      <c r="B433" s="18" t="s">
        <v>707</v>
      </c>
      <c r="C433" s="19" t="s">
        <v>705</v>
      </c>
      <c r="D433" s="18" t="s">
        <v>254</v>
      </c>
      <c r="E433" s="20">
        <v>2925820</v>
      </c>
      <c r="F433" s="20">
        <v>234066</v>
      </c>
      <c r="G433" s="20">
        <v>3159886</v>
      </c>
      <c r="H433" s="21" t="s">
        <v>4318</v>
      </c>
      <c r="I433" s="35">
        <v>13730</v>
      </c>
      <c r="J433" s="14">
        <f>+VLOOKUP(I433,'TT 2022'!$E$2:$K$1236,3,0)</f>
        <v>3159886</v>
      </c>
      <c r="K433" s="14">
        <f t="shared" si="13"/>
        <v>0</v>
      </c>
      <c r="L433" s="16">
        <f>+VLOOKUP(I433,'TT 2022'!$E$2:$K$1236,7,0)</f>
        <v>44753</v>
      </c>
      <c r="M433" s="52">
        <f t="shared" si="14"/>
        <v>3159886</v>
      </c>
    </row>
    <row r="434" spans="1:13" s="15" customFormat="1" ht="25.5">
      <c r="A434" s="17">
        <v>433</v>
      </c>
      <c r="B434" s="18" t="s">
        <v>708</v>
      </c>
      <c r="C434" s="19" t="s">
        <v>705</v>
      </c>
      <c r="D434" s="18" t="s">
        <v>252</v>
      </c>
      <c r="E434" s="20">
        <v>2024120</v>
      </c>
      <c r="F434" s="20">
        <v>161930</v>
      </c>
      <c r="G434" s="20">
        <v>2186050</v>
      </c>
      <c r="H434" s="21" t="s">
        <v>4318</v>
      </c>
      <c r="I434" s="35">
        <v>13731</v>
      </c>
      <c r="J434" s="14">
        <f>+VLOOKUP(I434,'TT 2022'!$E$2:$K$1236,3,0)</f>
        <v>2186050</v>
      </c>
      <c r="K434" s="14">
        <f t="shared" si="13"/>
        <v>0</v>
      </c>
      <c r="L434" s="16">
        <f>+VLOOKUP(I434,'TT 2022'!$E$2:$K$1236,7,0)</f>
        <v>44736</v>
      </c>
      <c r="M434" s="52">
        <f t="shared" si="14"/>
        <v>2186050</v>
      </c>
    </row>
    <row r="435" spans="1:13" s="15" customFormat="1" ht="25.5">
      <c r="A435" s="17">
        <v>434</v>
      </c>
      <c r="B435" s="18" t="s">
        <v>709</v>
      </c>
      <c r="C435" s="19" t="s">
        <v>705</v>
      </c>
      <c r="D435" s="18" t="s">
        <v>281</v>
      </c>
      <c r="E435" s="20">
        <v>3235064</v>
      </c>
      <c r="F435" s="20">
        <v>258805</v>
      </c>
      <c r="G435" s="20">
        <v>3493869</v>
      </c>
      <c r="H435" s="21" t="s">
        <v>4318</v>
      </c>
      <c r="I435" s="35">
        <v>13732</v>
      </c>
      <c r="J435" s="14">
        <f>+VLOOKUP(I435,'TT 2022'!$E$2:$K$1236,3,0)</f>
        <v>3493869</v>
      </c>
      <c r="K435" s="14">
        <f t="shared" ref="K435:K440" si="15">+J435-G435</f>
        <v>0</v>
      </c>
      <c r="L435" s="16">
        <f>+VLOOKUP(I435,'TT 2022'!$E$2:$K$1236,7,0)</f>
        <v>44736</v>
      </c>
      <c r="M435" s="52">
        <f t="shared" si="14"/>
        <v>3493869</v>
      </c>
    </row>
    <row r="436" spans="1:13" s="15" customFormat="1" ht="25.5">
      <c r="A436" s="17">
        <v>435</v>
      </c>
      <c r="B436" s="18" t="s">
        <v>710</v>
      </c>
      <c r="C436" s="19" t="s">
        <v>705</v>
      </c>
      <c r="D436" s="18" t="s">
        <v>389</v>
      </c>
      <c r="E436" s="20">
        <v>2156770</v>
      </c>
      <c r="F436" s="20">
        <v>172542</v>
      </c>
      <c r="G436" s="20">
        <v>2329312</v>
      </c>
      <c r="H436" s="21" t="s">
        <v>4318</v>
      </c>
      <c r="I436" s="35">
        <v>13733</v>
      </c>
      <c r="J436" s="14">
        <f>+VLOOKUP(I436,'TT 2022'!$E$2:$K$1236,3,0)</f>
        <v>2329312</v>
      </c>
      <c r="K436" s="14">
        <f t="shared" si="15"/>
        <v>0</v>
      </c>
      <c r="L436" s="16">
        <f>+VLOOKUP(I436,'TT 2022'!$E$2:$K$1236,7,0)</f>
        <v>44736</v>
      </c>
      <c r="M436" s="52">
        <f t="shared" si="14"/>
        <v>2329312</v>
      </c>
    </row>
    <row r="437" spans="1:13" s="15" customFormat="1" ht="38.25">
      <c r="A437" s="17">
        <v>436</v>
      </c>
      <c r="B437" s="18" t="s">
        <v>711</v>
      </c>
      <c r="C437" s="19" t="s">
        <v>705</v>
      </c>
      <c r="D437" s="18" t="s">
        <v>298</v>
      </c>
      <c r="E437" s="20">
        <v>6072360</v>
      </c>
      <c r="F437" s="20">
        <v>485789</v>
      </c>
      <c r="G437" s="20">
        <v>6558149</v>
      </c>
      <c r="H437" s="21" t="s">
        <v>4318</v>
      </c>
      <c r="I437" s="35">
        <v>13734</v>
      </c>
      <c r="J437" s="14">
        <f>+VLOOKUP(I437,'TT 2022'!$E$2:$K$1236,3,0)</f>
        <v>6558149</v>
      </c>
      <c r="K437" s="14">
        <f t="shared" si="15"/>
        <v>0</v>
      </c>
      <c r="L437" s="16">
        <f>+VLOOKUP(I437,'TT 2022'!$E$2:$K$1236,7,0)</f>
        <v>44736</v>
      </c>
      <c r="M437" s="52">
        <f t="shared" si="14"/>
        <v>6558149</v>
      </c>
    </row>
    <row r="438" spans="1:13" s="15" customFormat="1" ht="25.5">
      <c r="A438" s="17">
        <v>437</v>
      </c>
      <c r="B438" s="18" t="s">
        <v>712</v>
      </c>
      <c r="C438" s="19" t="s">
        <v>705</v>
      </c>
      <c r="D438" s="18" t="s">
        <v>295</v>
      </c>
      <c r="E438" s="20">
        <v>1293750</v>
      </c>
      <c r="F438" s="20">
        <v>103500</v>
      </c>
      <c r="G438" s="20">
        <v>1397250</v>
      </c>
      <c r="H438" s="21" t="s">
        <v>4318</v>
      </c>
      <c r="I438" s="35">
        <v>13735</v>
      </c>
      <c r="J438" s="14">
        <f>+VLOOKUP(I438,'TT 2022'!$E$2:$K$1236,3,0)</f>
        <v>1397250</v>
      </c>
      <c r="K438" s="14">
        <f t="shared" si="15"/>
        <v>0</v>
      </c>
      <c r="L438" s="16">
        <f>+VLOOKUP(I438,'TT 2022'!$E$2:$K$1236,7,0)</f>
        <v>44736</v>
      </c>
      <c r="M438" s="52">
        <f t="shared" si="14"/>
        <v>1397250</v>
      </c>
    </row>
    <row r="439" spans="1:13" s="15" customFormat="1" ht="25.5">
      <c r="A439" s="17">
        <v>438</v>
      </c>
      <c r="B439" s="18" t="s">
        <v>713</v>
      </c>
      <c r="C439" s="19" t="s">
        <v>705</v>
      </c>
      <c r="D439" s="18" t="s">
        <v>252</v>
      </c>
      <c r="E439" s="20">
        <v>2579200</v>
      </c>
      <c r="F439" s="20">
        <v>206336</v>
      </c>
      <c r="G439" s="20">
        <v>2785536</v>
      </c>
      <c r="H439" s="21" t="s">
        <v>4318</v>
      </c>
      <c r="I439" s="35">
        <v>13736</v>
      </c>
      <c r="J439" s="14">
        <f>+VLOOKUP(I439,'TT 2022'!$E$2:$K$1236,3,0)</f>
        <v>2785536</v>
      </c>
      <c r="K439" s="14">
        <f t="shared" si="15"/>
        <v>0</v>
      </c>
      <c r="L439" s="16">
        <f>+VLOOKUP(I439,'TT 2022'!$E$2:$K$1236,7,0)</f>
        <v>44736</v>
      </c>
      <c r="M439" s="52">
        <f t="shared" si="14"/>
        <v>2785536</v>
      </c>
    </row>
    <row r="440" spans="1:13" s="15" customFormat="1" ht="25.5">
      <c r="A440" s="17">
        <v>439</v>
      </c>
      <c r="B440" s="18" t="s">
        <v>714</v>
      </c>
      <c r="C440" s="19" t="s">
        <v>705</v>
      </c>
      <c r="D440" s="18" t="s">
        <v>257</v>
      </c>
      <c r="E440" s="20">
        <v>2221160</v>
      </c>
      <c r="F440" s="20">
        <v>177693</v>
      </c>
      <c r="G440" s="20">
        <v>2398853</v>
      </c>
      <c r="H440" s="21" t="s">
        <v>4318</v>
      </c>
      <c r="I440" s="35">
        <v>13737</v>
      </c>
      <c r="J440" s="14">
        <f>+VLOOKUP(I440,'TT 2022'!$E$2:$K$1236,3,0)</f>
        <v>2398853</v>
      </c>
      <c r="K440" s="14">
        <f t="shared" si="15"/>
        <v>0</v>
      </c>
      <c r="L440" s="16">
        <f>+VLOOKUP(I440,'TT 2022'!$E$2:$K$1236,7,0)</f>
        <v>44736</v>
      </c>
      <c r="M440" s="52">
        <f t="shared" si="14"/>
        <v>2398853</v>
      </c>
    </row>
    <row r="441" spans="1:13" s="15" customFormat="1" ht="38.25" hidden="1">
      <c r="A441" s="17">
        <v>440</v>
      </c>
      <c r="B441" s="18" t="s">
        <v>715</v>
      </c>
      <c r="C441" s="19" t="s">
        <v>705</v>
      </c>
      <c r="D441" s="18" t="s">
        <v>320</v>
      </c>
      <c r="E441" s="20">
        <v>1859124</v>
      </c>
      <c r="F441" s="20">
        <v>88846</v>
      </c>
      <c r="G441" s="20">
        <v>1947970</v>
      </c>
      <c r="H441" s="21" t="s">
        <v>1629</v>
      </c>
      <c r="I441" s="35">
        <v>13738</v>
      </c>
    </row>
    <row r="442" spans="1:13" s="15" customFormat="1" ht="25.5">
      <c r="A442" s="17">
        <v>441</v>
      </c>
      <c r="B442" s="18" t="s">
        <v>716</v>
      </c>
      <c r="C442" s="19" t="s">
        <v>705</v>
      </c>
      <c r="D442" s="18" t="s">
        <v>320</v>
      </c>
      <c r="E442" s="20">
        <v>1822480</v>
      </c>
      <c r="F442" s="20">
        <v>145798</v>
      </c>
      <c r="G442" s="20">
        <v>1968278</v>
      </c>
      <c r="H442" s="21" t="s">
        <v>4318</v>
      </c>
      <c r="I442" s="35">
        <v>13739</v>
      </c>
      <c r="J442" s="14">
        <f>+VLOOKUP(I442,'TT 2022'!$E$2:$K$1236,3,0)</f>
        <v>1968278</v>
      </c>
      <c r="K442" s="14">
        <f t="shared" ref="K442:K505" si="16">+J442-G442</f>
        <v>0</v>
      </c>
      <c r="L442" s="16">
        <f>+VLOOKUP(I442,'TT 2022'!$E$2:$K$1236,7,0)</f>
        <v>44736</v>
      </c>
      <c r="M442" s="52">
        <f t="shared" ref="M442:M505" si="17">+G442</f>
        <v>1968278</v>
      </c>
    </row>
    <row r="443" spans="1:13" customFormat="1" ht="25.5">
      <c r="A443" s="17">
        <v>442</v>
      </c>
      <c r="B443" s="23" t="s">
        <v>717</v>
      </c>
      <c r="C443" s="24" t="s">
        <v>705</v>
      </c>
      <c r="D443" s="25" t="s">
        <v>257</v>
      </c>
      <c r="E443" s="26">
        <v>1822480</v>
      </c>
      <c r="F443" s="26">
        <v>145798</v>
      </c>
      <c r="G443" s="27">
        <v>1968278</v>
      </c>
      <c r="H443" s="21" t="s">
        <v>4318</v>
      </c>
      <c r="I443" s="35">
        <v>13740</v>
      </c>
      <c r="J443" s="14">
        <f>+VLOOKUP(I443,'TT 2022'!$E$2:$K$1236,3,0)</f>
        <v>1968278</v>
      </c>
      <c r="K443" s="14">
        <f t="shared" si="16"/>
        <v>0</v>
      </c>
      <c r="L443" s="16">
        <f>+VLOOKUP(I443,'TT 2022'!$E$2:$K$1236,7,0)</f>
        <v>44736</v>
      </c>
      <c r="M443" s="52">
        <f t="shared" si="17"/>
        <v>1968278</v>
      </c>
    </row>
    <row r="444" spans="1:13" s="15" customFormat="1" ht="25.5">
      <c r="A444" s="17">
        <v>443</v>
      </c>
      <c r="B444" s="18" t="s">
        <v>718</v>
      </c>
      <c r="C444" s="19" t="s">
        <v>719</v>
      </c>
      <c r="D444" s="18" t="s">
        <v>290</v>
      </c>
      <c r="E444" s="20">
        <v>1110580</v>
      </c>
      <c r="F444" s="20">
        <v>88846</v>
      </c>
      <c r="G444" s="20">
        <v>1199426</v>
      </c>
      <c r="H444" s="21" t="s">
        <v>4318</v>
      </c>
      <c r="I444" s="35">
        <v>15082</v>
      </c>
      <c r="J444" s="14">
        <f>+VLOOKUP(I444,'TT 2022'!$E$2:$K$1236,3,0)</f>
        <v>1199426</v>
      </c>
      <c r="K444" s="14">
        <f t="shared" si="16"/>
        <v>0</v>
      </c>
      <c r="L444" s="16">
        <f>+VLOOKUP(I444,'TT 2022'!$E$2:$K$1236,7,0)</f>
        <v>44736</v>
      </c>
      <c r="M444" s="52">
        <f t="shared" si="17"/>
        <v>1199426</v>
      </c>
    </row>
    <row r="445" spans="1:13" s="15" customFormat="1" ht="25.5">
      <c r="A445" s="17">
        <v>444</v>
      </c>
      <c r="B445" s="18" t="s">
        <v>720</v>
      </c>
      <c r="C445" s="19" t="s">
        <v>719</v>
      </c>
      <c r="D445" s="18" t="s">
        <v>290</v>
      </c>
      <c r="E445" s="20">
        <v>1110580</v>
      </c>
      <c r="F445" s="20">
        <v>88846</v>
      </c>
      <c r="G445" s="20">
        <v>1199426</v>
      </c>
      <c r="H445" s="21" t="s">
        <v>4318</v>
      </c>
      <c r="I445" s="35">
        <v>15083</v>
      </c>
      <c r="J445" s="14">
        <f>+VLOOKUP(I445,'TT 2022'!$E$2:$K$1236,3,0)</f>
        <v>1199426</v>
      </c>
      <c r="K445" s="14">
        <f t="shared" si="16"/>
        <v>0</v>
      </c>
      <c r="L445" s="16">
        <f>+VLOOKUP(I445,'TT 2022'!$E$2:$K$1236,7,0)</f>
        <v>44736</v>
      </c>
      <c r="M445" s="52">
        <f t="shared" si="17"/>
        <v>1199426</v>
      </c>
    </row>
    <row r="446" spans="1:13" s="15" customFormat="1" ht="25.5">
      <c r="A446" s="17">
        <v>445</v>
      </c>
      <c r="B446" s="18" t="s">
        <v>721</v>
      </c>
      <c r="C446" s="19" t="s">
        <v>719</v>
      </c>
      <c r="D446" s="18" t="s">
        <v>281</v>
      </c>
      <c r="E446" s="20">
        <v>2481684</v>
      </c>
      <c r="F446" s="20">
        <v>198535</v>
      </c>
      <c r="G446" s="20">
        <v>2680219</v>
      </c>
      <c r="H446" s="21" t="s">
        <v>4318</v>
      </c>
      <c r="I446" s="35">
        <v>15084</v>
      </c>
      <c r="J446" s="14">
        <f>+VLOOKUP(I446,'TT 2022'!$E$2:$K$1236,3,0)</f>
        <v>2680219</v>
      </c>
      <c r="K446" s="14">
        <f t="shared" si="16"/>
        <v>0</v>
      </c>
      <c r="L446" s="16">
        <f>+VLOOKUP(I446,'TT 2022'!$E$2:$K$1236,7,0)</f>
        <v>44736</v>
      </c>
      <c r="M446" s="52">
        <f t="shared" si="17"/>
        <v>2680219</v>
      </c>
    </row>
    <row r="447" spans="1:13" s="15" customFormat="1" ht="25.5">
      <c r="A447" s="17">
        <v>446</v>
      </c>
      <c r="B447" s="18" t="s">
        <v>722</v>
      </c>
      <c r="C447" s="19" t="s">
        <v>719</v>
      </c>
      <c r="D447" s="18" t="s">
        <v>252</v>
      </c>
      <c r="E447" s="20">
        <v>527000</v>
      </c>
      <c r="F447" s="20">
        <v>42160</v>
      </c>
      <c r="G447" s="20">
        <v>569160</v>
      </c>
      <c r="H447" s="21" t="s">
        <v>4318</v>
      </c>
      <c r="I447" s="35">
        <v>15085</v>
      </c>
      <c r="J447" s="14">
        <f>+VLOOKUP(I447,'TT 2022'!$E$2:$K$1236,3,0)</f>
        <v>569160</v>
      </c>
      <c r="K447" s="14">
        <f t="shared" si="16"/>
        <v>0</v>
      </c>
      <c r="L447" s="16">
        <f>+VLOOKUP(I447,'TT 2022'!$E$2:$K$1236,7,0)</f>
        <v>44722</v>
      </c>
      <c r="M447" s="52">
        <f t="shared" si="17"/>
        <v>569160</v>
      </c>
    </row>
    <row r="448" spans="1:13" s="15" customFormat="1" ht="25.5">
      <c r="A448" s="17">
        <v>447</v>
      </c>
      <c r="B448" s="18" t="s">
        <v>723</v>
      </c>
      <c r="C448" s="19" t="s">
        <v>719</v>
      </c>
      <c r="D448" s="18" t="s">
        <v>252</v>
      </c>
      <c r="E448" s="20">
        <v>5713060</v>
      </c>
      <c r="F448" s="20">
        <v>457045</v>
      </c>
      <c r="G448" s="20">
        <v>6170105</v>
      </c>
      <c r="H448" s="21" t="s">
        <v>4318</v>
      </c>
      <c r="I448" s="35">
        <v>15086</v>
      </c>
      <c r="J448" s="14">
        <f>+VLOOKUP(I448,'TT 2022'!$E$2:$K$1236,3,0)</f>
        <v>6170105</v>
      </c>
      <c r="K448" s="14">
        <f t="shared" si="16"/>
        <v>0</v>
      </c>
      <c r="L448" s="16">
        <f>+VLOOKUP(I448,'TT 2022'!$E$2:$K$1236,7,0)</f>
        <v>44722</v>
      </c>
      <c r="M448" s="52">
        <f t="shared" si="17"/>
        <v>6170105</v>
      </c>
    </row>
    <row r="449" spans="1:13" s="15" customFormat="1" ht="25.5">
      <c r="A449" s="17">
        <v>448</v>
      </c>
      <c r="B449" s="18" t="s">
        <v>724</v>
      </c>
      <c r="C449" s="19" t="s">
        <v>719</v>
      </c>
      <c r="D449" s="18" t="s">
        <v>252</v>
      </c>
      <c r="E449" s="20">
        <v>1403520</v>
      </c>
      <c r="F449" s="20">
        <v>112282</v>
      </c>
      <c r="G449" s="20">
        <v>1515802</v>
      </c>
      <c r="H449" s="21" t="s">
        <v>4318</v>
      </c>
      <c r="I449" s="35">
        <v>15087</v>
      </c>
      <c r="J449" s="14">
        <f>+VLOOKUP(I449,'TT 2022'!$E$2:$K$1236,3,0)</f>
        <v>1515802</v>
      </c>
      <c r="K449" s="14">
        <f t="shared" si="16"/>
        <v>0</v>
      </c>
      <c r="L449" s="16">
        <f>+VLOOKUP(I449,'TT 2022'!$E$2:$K$1236,7,0)</f>
        <v>44722</v>
      </c>
      <c r="M449" s="52">
        <f t="shared" si="17"/>
        <v>1515802</v>
      </c>
    </row>
    <row r="450" spans="1:13" s="15" customFormat="1" ht="38.25">
      <c r="A450" s="17">
        <v>449</v>
      </c>
      <c r="B450" s="18" t="s">
        <v>725</v>
      </c>
      <c r="C450" s="19" t="s">
        <v>719</v>
      </c>
      <c r="D450" s="18" t="s">
        <v>293</v>
      </c>
      <c r="E450" s="20">
        <v>1612400</v>
      </c>
      <c r="F450" s="20">
        <v>128992</v>
      </c>
      <c r="G450" s="20">
        <v>1741392</v>
      </c>
      <c r="H450" s="21" t="s">
        <v>4318</v>
      </c>
      <c r="I450" s="35">
        <v>15088</v>
      </c>
      <c r="J450" s="14">
        <f>+VLOOKUP(I450,'TT 2022'!$E$2:$K$1236,3,0)</f>
        <v>1741392</v>
      </c>
      <c r="K450" s="14">
        <f t="shared" si="16"/>
        <v>0</v>
      </c>
      <c r="L450" s="16">
        <f>+VLOOKUP(I450,'TT 2022'!$E$2:$K$1236,7,0)</f>
        <v>44736</v>
      </c>
      <c r="M450" s="52">
        <f t="shared" si="17"/>
        <v>1741392</v>
      </c>
    </row>
    <row r="451" spans="1:13" s="15" customFormat="1" ht="25.5">
      <c r="A451" s="17">
        <v>450</v>
      </c>
      <c r="B451" s="18" t="s">
        <v>726</v>
      </c>
      <c r="C451" s="19" t="s">
        <v>719</v>
      </c>
      <c r="D451" s="18" t="s">
        <v>254</v>
      </c>
      <c r="E451" s="20">
        <v>3491900</v>
      </c>
      <c r="F451" s="20">
        <v>279352</v>
      </c>
      <c r="G451" s="20">
        <v>3771252</v>
      </c>
      <c r="H451" s="21" t="s">
        <v>4318</v>
      </c>
      <c r="I451" s="35">
        <v>15089</v>
      </c>
      <c r="J451" s="14">
        <f>+VLOOKUP(I451,'TT 2022'!$E$2:$K$1236,3,0)</f>
        <v>3771252</v>
      </c>
      <c r="K451" s="14">
        <f t="shared" si="16"/>
        <v>0</v>
      </c>
      <c r="L451" s="16">
        <f>+VLOOKUP(I451,'TT 2022'!$E$2:$K$1236,7,0)</f>
        <v>44736</v>
      </c>
      <c r="M451" s="52">
        <f t="shared" si="17"/>
        <v>3771252</v>
      </c>
    </row>
    <row r="452" spans="1:13" s="15" customFormat="1" ht="38.25">
      <c r="A452" s="17">
        <v>451</v>
      </c>
      <c r="B452" s="18" t="s">
        <v>727</v>
      </c>
      <c r="C452" s="19" t="s">
        <v>719</v>
      </c>
      <c r="D452" s="18" t="s">
        <v>298</v>
      </c>
      <c r="E452" s="20">
        <v>1740870</v>
      </c>
      <c r="F452" s="20">
        <v>139270</v>
      </c>
      <c r="G452" s="20">
        <v>1880140</v>
      </c>
      <c r="H452" s="21" t="s">
        <v>4318</v>
      </c>
      <c r="I452" s="35">
        <v>15090</v>
      </c>
      <c r="J452" s="14">
        <f>+VLOOKUP(I452,'TT 2022'!$E$2:$K$1236,3,0)</f>
        <v>1880140</v>
      </c>
      <c r="K452" s="14">
        <f t="shared" si="16"/>
        <v>0</v>
      </c>
      <c r="L452" s="16">
        <f>+VLOOKUP(I452,'TT 2022'!$E$2:$K$1236,7,0)</f>
        <v>44736</v>
      </c>
      <c r="M452" s="52">
        <f t="shared" si="17"/>
        <v>1880140</v>
      </c>
    </row>
    <row r="453" spans="1:13" s="15" customFormat="1" ht="38.25">
      <c r="A453" s="17">
        <v>452</v>
      </c>
      <c r="B453" s="18" t="s">
        <v>728</v>
      </c>
      <c r="C453" s="19" t="s">
        <v>719</v>
      </c>
      <c r="D453" s="18" t="s">
        <v>298</v>
      </c>
      <c r="E453" s="20">
        <v>2481684</v>
      </c>
      <c r="F453" s="20">
        <v>198535</v>
      </c>
      <c r="G453" s="20">
        <v>2680219</v>
      </c>
      <c r="H453" s="21" t="s">
        <v>4318</v>
      </c>
      <c r="I453" s="35">
        <v>15091</v>
      </c>
      <c r="J453" s="14">
        <f>+VLOOKUP(I453,'TT 2022'!$E$2:$K$1236,3,0)</f>
        <v>2680219</v>
      </c>
      <c r="K453" s="14">
        <f t="shared" si="16"/>
        <v>0</v>
      </c>
      <c r="L453" s="16">
        <f>+VLOOKUP(I453,'TT 2022'!$E$2:$K$1236,7,0)</f>
        <v>44736</v>
      </c>
      <c r="M453" s="52">
        <f t="shared" si="17"/>
        <v>2680219</v>
      </c>
    </row>
    <row r="454" spans="1:13" s="15" customFormat="1" ht="38.25">
      <c r="A454" s="17">
        <v>453</v>
      </c>
      <c r="B454" s="18" t="s">
        <v>729</v>
      </c>
      <c r="C454" s="19" t="s">
        <v>719</v>
      </c>
      <c r="D454" s="18" t="s">
        <v>298</v>
      </c>
      <c r="E454" s="20">
        <v>15955680</v>
      </c>
      <c r="F454" s="20">
        <v>1276454</v>
      </c>
      <c r="G454" s="20">
        <v>17232134</v>
      </c>
      <c r="H454" s="21" t="s">
        <v>4318</v>
      </c>
      <c r="I454" s="35">
        <v>15092</v>
      </c>
      <c r="J454" s="14">
        <f>+VLOOKUP(I454,'TT 2022'!$E$2:$K$1236,3,0)</f>
        <v>17232134</v>
      </c>
      <c r="K454" s="14">
        <f t="shared" si="16"/>
        <v>0</v>
      </c>
      <c r="L454" s="16">
        <f>+VLOOKUP(I454,'TT 2022'!$E$2:$K$1236,7,0)</f>
        <v>44736</v>
      </c>
      <c r="M454" s="52">
        <f t="shared" si="17"/>
        <v>17232134</v>
      </c>
    </row>
    <row r="455" spans="1:13" s="15" customFormat="1" ht="25.5">
      <c r="A455" s="17">
        <v>454</v>
      </c>
      <c r="B455" s="18" t="s">
        <v>730</v>
      </c>
      <c r="C455" s="19" t="s">
        <v>719</v>
      </c>
      <c r="D455" s="18" t="s">
        <v>301</v>
      </c>
      <c r="E455" s="20">
        <v>2221160</v>
      </c>
      <c r="F455" s="20">
        <v>177693</v>
      </c>
      <c r="G455" s="20">
        <v>2398853</v>
      </c>
      <c r="H455" s="21" t="s">
        <v>4318</v>
      </c>
      <c r="I455" s="35">
        <v>15093</v>
      </c>
      <c r="J455" s="14">
        <f>+VLOOKUP(I455,'TT 2022'!$E$2:$K$1236,3,0)</f>
        <v>2398853</v>
      </c>
      <c r="K455" s="14">
        <f t="shared" si="16"/>
        <v>0</v>
      </c>
      <c r="L455" s="16">
        <f>+VLOOKUP(I455,'TT 2022'!$E$2:$K$1236,7,0)</f>
        <v>44736</v>
      </c>
      <c r="M455" s="52">
        <f t="shared" si="17"/>
        <v>2398853</v>
      </c>
    </row>
    <row r="456" spans="1:13" s="15" customFormat="1" ht="25.5">
      <c r="A456" s="17">
        <v>455</v>
      </c>
      <c r="B456" s="18" t="s">
        <v>731</v>
      </c>
      <c r="C456" s="19" t="s">
        <v>719</v>
      </c>
      <c r="D456" s="18" t="s">
        <v>288</v>
      </c>
      <c r="E456" s="20">
        <v>4365260</v>
      </c>
      <c r="F456" s="20">
        <v>349221</v>
      </c>
      <c r="G456" s="20">
        <v>4714481</v>
      </c>
      <c r="H456" s="21" t="s">
        <v>4318</v>
      </c>
      <c r="I456" s="35">
        <v>15094</v>
      </c>
      <c r="J456" s="14">
        <f>+VLOOKUP(I456,'TT 2022'!$E$2:$K$1236,3,0)</f>
        <v>4714481</v>
      </c>
      <c r="K456" s="14">
        <f t="shared" si="16"/>
        <v>0</v>
      </c>
      <c r="L456" s="16">
        <f>+VLOOKUP(I456,'TT 2022'!$E$2:$K$1236,7,0)</f>
        <v>44736</v>
      </c>
      <c r="M456" s="52">
        <f t="shared" si="17"/>
        <v>4714481</v>
      </c>
    </row>
    <row r="457" spans="1:13" s="15" customFormat="1" ht="25.5">
      <c r="A457" s="17">
        <v>456</v>
      </c>
      <c r="B457" s="18" t="s">
        <v>732</v>
      </c>
      <c r="C457" s="19" t="s">
        <v>719</v>
      </c>
      <c r="D457" s="18" t="s">
        <v>254</v>
      </c>
      <c r="E457" s="20">
        <v>1394114</v>
      </c>
      <c r="F457" s="20">
        <v>111529</v>
      </c>
      <c r="G457" s="20">
        <v>1505643</v>
      </c>
      <c r="H457" s="21" t="s">
        <v>4318</v>
      </c>
      <c r="I457" s="35">
        <v>15095</v>
      </c>
      <c r="J457" s="14">
        <f>+VLOOKUP(I457,'TT 2022'!$E$2:$K$1236,3,0)</f>
        <v>1505643</v>
      </c>
      <c r="K457" s="14">
        <f t="shared" si="16"/>
        <v>0</v>
      </c>
      <c r="L457" s="16">
        <f>+VLOOKUP(I457,'TT 2022'!$E$2:$K$1236,7,0)</f>
        <v>44736</v>
      </c>
      <c r="M457" s="52">
        <f t="shared" si="17"/>
        <v>1505643</v>
      </c>
    </row>
    <row r="458" spans="1:13" s="15" customFormat="1" ht="25.5">
      <c r="A458" s="17">
        <v>457</v>
      </c>
      <c r="B458" s="18" t="s">
        <v>733</v>
      </c>
      <c r="C458" s="19" t="s">
        <v>719</v>
      </c>
      <c r="D458" s="18" t="s">
        <v>320</v>
      </c>
      <c r="E458" s="20">
        <v>3491900</v>
      </c>
      <c r="F458" s="20">
        <v>279352</v>
      </c>
      <c r="G458" s="20">
        <v>3771252</v>
      </c>
      <c r="H458" s="21" t="s">
        <v>4318</v>
      </c>
      <c r="I458" s="35">
        <v>15096</v>
      </c>
      <c r="J458" s="14">
        <f>+VLOOKUP(I458,'TT 2022'!$E$2:$K$1236,3,0)</f>
        <v>3771252</v>
      </c>
      <c r="K458" s="14">
        <f t="shared" si="16"/>
        <v>0</v>
      </c>
      <c r="L458" s="16">
        <f>+VLOOKUP(I458,'TT 2022'!$E$2:$K$1236,7,0)</f>
        <v>44736</v>
      </c>
      <c r="M458" s="52">
        <f t="shared" si="17"/>
        <v>3771252</v>
      </c>
    </row>
    <row r="459" spans="1:13" s="15" customFormat="1" ht="25.5">
      <c r="A459" s="17">
        <v>458</v>
      </c>
      <c r="B459" s="18" t="s">
        <v>734</v>
      </c>
      <c r="C459" s="19" t="s">
        <v>719</v>
      </c>
      <c r="D459" s="18" t="s">
        <v>259</v>
      </c>
      <c r="E459" s="20">
        <v>13435950</v>
      </c>
      <c r="F459" s="20">
        <v>1074876</v>
      </c>
      <c r="G459" s="20">
        <v>14510826</v>
      </c>
      <c r="H459" s="21" t="s">
        <v>4318</v>
      </c>
      <c r="I459" s="35">
        <v>15097</v>
      </c>
      <c r="J459" s="14">
        <f>+VLOOKUP(I459,'TT 2022'!$E$2:$K$1236,3,0)</f>
        <v>14510826</v>
      </c>
      <c r="K459" s="14">
        <f t="shared" si="16"/>
        <v>0</v>
      </c>
      <c r="L459" s="16">
        <f>+VLOOKUP(I459,'TT 2022'!$E$2:$K$1236,7,0)</f>
        <v>44736</v>
      </c>
      <c r="M459" s="52">
        <f t="shared" si="17"/>
        <v>14510826</v>
      </c>
    </row>
    <row r="460" spans="1:13" s="15" customFormat="1" ht="25.5">
      <c r="A460" s="17">
        <v>459</v>
      </c>
      <c r="B460" s="18" t="s">
        <v>735</v>
      </c>
      <c r="C460" s="19" t="s">
        <v>719</v>
      </c>
      <c r="D460" s="18" t="s">
        <v>257</v>
      </c>
      <c r="E460" s="20">
        <v>2221160</v>
      </c>
      <c r="F460" s="20">
        <v>177693</v>
      </c>
      <c r="G460" s="20">
        <v>2398853</v>
      </c>
      <c r="H460" s="21" t="s">
        <v>4318</v>
      </c>
      <c r="I460" s="35">
        <v>15098</v>
      </c>
      <c r="J460" s="14">
        <f>+VLOOKUP(I460,'TT 2022'!$E$2:$K$1236,3,0)</f>
        <v>2398853</v>
      </c>
      <c r="K460" s="14">
        <f t="shared" si="16"/>
        <v>0</v>
      </c>
      <c r="L460" s="16">
        <f>+VLOOKUP(I460,'TT 2022'!$E$2:$K$1236,7,0)</f>
        <v>44736</v>
      </c>
      <c r="M460" s="52">
        <f t="shared" si="17"/>
        <v>2398853</v>
      </c>
    </row>
    <row r="461" spans="1:13" s="15" customFormat="1" ht="25.5">
      <c r="A461" s="17">
        <v>460</v>
      </c>
      <c r="B461" s="18" t="s">
        <v>736</v>
      </c>
      <c r="C461" s="19" t="s">
        <v>719</v>
      </c>
      <c r="D461" s="18" t="s">
        <v>320</v>
      </c>
      <c r="E461" s="20">
        <v>2830110</v>
      </c>
      <c r="F461" s="20">
        <v>226409</v>
      </c>
      <c r="G461" s="20">
        <v>3056519</v>
      </c>
      <c r="H461" s="21" t="s">
        <v>4318</v>
      </c>
      <c r="I461" s="35">
        <v>15099</v>
      </c>
      <c r="J461" s="14">
        <f>+VLOOKUP(I461,'TT 2022'!$E$2:$K$1236,3,0)</f>
        <v>3056519</v>
      </c>
      <c r="K461" s="14">
        <f t="shared" si="16"/>
        <v>0</v>
      </c>
      <c r="L461" s="16">
        <f>+VLOOKUP(I461,'TT 2022'!$E$2:$K$1236,7,0)</f>
        <v>44736</v>
      </c>
      <c r="M461" s="52">
        <f t="shared" si="17"/>
        <v>3056519</v>
      </c>
    </row>
    <row r="462" spans="1:13" s="15" customFormat="1" ht="25.5">
      <c r="A462" s="17">
        <v>461</v>
      </c>
      <c r="B462" s="18" t="s">
        <v>737</v>
      </c>
      <c r="C462" s="19" t="s">
        <v>719</v>
      </c>
      <c r="D462" s="18" t="s">
        <v>259</v>
      </c>
      <c r="E462" s="20">
        <v>8400600</v>
      </c>
      <c r="F462" s="20">
        <v>672048</v>
      </c>
      <c r="G462" s="20">
        <v>9072648</v>
      </c>
      <c r="H462" s="21" t="s">
        <v>4318</v>
      </c>
      <c r="I462" s="35">
        <v>15100</v>
      </c>
      <c r="J462" s="14">
        <f>+VLOOKUP(I462,'TT 2022'!$E$2:$K$1236,3,0)</f>
        <v>9072648</v>
      </c>
      <c r="K462" s="14">
        <f t="shared" si="16"/>
        <v>0</v>
      </c>
      <c r="L462" s="16">
        <f>+VLOOKUP(I462,'TT 2022'!$E$2:$K$1236,7,0)</f>
        <v>44736</v>
      </c>
      <c r="M462" s="52">
        <f t="shared" si="17"/>
        <v>9072648</v>
      </c>
    </row>
    <row r="463" spans="1:13" s="15" customFormat="1" ht="25.5">
      <c r="A463" s="17">
        <v>462</v>
      </c>
      <c r="B463" s="18" t="s">
        <v>738</v>
      </c>
      <c r="C463" s="19" t="s">
        <v>719</v>
      </c>
      <c r="D463" s="18" t="s">
        <v>259</v>
      </c>
      <c r="E463" s="20">
        <v>7060030</v>
      </c>
      <c r="F463" s="20">
        <v>564802</v>
      </c>
      <c r="G463" s="20">
        <v>7624832</v>
      </c>
      <c r="H463" s="21" t="s">
        <v>4318</v>
      </c>
      <c r="I463" s="35">
        <v>15101</v>
      </c>
      <c r="J463" s="14">
        <f>+VLOOKUP(I463,'TT 2022'!$E$2:$K$1236,3,0)</f>
        <v>7624832</v>
      </c>
      <c r="K463" s="14">
        <f t="shared" si="16"/>
        <v>0</v>
      </c>
      <c r="L463" s="16">
        <f>+VLOOKUP(I463,'TT 2022'!$E$2:$K$1236,7,0)</f>
        <v>44736</v>
      </c>
      <c r="M463" s="52">
        <f t="shared" si="17"/>
        <v>7624832</v>
      </c>
    </row>
    <row r="464" spans="1:13" s="15" customFormat="1" ht="25.5">
      <c r="A464" s="17">
        <v>463</v>
      </c>
      <c r="B464" s="18" t="s">
        <v>739</v>
      </c>
      <c r="C464" s="19" t="s">
        <v>719</v>
      </c>
      <c r="D464" s="18" t="s">
        <v>290</v>
      </c>
      <c r="E464" s="20">
        <v>2431502</v>
      </c>
      <c r="F464" s="20">
        <v>194520</v>
      </c>
      <c r="G464" s="20">
        <v>2626022</v>
      </c>
      <c r="H464" s="21" t="s">
        <v>4318</v>
      </c>
      <c r="I464" s="35">
        <v>15102</v>
      </c>
      <c r="J464" s="14">
        <f>+VLOOKUP(I464,'TT 2022'!$E$2:$K$1236,3,0)</f>
        <v>2626022</v>
      </c>
      <c r="K464" s="14">
        <f t="shared" si="16"/>
        <v>0</v>
      </c>
      <c r="L464" s="16">
        <f>+VLOOKUP(I464,'TT 2022'!$E$2:$K$1236,7,0)</f>
        <v>44736</v>
      </c>
      <c r="M464" s="52">
        <f t="shared" si="17"/>
        <v>2626022</v>
      </c>
    </row>
    <row r="465" spans="1:13" s="15" customFormat="1" ht="25.5">
      <c r="A465" s="17">
        <v>464</v>
      </c>
      <c r="B465" s="18" t="s">
        <v>740</v>
      </c>
      <c r="C465" s="19" t="s">
        <v>719</v>
      </c>
      <c r="D465" s="18" t="s">
        <v>288</v>
      </c>
      <c r="E465" s="20">
        <v>1468620</v>
      </c>
      <c r="F465" s="20">
        <v>117490</v>
      </c>
      <c r="G465" s="20">
        <v>1586110</v>
      </c>
      <c r="H465" s="50" t="s">
        <v>4318</v>
      </c>
      <c r="I465" s="35">
        <v>15103</v>
      </c>
      <c r="J465" s="14">
        <f>+VLOOKUP(I465,'TT 2022'!$E$2:$K$1236,3,0)</f>
        <v>1586110</v>
      </c>
      <c r="K465" s="14">
        <f t="shared" si="16"/>
        <v>0</v>
      </c>
      <c r="L465" s="16">
        <f>+VLOOKUP(I465,'TT 2022'!$E$2:$K$1236,7,0)</f>
        <v>44736</v>
      </c>
      <c r="M465" s="52">
        <f t="shared" si="17"/>
        <v>1586110</v>
      </c>
    </row>
    <row r="466" spans="1:13" s="15" customFormat="1" ht="25.5">
      <c r="A466" s="17">
        <v>465</v>
      </c>
      <c r="B466" s="18" t="s">
        <v>741</v>
      </c>
      <c r="C466" s="19" t="s">
        <v>719</v>
      </c>
      <c r="D466" s="18" t="s">
        <v>252</v>
      </c>
      <c r="E466" s="20">
        <v>1468620</v>
      </c>
      <c r="F466" s="20">
        <v>117490</v>
      </c>
      <c r="G466" s="20">
        <v>1586110</v>
      </c>
      <c r="H466" s="21" t="s">
        <v>4318</v>
      </c>
      <c r="I466" s="35">
        <v>15104</v>
      </c>
      <c r="J466" s="14">
        <f>+VLOOKUP(I466,'TT 2022'!$E$2:$K$1236,3,0)</f>
        <v>1586110</v>
      </c>
      <c r="K466" s="14">
        <f t="shared" si="16"/>
        <v>0</v>
      </c>
      <c r="L466" s="16">
        <f>+VLOOKUP(I466,'TT 2022'!$E$2:$K$1236,7,0)</f>
        <v>44736</v>
      </c>
      <c r="M466" s="52">
        <f t="shared" si="17"/>
        <v>1586110</v>
      </c>
    </row>
    <row r="467" spans="1:13" s="15" customFormat="1" ht="25.5">
      <c r="A467" s="17">
        <v>466</v>
      </c>
      <c r="B467" s="18" t="s">
        <v>742</v>
      </c>
      <c r="C467" s="19" t="s">
        <v>719</v>
      </c>
      <c r="D467" s="18" t="s">
        <v>281</v>
      </c>
      <c r="E467" s="20">
        <v>2718804</v>
      </c>
      <c r="F467" s="20">
        <v>217504</v>
      </c>
      <c r="G467" s="20">
        <v>2936308</v>
      </c>
      <c r="H467" s="21" t="s">
        <v>4318</v>
      </c>
      <c r="I467" s="35">
        <v>15105</v>
      </c>
      <c r="J467" s="14">
        <f>+VLOOKUP(I467,'TT 2022'!$E$2:$K$1236,3,0)</f>
        <v>2936308</v>
      </c>
      <c r="K467" s="14">
        <f t="shared" si="16"/>
        <v>0</v>
      </c>
      <c r="L467" s="16">
        <f>+VLOOKUP(I467,'TT 2022'!$E$2:$K$1236,7,0)</f>
        <v>44736</v>
      </c>
      <c r="M467" s="52">
        <f t="shared" si="17"/>
        <v>2936308</v>
      </c>
    </row>
    <row r="468" spans="1:13" s="15" customFormat="1" ht="25.5">
      <c r="A468" s="17">
        <v>467</v>
      </c>
      <c r="B468" s="18" t="s">
        <v>743</v>
      </c>
      <c r="C468" s="19" t="s">
        <v>719</v>
      </c>
      <c r="D468" s="18" t="s">
        <v>320</v>
      </c>
      <c r="E468" s="20">
        <v>1110580</v>
      </c>
      <c r="F468" s="20">
        <v>88846</v>
      </c>
      <c r="G468" s="20">
        <v>1199426</v>
      </c>
      <c r="H468" s="21" t="s">
        <v>4318</v>
      </c>
      <c r="I468" s="35">
        <v>15106</v>
      </c>
      <c r="J468" s="14">
        <f>+VLOOKUP(I468,'TT 2022'!$E$2:$K$1236,3,0)</f>
        <v>1199426</v>
      </c>
      <c r="K468" s="14">
        <f t="shared" si="16"/>
        <v>0</v>
      </c>
      <c r="L468" s="16">
        <f>+VLOOKUP(I468,'TT 2022'!$E$2:$K$1236,7,0)</f>
        <v>44722</v>
      </c>
      <c r="M468" s="52">
        <f t="shared" si="17"/>
        <v>1199426</v>
      </c>
    </row>
    <row r="469" spans="1:13" s="15" customFormat="1" ht="25.5">
      <c r="A469" s="17">
        <v>468</v>
      </c>
      <c r="B469" s="18" t="s">
        <v>744</v>
      </c>
      <c r="C469" s="19" t="s">
        <v>719</v>
      </c>
      <c r="D469" s="18" t="s">
        <v>257</v>
      </c>
      <c r="E469" s="20">
        <v>2722980</v>
      </c>
      <c r="F469" s="20">
        <v>217838</v>
      </c>
      <c r="G469" s="20">
        <v>2940818</v>
      </c>
      <c r="H469" s="21" t="s">
        <v>4318</v>
      </c>
      <c r="I469" s="35">
        <v>15107</v>
      </c>
      <c r="J469" s="14">
        <f>+VLOOKUP(I469,'TT 2022'!$E$2:$K$1236,3,0)</f>
        <v>2940818</v>
      </c>
      <c r="K469" s="14">
        <f t="shared" si="16"/>
        <v>0</v>
      </c>
      <c r="L469" s="16">
        <f>+VLOOKUP(I469,'TT 2022'!$E$2:$K$1236,7,0)</f>
        <v>44722</v>
      </c>
      <c r="M469" s="52">
        <f t="shared" si="17"/>
        <v>2940818</v>
      </c>
    </row>
    <row r="470" spans="1:13" s="15" customFormat="1" ht="25.5">
      <c r="A470" s="17">
        <v>469</v>
      </c>
      <c r="B470" s="18" t="s">
        <v>745</v>
      </c>
      <c r="C470" s="19" t="s">
        <v>719</v>
      </c>
      <c r="D470" s="18" t="s">
        <v>259</v>
      </c>
      <c r="E470" s="20">
        <v>1003640</v>
      </c>
      <c r="F470" s="20">
        <v>80291</v>
      </c>
      <c r="G470" s="20">
        <v>1083931</v>
      </c>
      <c r="H470" s="21" t="s">
        <v>4318</v>
      </c>
      <c r="I470" s="35">
        <v>15108</v>
      </c>
      <c r="J470" s="14">
        <f>+VLOOKUP(I470,'TT 2022'!$E$2:$K$1236,3,0)</f>
        <v>1083931</v>
      </c>
      <c r="K470" s="14">
        <f t="shared" si="16"/>
        <v>0</v>
      </c>
      <c r="L470" s="16">
        <f>+VLOOKUP(I470,'TT 2022'!$E$2:$K$1236,7,0)</f>
        <v>44722</v>
      </c>
      <c r="M470" s="52">
        <f t="shared" si="17"/>
        <v>1083931</v>
      </c>
    </row>
    <row r="471" spans="1:13" s="15" customFormat="1" ht="25.5">
      <c r="A471" s="17">
        <v>470</v>
      </c>
      <c r="B471" s="18" t="s">
        <v>746</v>
      </c>
      <c r="C471" s="19" t="s">
        <v>719</v>
      </c>
      <c r="D471" s="18" t="s">
        <v>259</v>
      </c>
      <c r="E471" s="20">
        <v>19108820</v>
      </c>
      <c r="F471" s="20">
        <v>1528706</v>
      </c>
      <c r="G471" s="20">
        <v>20637526</v>
      </c>
      <c r="H471" s="21" t="s">
        <v>4318</v>
      </c>
      <c r="I471" s="35">
        <v>15109</v>
      </c>
      <c r="J471" s="14">
        <f>+VLOOKUP(I471,'TT 2022'!$E$2:$K$1236,3,0)</f>
        <v>20637526</v>
      </c>
      <c r="K471" s="14">
        <f t="shared" si="16"/>
        <v>0</v>
      </c>
      <c r="L471" s="16">
        <f>+VLOOKUP(I471,'TT 2022'!$E$2:$K$1236,7,0)</f>
        <v>44736</v>
      </c>
      <c r="M471" s="52">
        <f t="shared" si="17"/>
        <v>20637526</v>
      </c>
    </row>
    <row r="472" spans="1:13" s="15" customFormat="1" ht="25.5">
      <c r="A472" s="17">
        <v>471</v>
      </c>
      <c r="B472" s="18" t="s">
        <v>747</v>
      </c>
      <c r="C472" s="19" t="s">
        <v>719</v>
      </c>
      <c r="D472" s="18" t="s">
        <v>286</v>
      </c>
      <c r="E472" s="20">
        <v>13385750</v>
      </c>
      <c r="F472" s="20">
        <v>1070860</v>
      </c>
      <c r="G472" s="20">
        <v>14456610</v>
      </c>
      <c r="H472" s="21" t="s">
        <v>4318</v>
      </c>
      <c r="I472" s="35">
        <v>15110</v>
      </c>
      <c r="J472" s="14">
        <f>+VLOOKUP(I472,'TT 2022'!$E$2:$K$1236,3,0)</f>
        <v>14456610</v>
      </c>
      <c r="K472" s="14">
        <f t="shared" si="16"/>
        <v>0</v>
      </c>
      <c r="L472" s="16">
        <f>+VLOOKUP(I472,'TT 2022'!$E$2:$K$1236,7,0)</f>
        <v>44736</v>
      </c>
      <c r="M472" s="52">
        <f t="shared" si="17"/>
        <v>14456610</v>
      </c>
    </row>
    <row r="473" spans="1:13" s="15" customFormat="1" ht="38.25">
      <c r="A473" s="17">
        <v>472</v>
      </c>
      <c r="B473" s="18" t="s">
        <v>748</v>
      </c>
      <c r="C473" s="19" t="s">
        <v>719</v>
      </c>
      <c r="D473" s="18" t="s">
        <v>293</v>
      </c>
      <c r="E473" s="20">
        <v>1961500</v>
      </c>
      <c r="F473" s="20">
        <v>156920</v>
      </c>
      <c r="G473" s="20">
        <v>2118420</v>
      </c>
      <c r="H473" s="21" t="s">
        <v>4318</v>
      </c>
      <c r="I473" s="35">
        <v>15120</v>
      </c>
      <c r="J473" s="14">
        <f>+VLOOKUP(I473,'TT 2022'!$E$2:$K$1236,3,0)</f>
        <v>2118420</v>
      </c>
      <c r="K473" s="14">
        <f t="shared" si="16"/>
        <v>0</v>
      </c>
      <c r="L473" s="16">
        <f>+VLOOKUP(I473,'TT 2022'!$E$2:$K$1236,7,0)</f>
        <v>44736</v>
      </c>
      <c r="M473" s="52">
        <f t="shared" si="17"/>
        <v>2118420</v>
      </c>
    </row>
    <row r="474" spans="1:13" s="15" customFormat="1" ht="25.5">
      <c r="A474" s="17">
        <v>473</v>
      </c>
      <c r="B474" s="18" t="s">
        <v>749</v>
      </c>
      <c r="C474" s="19" t="s">
        <v>719</v>
      </c>
      <c r="D474" s="18" t="s">
        <v>257</v>
      </c>
      <c r="E474" s="20">
        <v>2381320</v>
      </c>
      <c r="F474" s="20">
        <v>190506</v>
      </c>
      <c r="G474" s="20">
        <v>2571826</v>
      </c>
      <c r="H474" s="21" t="s">
        <v>4318</v>
      </c>
      <c r="I474" s="35">
        <v>15121</v>
      </c>
      <c r="J474" s="14">
        <f>+VLOOKUP(I474,'TT 2022'!$E$2:$K$1236,3,0)</f>
        <v>2571826</v>
      </c>
      <c r="K474" s="14">
        <f t="shared" si="16"/>
        <v>0</v>
      </c>
      <c r="L474" s="16">
        <f>+VLOOKUP(I474,'TT 2022'!$E$2:$K$1236,7,0)</f>
        <v>44722</v>
      </c>
      <c r="M474" s="52">
        <f t="shared" si="17"/>
        <v>2571826</v>
      </c>
    </row>
    <row r="475" spans="1:13" s="15" customFormat="1" ht="38.25">
      <c r="A475" s="17">
        <v>474</v>
      </c>
      <c r="B475" s="18" t="s">
        <v>750</v>
      </c>
      <c r="C475" s="19" t="s">
        <v>719</v>
      </c>
      <c r="D475" s="18" t="s">
        <v>261</v>
      </c>
      <c r="E475" s="20">
        <v>3833560</v>
      </c>
      <c r="F475" s="20">
        <v>306685</v>
      </c>
      <c r="G475" s="20">
        <v>4140245</v>
      </c>
      <c r="H475" s="21" t="s">
        <v>4318</v>
      </c>
      <c r="I475" s="35">
        <v>15125</v>
      </c>
      <c r="J475" s="14">
        <f>+VLOOKUP(I475,'TT 2022'!$E$2:$K$1236,3,0)</f>
        <v>4140245</v>
      </c>
      <c r="K475" s="14">
        <f t="shared" si="16"/>
        <v>0</v>
      </c>
      <c r="L475" s="16">
        <f>+VLOOKUP(I475,'TT 2022'!$E$2:$K$1236,7,0)</f>
        <v>44736</v>
      </c>
      <c r="M475" s="52">
        <f t="shared" si="17"/>
        <v>4140245</v>
      </c>
    </row>
    <row r="476" spans="1:13" s="15" customFormat="1" ht="38.25">
      <c r="A476" s="17">
        <v>475</v>
      </c>
      <c r="B476" s="18" t="s">
        <v>751</v>
      </c>
      <c r="C476" s="19" t="s">
        <v>719</v>
      </c>
      <c r="D476" s="18" t="s">
        <v>261</v>
      </c>
      <c r="E476" s="20">
        <v>8257465</v>
      </c>
      <c r="F476" s="20">
        <v>660597</v>
      </c>
      <c r="G476" s="20">
        <v>8918062</v>
      </c>
      <c r="H476" s="21" t="s">
        <v>4318</v>
      </c>
      <c r="I476" s="35">
        <v>15126</v>
      </c>
      <c r="J476" s="14">
        <f>+VLOOKUP(I476,'TT 2022'!$E$2:$K$1236,3,0)</f>
        <v>8918062</v>
      </c>
      <c r="K476" s="14">
        <f t="shared" si="16"/>
        <v>0</v>
      </c>
      <c r="L476" s="16">
        <f>+VLOOKUP(I476,'TT 2022'!$E$2:$K$1236,7,0)</f>
        <v>44736</v>
      </c>
      <c r="M476" s="52">
        <f t="shared" si="17"/>
        <v>8918062</v>
      </c>
    </row>
    <row r="477" spans="1:13" s="15" customFormat="1" ht="38.25">
      <c r="A477" s="17">
        <v>476</v>
      </c>
      <c r="B477" s="18" t="s">
        <v>752</v>
      </c>
      <c r="C477" s="19" t="s">
        <v>719</v>
      </c>
      <c r="D477" s="18" t="s">
        <v>261</v>
      </c>
      <c r="E477" s="20">
        <v>1293750</v>
      </c>
      <c r="F477" s="20">
        <v>103500</v>
      </c>
      <c r="G477" s="20">
        <v>1397250</v>
      </c>
      <c r="H477" s="21" t="s">
        <v>4318</v>
      </c>
      <c r="I477" s="35">
        <v>15127</v>
      </c>
      <c r="J477" s="14">
        <f>+VLOOKUP(I477,'TT 2022'!$E$2:$K$1236,3,0)</f>
        <v>1397250</v>
      </c>
      <c r="K477" s="14">
        <f t="shared" si="16"/>
        <v>0</v>
      </c>
      <c r="L477" s="16">
        <f>+VLOOKUP(I477,'TT 2022'!$E$2:$K$1236,7,0)</f>
        <v>44736</v>
      </c>
      <c r="M477" s="52">
        <f t="shared" si="17"/>
        <v>1397250</v>
      </c>
    </row>
    <row r="478" spans="1:13" s="15" customFormat="1" ht="38.25">
      <c r="A478" s="17">
        <v>477</v>
      </c>
      <c r="B478" s="18" t="s">
        <v>753</v>
      </c>
      <c r="C478" s="19" t="s">
        <v>719</v>
      </c>
      <c r="D478" s="18" t="s">
        <v>261</v>
      </c>
      <c r="E478" s="20">
        <v>3331740</v>
      </c>
      <c r="F478" s="20">
        <v>266539</v>
      </c>
      <c r="G478" s="20">
        <v>3598279</v>
      </c>
      <c r="H478" s="21" t="s">
        <v>4318</v>
      </c>
      <c r="I478" s="35">
        <v>15128</v>
      </c>
      <c r="J478" s="14">
        <f>+VLOOKUP(I478,'TT 2022'!$E$2:$K$1236,3,0)</f>
        <v>3598279</v>
      </c>
      <c r="K478" s="14">
        <f t="shared" si="16"/>
        <v>0</v>
      </c>
      <c r="L478" s="16">
        <f>+VLOOKUP(I478,'TT 2022'!$E$2:$K$1236,7,0)</f>
        <v>44736</v>
      </c>
      <c r="M478" s="52">
        <f t="shared" si="17"/>
        <v>3598279</v>
      </c>
    </row>
    <row r="479" spans="1:13" s="15" customFormat="1" ht="38.25">
      <c r="A479" s="17">
        <v>478</v>
      </c>
      <c r="B479" s="18" t="s">
        <v>754</v>
      </c>
      <c r="C479" s="19" t="s">
        <v>719</v>
      </c>
      <c r="D479" s="18" t="s">
        <v>261</v>
      </c>
      <c r="E479" s="20">
        <v>460000</v>
      </c>
      <c r="F479" s="20">
        <v>36800</v>
      </c>
      <c r="G479" s="20">
        <v>496800</v>
      </c>
      <c r="H479" s="21" t="s">
        <v>4318</v>
      </c>
      <c r="I479" s="35">
        <v>15129</v>
      </c>
      <c r="J479" s="14">
        <f>+VLOOKUP(I479,'TT 2022'!$E$2:$K$1236,3,0)</f>
        <v>496800</v>
      </c>
      <c r="K479" s="14">
        <f t="shared" si="16"/>
        <v>0</v>
      </c>
      <c r="L479" s="16">
        <f>+VLOOKUP(I479,'TT 2022'!$E$2:$K$1236,7,0)</f>
        <v>44753</v>
      </c>
      <c r="M479" s="52">
        <f t="shared" si="17"/>
        <v>496800</v>
      </c>
    </row>
    <row r="480" spans="1:13" s="15" customFormat="1" ht="38.25">
      <c r="A480" s="17">
        <v>479</v>
      </c>
      <c r="B480" s="18" t="s">
        <v>755</v>
      </c>
      <c r="C480" s="19" t="s">
        <v>719</v>
      </c>
      <c r="D480" s="18" t="s">
        <v>261</v>
      </c>
      <c r="E480" s="20">
        <v>1110580</v>
      </c>
      <c r="F480" s="20">
        <v>88846</v>
      </c>
      <c r="G480" s="20">
        <v>1199426</v>
      </c>
      <c r="H480" s="21" t="s">
        <v>4318</v>
      </c>
      <c r="I480" s="35">
        <v>15130</v>
      </c>
      <c r="J480" s="14">
        <f>+VLOOKUP(I480,'TT 2022'!$E$2:$K$1236,3,0)</f>
        <v>1199426</v>
      </c>
      <c r="K480" s="14">
        <f t="shared" si="16"/>
        <v>0</v>
      </c>
      <c r="L480" s="16">
        <f>+VLOOKUP(I480,'TT 2022'!$E$2:$K$1236,7,0)</f>
        <v>44736</v>
      </c>
      <c r="M480" s="52">
        <f t="shared" si="17"/>
        <v>1199426</v>
      </c>
    </row>
    <row r="481" spans="1:13" s="15" customFormat="1" ht="38.25">
      <c r="A481" s="17">
        <v>480</v>
      </c>
      <c r="B481" s="18" t="s">
        <v>756</v>
      </c>
      <c r="C481" s="19" t="s">
        <v>719</v>
      </c>
      <c r="D481" s="18" t="s">
        <v>261</v>
      </c>
      <c r="E481" s="20">
        <v>12056850</v>
      </c>
      <c r="F481" s="20">
        <v>964548</v>
      </c>
      <c r="G481" s="20">
        <v>13021398</v>
      </c>
      <c r="H481" s="21" t="s">
        <v>4318</v>
      </c>
      <c r="I481" s="35">
        <v>15131</v>
      </c>
      <c r="J481" s="14">
        <f>+VLOOKUP(I481,'TT 2022'!$E$2:$K$1236,3,0)</f>
        <v>13021398</v>
      </c>
      <c r="K481" s="14">
        <f t="shared" si="16"/>
        <v>0</v>
      </c>
      <c r="L481" s="16">
        <f>+VLOOKUP(I481,'TT 2022'!$E$2:$K$1236,7,0)</f>
        <v>44736</v>
      </c>
      <c r="M481" s="52">
        <f t="shared" si="17"/>
        <v>13021398</v>
      </c>
    </row>
    <row r="482" spans="1:13" s="15" customFormat="1" ht="38.25">
      <c r="A482" s="17">
        <v>481</v>
      </c>
      <c r="B482" s="18" t="s">
        <v>757</v>
      </c>
      <c r="C482" s="19" t="s">
        <v>719</v>
      </c>
      <c r="D482" s="18" t="s">
        <v>261</v>
      </c>
      <c r="E482" s="20">
        <v>3849940</v>
      </c>
      <c r="F482" s="20">
        <v>307995</v>
      </c>
      <c r="G482" s="20">
        <v>4157935</v>
      </c>
      <c r="H482" s="21" t="s">
        <v>4318</v>
      </c>
      <c r="I482" s="35">
        <v>15132</v>
      </c>
      <c r="J482" s="14">
        <f>+VLOOKUP(I482,'TT 2022'!$E$2:$K$1236,3,0)</f>
        <v>4157935</v>
      </c>
      <c r="K482" s="14">
        <f t="shared" si="16"/>
        <v>0</v>
      </c>
      <c r="L482" s="16">
        <f>+VLOOKUP(I482,'TT 2022'!$E$2:$K$1236,7,0)</f>
        <v>44736</v>
      </c>
      <c r="M482" s="52">
        <f t="shared" si="17"/>
        <v>4157935</v>
      </c>
    </row>
    <row r="483" spans="1:13" s="15" customFormat="1" ht="25.5">
      <c r="A483" s="17">
        <v>482</v>
      </c>
      <c r="B483" s="18" t="s">
        <v>758</v>
      </c>
      <c r="C483" s="19" t="s">
        <v>719</v>
      </c>
      <c r="D483" s="18" t="s">
        <v>259</v>
      </c>
      <c r="E483" s="20">
        <v>10874560</v>
      </c>
      <c r="F483" s="20">
        <v>869965</v>
      </c>
      <c r="G483" s="20">
        <v>11744525</v>
      </c>
      <c r="H483" s="21" t="s">
        <v>4318</v>
      </c>
      <c r="I483" s="35">
        <v>15147</v>
      </c>
      <c r="J483" s="14">
        <f>+VLOOKUP(I483,'TT 2022'!$E$2:$K$1236,3,0)</f>
        <v>11744525</v>
      </c>
      <c r="K483" s="14">
        <f t="shared" si="16"/>
        <v>0</v>
      </c>
      <c r="L483" s="16">
        <f>+VLOOKUP(I483,'TT 2022'!$E$2:$K$1236,7,0)</f>
        <v>44736</v>
      </c>
      <c r="M483" s="52">
        <f t="shared" si="17"/>
        <v>11744525</v>
      </c>
    </row>
    <row r="484" spans="1:13" s="15" customFormat="1" ht="25.5">
      <c r="A484" s="17">
        <v>483</v>
      </c>
      <c r="B484" s="18" t="s">
        <v>759</v>
      </c>
      <c r="C484" s="19" t="s">
        <v>719</v>
      </c>
      <c r="D484" s="18" t="s">
        <v>320</v>
      </c>
      <c r="E484" s="20">
        <v>2024120</v>
      </c>
      <c r="F484" s="20">
        <v>161930</v>
      </c>
      <c r="G484" s="20">
        <v>2186050</v>
      </c>
      <c r="H484" s="21" t="s">
        <v>4318</v>
      </c>
      <c r="I484" s="35">
        <v>15148</v>
      </c>
      <c r="J484" s="14">
        <f>+VLOOKUP(I484,'TT 2022'!$E$2:$K$1236,3,0)</f>
        <v>2186050</v>
      </c>
      <c r="K484" s="14">
        <f t="shared" si="16"/>
        <v>0</v>
      </c>
      <c r="L484" s="16">
        <f>+VLOOKUP(I484,'TT 2022'!$E$2:$K$1236,7,0)</f>
        <v>44736</v>
      </c>
      <c r="M484" s="52">
        <f t="shared" si="17"/>
        <v>2186050</v>
      </c>
    </row>
    <row r="485" spans="1:13" s="15" customFormat="1" ht="25.5">
      <c r="A485" s="17">
        <v>484</v>
      </c>
      <c r="B485" s="18" t="s">
        <v>760</v>
      </c>
      <c r="C485" s="19" t="s">
        <v>719</v>
      </c>
      <c r="D485" s="18" t="s">
        <v>320</v>
      </c>
      <c r="E485" s="20">
        <v>210800</v>
      </c>
      <c r="F485" s="20">
        <v>16864</v>
      </c>
      <c r="G485" s="20">
        <v>227664</v>
      </c>
      <c r="H485" s="21" t="s">
        <v>4318</v>
      </c>
      <c r="I485" s="35">
        <v>15149</v>
      </c>
      <c r="J485" s="14">
        <f>+VLOOKUP(I485,'TT 2022'!$E$2:$K$1236,3,0)</f>
        <v>227664</v>
      </c>
      <c r="K485" s="14">
        <f t="shared" si="16"/>
        <v>0</v>
      </c>
      <c r="L485" s="16">
        <f>+VLOOKUP(I485,'TT 2022'!$E$2:$K$1236,7,0)</f>
        <v>44736</v>
      </c>
      <c r="M485" s="52">
        <f t="shared" si="17"/>
        <v>227664</v>
      </c>
    </row>
    <row r="486" spans="1:13" s="15" customFormat="1" ht="25.5">
      <c r="A486" s="17">
        <v>485</v>
      </c>
      <c r="B486" s="18" t="s">
        <v>761</v>
      </c>
      <c r="C486" s="19" t="s">
        <v>719</v>
      </c>
      <c r="D486" s="18" t="s">
        <v>259</v>
      </c>
      <c r="E486" s="20">
        <v>7021520</v>
      </c>
      <c r="F486" s="20">
        <v>561722</v>
      </c>
      <c r="G486" s="20">
        <v>7583242</v>
      </c>
      <c r="H486" s="21" t="s">
        <v>4318</v>
      </c>
      <c r="I486" s="35">
        <v>15150</v>
      </c>
      <c r="J486" s="14">
        <f>+VLOOKUP(I486,'TT 2022'!$E$2:$K$1236,3,0)</f>
        <v>7583242</v>
      </c>
      <c r="K486" s="14">
        <f t="shared" si="16"/>
        <v>0</v>
      </c>
      <c r="L486" s="16">
        <f>+VLOOKUP(I486,'TT 2022'!$E$2:$K$1236,7,0)</f>
        <v>44736</v>
      </c>
      <c r="M486" s="52">
        <f t="shared" si="17"/>
        <v>7583242</v>
      </c>
    </row>
    <row r="487" spans="1:13" s="15" customFormat="1" ht="25.5">
      <c r="A487" s="17">
        <v>486</v>
      </c>
      <c r="B487" s="18" t="s">
        <v>762</v>
      </c>
      <c r="C487" s="19" t="s">
        <v>719</v>
      </c>
      <c r="D487" s="18" t="s">
        <v>252</v>
      </c>
      <c r="E487" s="20">
        <v>2221160</v>
      </c>
      <c r="F487" s="20">
        <v>177693</v>
      </c>
      <c r="G487" s="20">
        <v>2398853</v>
      </c>
      <c r="H487" s="21" t="s">
        <v>4318</v>
      </c>
      <c r="I487" s="35">
        <v>15151</v>
      </c>
      <c r="J487" s="14">
        <f>+VLOOKUP(I487,'TT 2022'!$E$2:$K$1236,3,0)</f>
        <v>2398853</v>
      </c>
      <c r="K487" s="14">
        <f t="shared" si="16"/>
        <v>0</v>
      </c>
      <c r="L487" s="16">
        <f>+VLOOKUP(I487,'TT 2022'!$E$2:$K$1236,7,0)</f>
        <v>44736</v>
      </c>
      <c r="M487" s="52">
        <f t="shared" si="17"/>
        <v>2398853</v>
      </c>
    </row>
    <row r="488" spans="1:13" s="15" customFormat="1" ht="25.5">
      <c r="A488" s="17">
        <v>487</v>
      </c>
      <c r="B488" s="18" t="s">
        <v>763</v>
      </c>
      <c r="C488" s="19" t="s">
        <v>719</v>
      </c>
      <c r="D488" s="18" t="s">
        <v>290</v>
      </c>
      <c r="E488" s="20">
        <v>2221160</v>
      </c>
      <c r="F488" s="20">
        <v>177693</v>
      </c>
      <c r="G488" s="20">
        <v>2398853</v>
      </c>
      <c r="H488" s="21" t="s">
        <v>4318</v>
      </c>
      <c r="I488" s="35">
        <v>15152</v>
      </c>
      <c r="J488" s="14">
        <f>+VLOOKUP(I488,'TT 2022'!$E$2:$K$1236,3,0)</f>
        <v>2398853</v>
      </c>
      <c r="K488" s="14">
        <f t="shared" si="16"/>
        <v>0</v>
      </c>
      <c r="L488" s="16">
        <f>+VLOOKUP(I488,'TT 2022'!$E$2:$K$1236,7,0)</f>
        <v>44753</v>
      </c>
      <c r="M488" s="52">
        <f t="shared" si="17"/>
        <v>2398853</v>
      </c>
    </row>
    <row r="489" spans="1:13" s="15" customFormat="1" ht="25.5">
      <c r="A489" s="17">
        <v>488</v>
      </c>
      <c r="B489" s="18" t="s">
        <v>764</v>
      </c>
      <c r="C489" s="19" t="s">
        <v>719</v>
      </c>
      <c r="D489" s="18" t="s">
        <v>254</v>
      </c>
      <c r="E489" s="20">
        <v>527000</v>
      </c>
      <c r="F489" s="20">
        <v>42160</v>
      </c>
      <c r="G489" s="20">
        <v>569160</v>
      </c>
      <c r="H489" s="21" t="s">
        <v>4318</v>
      </c>
      <c r="I489" s="35">
        <v>15153</v>
      </c>
      <c r="J489" s="14">
        <f>+VLOOKUP(I489,'TT 2022'!$E$2:$K$1236,3,0)</f>
        <v>569160</v>
      </c>
      <c r="K489" s="14">
        <f t="shared" si="16"/>
        <v>0</v>
      </c>
      <c r="L489" s="16">
        <f>+VLOOKUP(I489,'TT 2022'!$E$2:$K$1236,7,0)</f>
        <v>44753</v>
      </c>
      <c r="M489" s="52">
        <f t="shared" si="17"/>
        <v>569160</v>
      </c>
    </row>
    <row r="490" spans="1:13" s="15" customFormat="1" ht="38.25">
      <c r="A490" s="17">
        <v>489</v>
      </c>
      <c r="B490" s="18" t="s">
        <v>765</v>
      </c>
      <c r="C490" s="19" t="s">
        <v>719</v>
      </c>
      <c r="D490" s="18" t="s">
        <v>298</v>
      </c>
      <c r="E490" s="20">
        <v>1311308</v>
      </c>
      <c r="F490" s="20">
        <v>104905</v>
      </c>
      <c r="G490" s="20">
        <v>1416213</v>
      </c>
      <c r="H490" s="21" t="s">
        <v>4318</v>
      </c>
      <c r="I490" s="35">
        <v>15154</v>
      </c>
      <c r="J490" s="14">
        <f>+VLOOKUP(I490,'TT 2022'!$E$2:$K$1236,3,0)</f>
        <v>1416213</v>
      </c>
      <c r="K490" s="14">
        <f t="shared" si="16"/>
        <v>0</v>
      </c>
      <c r="L490" s="16">
        <f>+VLOOKUP(I490,'TT 2022'!$E$2:$K$1236,7,0)</f>
        <v>44753</v>
      </c>
      <c r="M490" s="52">
        <f t="shared" si="17"/>
        <v>1416213</v>
      </c>
    </row>
    <row r="491" spans="1:13" s="15" customFormat="1" ht="25.5">
      <c r="A491" s="17">
        <v>490</v>
      </c>
      <c r="B491" s="18" t="s">
        <v>766</v>
      </c>
      <c r="C491" s="19" t="s">
        <v>719</v>
      </c>
      <c r="D491" s="18" t="s">
        <v>301</v>
      </c>
      <c r="E491" s="20">
        <v>2221160</v>
      </c>
      <c r="F491" s="20">
        <v>177693</v>
      </c>
      <c r="G491" s="20">
        <v>2398853</v>
      </c>
      <c r="H491" s="21" t="s">
        <v>4318</v>
      </c>
      <c r="I491" s="35">
        <v>15155</v>
      </c>
      <c r="J491" s="14">
        <f>+VLOOKUP(I491,'TT 2022'!$E$2:$K$1236,3,0)</f>
        <v>2398853</v>
      </c>
      <c r="K491" s="14">
        <f t="shared" si="16"/>
        <v>0</v>
      </c>
      <c r="L491" s="16">
        <f>+VLOOKUP(I491,'TT 2022'!$E$2:$K$1236,7,0)</f>
        <v>44753</v>
      </c>
      <c r="M491" s="52">
        <f t="shared" si="17"/>
        <v>2398853</v>
      </c>
    </row>
    <row r="492" spans="1:13" s="15" customFormat="1" ht="25.5">
      <c r="A492" s="17">
        <v>491</v>
      </c>
      <c r="B492" s="18" t="s">
        <v>767</v>
      </c>
      <c r="C492" s="19" t="s">
        <v>719</v>
      </c>
      <c r="D492" s="18" t="s">
        <v>286</v>
      </c>
      <c r="E492" s="20">
        <v>6947230</v>
      </c>
      <c r="F492" s="20">
        <v>555778</v>
      </c>
      <c r="G492" s="20">
        <v>7503008</v>
      </c>
      <c r="H492" s="21" t="s">
        <v>4318</v>
      </c>
      <c r="I492" s="35">
        <v>15156</v>
      </c>
      <c r="J492" s="14">
        <f>+VLOOKUP(I492,'TT 2022'!$E$2:$K$1236,3,0)</f>
        <v>7503008</v>
      </c>
      <c r="K492" s="14">
        <f t="shared" si="16"/>
        <v>0</v>
      </c>
      <c r="L492" s="16">
        <f>+VLOOKUP(I492,'TT 2022'!$E$2:$K$1236,7,0)</f>
        <v>44753</v>
      </c>
      <c r="M492" s="52">
        <f t="shared" si="17"/>
        <v>7503008</v>
      </c>
    </row>
    <row r="493" spans="1:13" s="15" customFormat="1" ht="25.5">
      <c r="A493" s="17">
        <v>492</v>
      </c>
      <c r="B493" s="18" t="s">
        <v>768</v>
      </c>
      <c r="C493" s="19" t="s">
        <v>719</v>
      </c>
      <c r="D493" s="18" t="s">
        <v>320</v>
      </c>
      <c r="E493" s="20">
        <v>3465990</v>
      </c>
      <c r="F493" s="20">
        <v>277279</v>
      </c>
      <c r="G493" s="20">
        <v>3743269</v>
      </c>
      <c r="H493" s="21" t="s">
        <v>4318</v>
      </c>
      <c r="I493" s="35">
        <v>15162</v>
      </c>
      <c r="J493" s="14">
        <f>+VLOOKUP(I493,'TT 2022'!$E$2:$K$1236,3,0)</f>
        <v>3743269</v>
      </c>
      <c r="K493" s="14">
        <f t="shared" si="16"/>
        <v>0</v>
      </c>
      <c r="L493" s="16">
        <f>+VLOOKUP(I493,'TT 2022'!$E$2:$K$1236,7,0)</f>
        <v>44753</v>
      </c>
      <c r="M493" s="52">
        <f t="shared" si="17"/>
        <v>3743269</v>
      </c>
    </row>
    <row r="494" spans="1:13" s="15" customFormat="1" ht="25.5">
      <c r="A494" s="17">
        <v>493</v>
      </c>
      <c r="B494" s="18" t="s">
        <v>769</v>
      </c>
      <c r="C494" s="19" t="s">
        <v>719</v>
      </c>
      <c r="D494" s="18" t="s">
        <v>389</v>
      </c>
      <c r="E494" s="20">
        <v>1468620</v>
      </c>
      <c r="F494" s="20">
        <v>117490</v>
      </c>
      <c r="G494" s="20">
        <v>1586110</v>
      </c>
      <c r="H494" s="21" t="s">
        <v>4318</v>
      </c>
      <c r="I494" s="35">
        <v>15163</v>
      </c>
      <c r="J494" s="14">
        <f>+VLOOKUP(I494,'TT 2022'!$E$2:$K$1236,3,0)</f>
        <v>1586110</v>
      </c>
      <c r="K494" s="14">
        <f t="shared" si="16"/>
        <v>0</v>
      </c>
      <c r="L494" s="16">
        <f>+VLOOKUP(I494,'TT 2022'!$E$2:$K$1236,7,0)</f>
        <v>44753</v>
      </c>
      <c r="M494" s="52">
        <f t="shared" si="17"/>
        <v>1586110</v>
      </c>
    </row>
    <row r="495" spans="1:13" s="15" customFormat="1" ht="25.5">
      <c r="A495" s="17">
        <v>494</v>
      </c>
      <c r="B495" s="18" t="s">
        <v>770</v>
      </c>
      <c r="C495" s="19" t="s">
        <v>719</v>
      </c>
      <c r="D495" s="18" t="s">
        <v>281</v>
      </c>
      <c r="E495" s="20">
        <v>2221160</v>
      </c>
      <c r="F495" s="20">
        <v>177693</v>
      </c>
      <c r="G495" s="20">
        <v>2398853</v>
      </c>
      <c r="H495" s="21" t="s">
        <v>4318</v>
      </c>
      <c r="I495" s="35">
        <v>15164</v>
      </c>
      <c r="J495" s="14">
        <f>+VLOOKUP(I495,'TT 2022'!$E$2:$K$1236,3,0)</f>
        <v>2398853</v>
      </c>
      <c r="K495" s="14">
        <f t="shared" si="16"/>
        <v>0</v>
      </c>
      <c r="L495" s="16">
        <f>+VLOOKUP(I495,'TT 2022'!$E$2:$K$1236,7,0)</f>
        <v>44753</v>
      </c>
      <c r="M495" s="52">
        <f t="shared" si="17"/>
        <v>2398853</v>
      </c>
    </row>
    <row r="496" spans="1:13" s="15" customFormat="1" ht="25.5">
      <c r="A496" s="17">
        <v>495</v>
      </c>
      <c r="B496" s="18" t="s">
        <v>771</v>
      </c>
      <c r="C496" s="19" t="s">
        <v>719</v>
      </c>
      <c r="D496" s="18" t="s">
        <v>288</v>
      </c>
      <c r="E496" s="20">
        <v>2221160</v>
      </c>
      <c r="F496" s="20">
        <v>177693</v>
      </c>
      <c r="G496" s="20">
        <v>2398853</v>
      </c>
      <c r="H496" s="21" t="s">
        <v>4318</v>
      </c>
      <c r="I496" s="35">
        <v>15165</v>
      </c>
      <c r="J496" s="14">
        <f>+VLOOKUP(I496,'TT 2022'!$E$2:$K$1236,3,0)</f>
        <v>2398853</v>
      </c>
      <c r="K496" s="14">
        <f t="shared" si="16"/>
        <v>0</v>
      </c>
      <c r="L496" s="16">
        <f>+VLOOKUP(I496,'TT 2022'!$E$2:$K$1236,7,0)</f>
        <v>44753</v>
      </c>
      <c r="M496" s="52">
        <f t="shared" si="17"/>
        <v>2398853</v>
      </c>
    </row>
    <row r="497" spans="1:13" s="15" customFormat="1" ht="25.5">
      <c r="A497" s="17">
        <v>496</v>
      </c>
      <c r="B497" s="18" t="s">
        <v>772</v>
      </c>
      <c r="C497" s="19" t="s">
        <v>719</v>
      </c>
      <c r="D497" s="18" t="s">
        <v>252</v>
      </c>
      <c r="E497" s="20">
        <v>2221160</v>
      </c>
      <c r="F497" s="20">
        <v>177693</v>
      </c>
      <c r="G497" s="20">
        <v>2398853</v>
      </c>
      <c r="H497" s="21" t="s">
        <v>4318</v>
      </c>
      <c r="I497" s="35">
        <v>15166</v>
      </c>
      <c r="J497" s="14">
        <f>+VLOOKUP(I497,'TT 2022'!$E$2:$K$1236,3,0)</f>
        <v>2398853</v>
      </c>
      <c r="K497" s="14">
        <f t="shared" si="16"/>
        <v>0</v>
      </c>
      <c r="L497" s="16">
        <f>+VLOOKUP(I497,'TT 2022'!$E$2:$K$1236,7,0)</f>
        <v>44753</v>
      </c>
      <c r="M497" s="52">
        <f t="shared" si="17"/>
        <v>2398853</v>
      </c>
    </row>
    <row r="498" spans="1:13" s="15" customFormat="1" ht="38.25">
      <c r="A498" s="17">
        <v>497</v>
      </c>
      <c r="B498" s="18" t="s">
        <v>773</v>
      </c>
      <c r="C498" s="19" t="s">
        <v>719</v>
      </c>
      <c r="D498" s="18" t="s">
        <v>298</v>
      </c>
      <c r="E498" s="20">
        <v>2937240</v>
      </c>
      <c r="F498" s="20">
        <v>234979</v>
      </c>
      <c r="G498" s="20">
        <v>3172219</v>
      </c>
      <c r="H498" s="21" t="s">
        <v>4318</v>
      </c>
      <c r="I498" s="35">
        <v>15167</v>
      </c>
      <c r="J498" s="14">
        <f>+VLOOKUP(I498,'TT 2022'!$E$2:$K$1236,3,0)</f>
        <v>3172219</v>
      </c>
      <c r="K498" s="14">
        <f t="shared" si="16"/>
        <v>0</v>
      </c>
      <c r="L498" s="16">
        <f>+VLOOKUP(I498,'TT 2022'!$E$2:$K$1236,7,0)</f>
        <v>44753</v>
      </c>
      <c r="M498" s="52">
        <f t="shared" si="17"/>
        <v>3172219</v>
      </c>
    </row>
    <row r="499" spans="1:13" s="15" customFormat="1" ht="38.25">
      <c r="A499" s="17">
        <v>498</v>
      </c>
      <c r="B499" s="18" t="s">
        <v>774</v>
      </c>
      <c r="C499" s="19" t="s">
        <v>719</v>
      </c>
      <c r="D499" s="18" t="s">
        <v>298</v>
      </c>
      <c r="E499" s="20">
        <v>4048240</v>
      </c>
      <c r="F499" s="20">
        <v>323859</v>
      </c>
      <c r="G499" s="20">
        <v>4372099</v>
      </c>
      <c r="H499" s="21" t="s">
        <v>4318</v>
      </c>
      <c r="I499" s="35">
        <v>15168</v>
      </c>
      <c r="J499" s="14">
        <f>+VLOOKUP(I499,'TT 2022'!$E$2:$K$1236,3,0)</f>
        <v>4372099</v>
      </c>
      <c r="K499" s="14">
        <f t="shared" si="16"/>
        <v>0</v>
      </c>
      <c r="L499" s="16">
        <f>+VLOOKUP(I499,'TT 2022'!$E$2:$K$1236,7,0)</f>
        <v>44753</v>
      </c>
      <c r="M499" s="52">
        <f t="shared" si="17"/>
        <v>4372099</v>
      </c>
    </row>
    <row r="500" spans="1:13" s="15" customFormat="1" ht="25.5">
      <c r="A500" s="17">
        <v>499</v>
      </c>
      <c r="B500" s="18" t="s">
        <v>775</v>
      </c>
      <c r="C500" s="19" t="s">
        <v>719</v>
      </c>
      <c r="D500" s="18" t="s">
        <v>259</v>
      </c>
      <c r="E500" s="20">
        <v>6676710</v>
      </c>
      <c r="F500" s="20">
        <v>534137</v>
      </c>
      <c r="G500" s="20">
        <v>7210847</v>
      </c>
      <c r="H500" s="21" t="s">
        <v>4318</v>
      </c>
      <c r="I500" s="35">
        <v>15178</v>
      </c>
      <c r="J500" s="14">
        <f>+VLOOKUP(I500,'TT 2022'!$E$2:$K$1236,3,0)</f>
        <v>7210847</v>
      </c>
      <c r="K500" s="14">
        <f t="shared" si="16"/>
        <v>0</v>
      </c>
      <c r="L500" s="16">
        <f>+VLOOKUP(I500,'TT 2022'!$E$2:$K$1236,7,0)</f>
        <v>44736</v>
      </c>
      <c r="M500" s="52">
        <f t="shared" si="17"/>
        <v>7210847</v>
      </c>
    </row>
    <row r="501" spans="1:13" s="15" customFormat="1" ht="25.5">
      <c r="A501" s="17">
        <v>500</v>
      </c>
      <c r="B501" s="18" t="s">
        <v>776</v>
      </c>
      <c r="C501" s="19" t="s">
        <v>719</v>
      </c>
      <c r="D501" s="18" t="s">
        <v>301</v>
      </c>
      <c r="E501" s="20">
        <v>2591230</v>
      </c>
      <c r="F501" s="20">
        <v>207298</v>
      </c>
      <c r="G501" s="20">
        <v>2798528</v>
      </c>
      <c r="H501" s="21" t="s">
        <v>4318</v>
      </c>
      <c r="I501" s="35">
        <v>15179</v>
      </c>
      <c r="J501" s="14">
        <f>+VLOOKUP(I501,'TT 2022'!$E$2:$K$1236,3,0)</f>
        <v>2798528</v>
      </c>
      <c r="K501" s="14">
        <f t="shared" si="16"/>
        <v>0</v>
      </c>
      <c r="L501" s="16">
        <f>+VLOOKUP(I501,'TT 2022'!$E$2:$K$1236,7,0)</f>
        <v>44736</v>
      </c>
      <c r="M501" s="52">
        <f t="shared" si="17"/>
        <v>2798528</v>
      </c>
    </row>
    <row r="502" spans="1:13" s="15" customFormat="1" ht="25.5">
      <c r="A502" s="17">
        <v>501</v>
      </c>
      <c r="B502" s="18" t="s">
        <v>777</v>
      </c>
      <c r="C502" s="19" t="s">
        <v>719</v>
      </c>
      <c r="D502" s="18" t="s">
        <v>288</v>
      </c>
      <c r="E502" s="20">
        <v>3591642</v>
      </c>
      <c r="F502" s="20">
        <v>287331</v>
      </c>
      <c r="G502" s="20">
        <v>3878973</v>
      </c>
      <c r="H502" s="21" t="s">
        <v>4318</v>
      </c>
      <c r="I502" s="35">
        <v>15180</v>
      </c>
      <c r="J502" s="14">
        <f>+VLOOKUP(I502,'TT 2022'!$E$2:$K$1236,3,0)</f>
        <v>3878973</v>
      </c>
      <c r="K502" s="14">
        <f t="shared" si="16"/>
        <v>0</v>
      </c>
      <c r="L502" s="16">
        <f>+VLOOKUP(I502,'TT 2022'!$E$2:$K$1236,7,0)</f>
        <v>44736</v>
      </c>
      <c r="M502" s="52">
        <f t="shared" si="17"/>
        <v>3878973</v>
      </c>
    </row>
    <row r="503" spans="1:13" s="15" customFormat="1" ht="25.5">
      <c r="A503" s="17">
        <v>502</v>
      </c>
      <c r="B503" s="18" t="s">
        <v>778</v>
      </c>
      <c r="C503" s="19" t="s">
        <v>779</v>
      </c>
      <c r="D503" s="18" t="s">
        <v>288</v>
      </c>
      <c r="E503" s="20">
        <v>2872140</v>
      </c>
      <c r="F503" s="20">
        <v>229771</v>
      </c>
      <c r="G503" s="20">
        <v>3101911</v>
      </c>
      <c r="H503" s="21" t="s">
        <v>4318</v>
      </c>
      <c r="I503" s="35">
        <v>18167</v>
      </c>
      <c r="J503" s="14">
        <f>+VLOOKUP(I503,'TT 2022'!$E$2:$K$1236,3,0)</f>
        <v>3101911</v>
      </c>
      <c r="K503" s="14">
        <f t="shared" si="16"/>
        <v>0</v>
      </c>
      <c r="L503" s="16">
        <f>+VLOOKUP(I503,'TT 2022'!$E$2:$K$1236,7,0)</f>
        <v>44753</v>
      </c>
      <c r="M503" s="52">
        <f t="shared" si="17"/>
        <v>3101911</v>
      </c>
    </row>
    <row r="504" spans="1:13" s="15" customFormat="1" ht="25.5">
      <c r="A504" s="17">
        <v>503</v>
      </c>
      <c r="B504" s="18" t="s">
        <v>780</v>
      </c>
      <c r="C504" s="19" t="s">
        <v>779</v>
      </c>
      <c r="D504" s="18" t="s">
        <v>288</v>
      </c>
      <c r="E504" s="20">
        <v>1822485</v>
      </c>
      <c r="F504" s="20">
        <v>145799</v>
      </c>
      <c r="G504" s="20">
        <v>1968284</v>
      </c>
      <c r="H504" s="21" t="s">
        <v>4318</v>
      </c>
      <c r="I504" s="35">
        <v>18168</v>
      </c>
      <c r="J504" s="14">
        <f>+VLOOKUP(I504,'TT 2022'!$E$2:$K$1236,3,0)</f>
        <v>1968284</v>
      </c>
      <c r="K504" s="14">
        <f t="shared" si="16"/>
        <v>0</v>
      </c>
      <c r="L504" s="16">
        <f>+VLOOKUP(I504,'TT 2022'!$E$2:$K$1236,7,0)</f>
        <v>44753</v>
      </c>
      <c r="M504" s="52">
        <f t="shared" si="17"/>
        <v>1968284</v>
      </c>
    </row>
    <row r="505" spans="1:13" s="15" customFormat="1" ht="25.5">
      <c r="A505" s="17">
        <v>504</v>
      </c>
      <c r="B505" s="18" t="s">
        <v>781</v>
      </c>
      <c r="C505" s="19" t="s">
        <v>779</v>
      </c>
      <c r="D505" s="18" t="s">
        <v>252</v>
      </c>
      <c r="E505" s="20">
        <v>1293750</v>
      </c>
      <c r="F505" s="20">
        <v>103500</v>
      </c>
      <c r="G505" s="20">
        <v>1397250</v>
      </c>
      <c r="H505" s="21" t="s">
        <v>4318</v>
      </c>
      <c r="I505" s="35">
        <v>18169</v>
      </c>
      <c r="J505" s="14">
        <f>+VLOOKUP(I505,'TT 2022'!$E$2:$K$1236,3,0)</f>
        <v>1397250</v>
      </c>
      <c r="K505" s="14">
        <f t="shared" si="16"/>
        <v>0</v>
      </c>
      <c r="L505" s="16">
        <f>+VLOOKUP(I505,'TT 2022'!$E$2:$K$1236,7,0)</f>
        <v>44753</v>
      </c>
      <c r="M505" s="52">
        <f t="shared" si="17"/>
        <v>1397250</v>
      </c>
    </row>
    <row r="506" spans="1:13" s="15" customFormat="1" ht="25.5">
      <c r="A506" s="17">
        <v>505</v>
      </c>
      <c r="B506" s="18" t="s">
        <v>782</v>
      </c>
      <c r="C506" s="19" t="s">
        <v>779</v>
      </c>
      <c r="D506" s="18" t="s">
        <v>252</v>
      </c>
      <c r="E506" s="20">
        <v>3847372</v>
      </c>
      <c r="F506" s="20">
        <v>307790</v>
      </c>
      <c r="G506" s="20">
        <v>4155162</v>
      </c>
      <c r="H506" s="21" t="s">
        <v>4318</v>
      </c>
      <c r="I506" s="35">
        <v>18173</v>
      </c>
      <c r="J506" s="14">
        <f>+VLOOKUP(I506,'TT 2022'!$E$2:$K$1236,3,0)</f>
        <v>4155162</v>
      </c>
      <c r="K506" s="14">
        <f t="shared" ref="K506:K562" si="18">+J506-G506</f>
        <v>0</v>
      </c>
      <c r="L506" s="16">
        <f>+VLOOKUP(I506,'TT 2022'!$E$2:$K$1236,7,0)</f>
        <v>44753</v>
      </c>
      <c r="M506" s="52">
        <f t="shared" ref="M506:M562" si="19">+G506</f>
        <v>4155162</v>
      </c>
    </row>
    <row r="507" spans="1:13" s="15" customFormat="1" ht="38.25">
      <c r="A507" s="17">
        <v>506</v>
      </c>
      <c r="B507" s="18" t="s">
        <v>783</v>
      </c>
      <c r="C507" s="19" t="s">
        <v>779</v>
      </c>
      <c r="D507" s="18" t="s">
        <v>298</v>
      </c>
      <c r="E507" s="20">
        <v>1110580</v>
      </c>
      <c r="F507" s="20">
        <v>88846</v>
      </c>
      <c r="G507" s="20">
        <v>1199426</v>
      </c>
      <c r="H507" s="21" t="s">
        <v>4318</v>
      </c>
      <c r="I507" s="35">
        <v>18174</v>
      </c>
      <c r="J507" s="14">
        <f>+VLOOKUP(I507,'TT 2022'!$E$2:$K$1236,3,0)</f>
        <v>1199426</v>
      </c>
      <c r="K507" s="14">
        <f t="shared" si="18"/>
        <v>0</v>
      </c>
      <c r="L507" s="16">
        <f>+VLOOKUP(I507,'TT 2022'!$E$2:$K$1236,7,0)</f>
        <v>44753</v>
      </c>
      <c r="M507" s="52">
        <f t="shared" si="19"/>
        <v>1199426</v>
      </c>
    </row>
    <row r="508" spans="1:13" s="15" customFormat="1" ht="38.25">
      <c r="A508" s="17">
        <v>507</v>
      </c>
      <c r="B508" s="18" t="s">
        <v>784</v>
      </c>
      <c r="C508" s="19" t="s">
        <v>779</v>
      </c>
      <c r="D508" s="18" t="s">
        <v>298</v>
      </c>
      <c r="E508" s="20">
        <v>4048240</v>
      </c>
      <c r="F508" s="20">
        <v>323859</v>
      </c>
      <c r="G508" s="20">
        <v>4372099</v>
      </c>
      <c r="H508" s="21" t="s">
        <v>4318</v>
      </c>
      <c r="I508" s="35">
        <v>18175</v>
      </c>
      <c r="J508" s="14">
        <f>+VLOOKUP(I508,'TT 2022'!$E$2:$K$1236,3,0)</f>
        <v>4372099</v>
      </c>
      <c r="K508" s="14">
        <f t="shared" si="18"/>
        <v>0</v>
      </c>
      <c r="L508" s="16">
        <f>+VLOOKUP(I508,'TT 2022'!$E$2:$K$1236,7,0)</f>
        <v>44753</v>
      </c>
      <c r="M508" s="52">
        <f t="shared" si="19"/>
        <v>4372099</v>
      </c>
    </row>
    <row r="509" spans="1:13" s="15" customFormat="1" ht="38.25">
      <c r="A509" s="17">
        <v>508</v>
      </c>
      <c r="B509" s="18" t="s">
        <v>785</v>
      </c>
      <c r="C509" s="19" t="s">
        <v>779</v>
      </c>
      <c r="D509" s="18" t="s">
        <v>293</v>
      </c>
      <c r="E509" s="20">
        <v>1544660</v>
      </c>
      <c r="F509" s="20">
        <v>123573</v>
      </c>
      <c r="G509" s="20">
        <v>1668233</v>
      </c>
      <c r="H509" s="21" t="s">
        <v>4318</v>
      </c>
      <c r="I509" s="35">
        <v>18176</v>
      </c>
      <c r="J509" s="14">
        <f>+VLOOKUP(I509,'TT 2022'!$E$2:$K$1236,3,0)</f>
        <v>1668233</v>
      </c>
      <c r="K509" s="14">
        <f t="shared" si="18"/>
        <v>0</v>
      </c>
      <c r="L509" s="16">
        <f>+VLOOKUP(I509,'TT 2022'!$E$2:$K$1236,7,0)</f>
        <v>44753</v>
      </c>
      <c r="M509" s="52">
        <f t="shared" si="19"/>
        <v>1668233</v>
      </c>
    </row>
    <row r="510" spans="1:13" s="15" customFormat="1" ht="25.5">
      <c r="A510" s="17">
        <v>509</v>
      </c>
      <c r="B510" s="18" t="s">
        <v>786</v>
      </c>
      <c r="C510" s="19" t="s">
        <v>779</v>
      </c>
      <c r="D510" s="18" t="s">
        <v>290</v>
      </c>
      <c r="E510" s="20">
        <v>363000</v>
      </c>
      <c r="F510" s="20">
        <v>29040</v>
      </c>
      <c r="G510" s="20">
        <v>392040</v>
      </c>
      <c r="H510" s="21" t="s">
        <v>4318</v>
      </c>
      <c r="I510" s="35">
        <v>18177</v>
      </c>
      <c r="J510" s="14">
        <f>+VLOOKUP(I510,'TT 2022'!$E$2:$K$1236,3,0)</f>
        <v>392040</v>
      </c>
      <c r="K510" s="14">
        <f t="shared" si="18"/>
        <v>0</v>
      </c>
      <c r="L510" s="16">
        <f>+VLOOKUP(I510,'TT 2022'!$E$2:$K$1236,7,0)</f>
        <v>44753</v>
      </c>
      <c r="M510" s="52">
        <f t="shared" si="19"/>
        <v>392040</v>
      </c>
    </row>
    <row r="511" spans="1:13" s="15" customFormat="1" ht="25.5">
      <c r="A511" s="17">
        <v>510</v>
      </c>
      <c r="B511" s="18" t="s">
        <v>787</v>
      </c>
      <c r="C511" s="19" t="s">
        <v>779</v>
      </c>
      <c r="D511" s="18" t="s">
        <v>281</v>
      </c>
      <c r="E511" s="20">
        <v>11528790</v>
      </c>
      <c r="F511" s="20">
        <v>922303</v>
      </c>
      <c r="G511" s="20">
        <v>12451093</v>
      </c>
      <c r="H511" s="21" t="s">
        <v>4318</v>
      </c>
      <c r="I511" s="35">
        <v>18178</v>
      </c>
      <c r="J511" s="14">
        <f>+VLOOKUP(I511,'TT 2022'!$E$2:$K$1236,3,0)</f>
        <v>12451093</v>
      </c>
      <c r="K511" s="14">
        <f t="shared" si="18"/>
        <v>0</v>
      </c>
      <c r="L511" s="16">
        <f>+VLOOKUP(I511,'TT 2022'!$E$2:$K$1236,7,0)</f>
        <v>44753</v>
      </c>
      <c r="M511" s="52">
        <f t="shared" si="19"/>
        <v>12451093</v>
      </c>
    </row>
    <row r="512" spans="1:13" s="15" customFormat="1" ht="25.5">
      <c r="A512" s="17">
        <v>511</v>
      </c>
      <c r="B512" s="18" t="s">
        <v>788</v>
      </c>
      <c r="C512" s="19" t="s">
        <v>779</v>
      </c>
      <c r="D512" s="18" t="s">
        <v>281</v>
      </c>
      <c r="E512" s="20">
        <v>1110580</v>
      </c>
      <c r="F512" s="20">
        <v>88846</v>
      </c>
      <c r="G512" s="20">
        <v>1199426</v>
      </c>
      <c r="H512" s="21" t="s">
        <v>4318</v>
      </c>
      <c r="I512" s="35">
        <v>18179</v>
      </c>
      <c r="J512" s="14">
        <f>+VLOOKUP(I512,'TT 2022'!$E$2:$K$1236,3,0)</f>
        <v>1199426</v>
      </c>
      <c r="K512" s="14">
        <f t="shared" si="18"/>
        <v>0</v>
      </c>
      <c r="L512" s="16">
        <f>+VLOOKUP(I512,'TT 2022'!$E$2:$K$1236,7,0)</f>
        <v>44753</v>
      </c>
      <c r="M512" s="52">
        <f t="shared" si="19"/>
        <v>1199426</v>
      </c>
    </row>
    <row r="513" spans="1:13" s="15" customFormat="1" ht="25.5">
      <c r="A513" s="17">
        <v>512</v>
      </c>
      <c r="B513" s="18" t="s">
        <v>789</v>
      </c>
      <c r="C513" s="19" t="s">
        <v>779</v>
      </c>
      <c r="D513" s="18" t="s">
        <v>286</v>
      </c>
      <c r="E513" s="20">
        <v>2584160</v>
      </c>
      <c r="F513" s="20">
        <v>206733</v>
      </c>
      <c r="G513" s="20">
        <v>2790893</v>
      </c>
      <c r="H513" s="21" t="s">
        <v>4318</v>
      </c>
      <c r="I513" s="35">
        <v>18180</v>
      </c>
      <c r="J513" s="14">
        <f>+VLOOKUP(I513,'TT 2022'!$E$2:$K$1236,3,0)</f>
        <v>2790893</v>
      </c>
      <c r="K513" s="14">
        <f t="shared" si="18"/>
        <v>0</v>
      </c>
      <c r="L513" s="16">
        <f>+VLOOKUP(I513,'TT 2022'!$E$2:$K$1236,7,0)</f>
        <v>44753</v>
      </c>
      <c r="M513" s="52">
        <f t="shared" si="19"/>
        <v>2790893</v>
      </c>
    </row>
    <row r="514" spans="1:13" s="15" customFormat="1" ht="38.25">
      <c r="A514" s="17">
        <v>513</v>
      </c>
      <c r="B514" s="18" t="s">
        <v>790</v>
      </c>
      <c r="C514" s="19" t="s">
        <v>779</v>
      </c>
      <c r="D514" s="18" t="s">
        <v>298</v>
      </c>
      <c r="E514" s="20">
        <v>2024120</v>
      </c>
      <c r="F514" s="20">
        <v>161930</v>
      </c>
      <c r="G514" s="20">
        <v>2186050</v>
      </c>
      <c r="H514" s="21" t="s">
        <v>4318</v>
      </c>
      <c r="I514" s="35">
        <v>18181</v>
      </c>
      <c r="J514" s="14">
        <f>+VLOOKUP(I514,'TT 2022'!$E$2:$K$1236,3,0)</f>
        <v>2186050</v>
      </c>
      <c r="K514" s="14">
        <f t="shared" si="18"/>
        <v>0</v>
      </c>
      <c r="L514" s="16">
        <f>+VLOOKUP(I514,'TT 2022'!$E$2:$K$1236,7,0)</f>
        <v>44753</v>
      </c>
      <c r="M514" s="52">
        <f t="shared" si="19"/>
        <v>2186050</v>
      </c>
    </row>
    <row r="515" spans="1:13" s="15" customFormat="1" ht="38.25">
      <c r="A515" s="17">
        <v>514</v>
      </c>
      <c r="B515" s="18" t="s">
        <v>791</v>
      </c>
      <c r="C515" s="19" t="s">
        <v>779</v>
      </c>
      <c r="D515" s="18" t="s">
        <v>293</v>
      </c>
      <c r="E515" s="20">
        <v>2024120</v>
      </c>
      <c r="F515" s="20">
        <v>161930</v>
      </c>
      <c r="G515" s="20">
        <v>2186050</v>
      </c>
      <c r="H515" s="21" t="s">
        <v>4318</v>
      </c>
      <c r="I515" s="35">
        <v>18182</v>
      </c>
      <c r="J515" s="14">
        <f>+VLOOKUP(I515,'TT 2022'!$E$2:$K$1236,3,0)</f>
        <v>2186050</v>
      </c>
      <c r="K515" s="14">
        <f t="shared" si="18"/>
        <v>0</v>
      </c>
      <c r="L515" s="16">
        <f>+VLOOKUP(I515,'TT 2022'!$E$2:$K$1236,7,0)</f>
        <v>44753</v>
      </c>
      <c r="M515" s="52">
        <f t="shared" si="19"/>
        <v>2186050</v>
      </c>
    </row>
    <row r="516" spans="1:13" s="15" customFormat="1" ht="25.5">
      <c r="A516" s="17">
        <v>515</v>
      </c>
      <c r="B516" s="18" t="s">
        <v>792</v>
      </c>
      <c r="C516" s="19" t="s">
        <v>779</v>
      </c>
      <c r="D516" s="18" t="s">
        <v>290</v>
      </c>
      <c r="E516" s="20">
        <v>1468620</v>
      </c>
      <c r="F516" s="20">
        <v>117490</v>
      </c>
      <c r="G516" s="20">
        <v>1586110</v>
      </c>
      <c r="H516" s="21" t="s">
        <v>4318</v>
      </c>
      <c r="I516" s="35">
        <v>18183</v>
      </c>
      <c r="J516" s="14">
        <f>+VLOOKUP(I516,'TT 2022'!$E$2:$K$1236,3,0)</f>
        <v>1586110</v>
      </c>
      <c r="K516" s="14">
        <f t="shared" si="18"/>
        <v>0</v>
      </c>
      <c r="L516" s="16">
        <f>+VLOOKUP(I516,'TT 2022'!$E$2:$K$1236,7,0)</f>
        <v>44753</v>
      </c>
      <c r="M516" s="52">
        <f t="shared" si="19"/>
        <v>1586110</v>
      </c>
    </row>
    <row r="517" spans="1:13" s="15" customFormat="1" ht="25.5">
      <c r="A517" s="17">
        <v>516</v>
      </c>
      <c r="B517" s="18" t="s">
        <v>793</v>
      </c>
      <c r="C517" s="19" t="s">
        <v>779</v>
      </c>
      <c r="D517" s="18" t="s">
        <v>281</v>
      </c>
      <c r="E517" s="20">
        <v>4601414</v>
      </c>
      <c r="F517" s="20">
        <v>368113</v>
      </c>
      <c r="G517" s="20">
        <v>4969527</v>
      </c>
      <c r="H517" s="21" t="s">
        <v>4318</v>
      </c>
      <c r="I517" s="35">
        <v>18184</v>
      </c>
      <c r="J517" s="14">
        <f>+VLOOKUP(I517,'TT 2022'!$E$2:$K$1236,3,0)</f>
        <v>4969527</v>
      </c>
      <c r="K517" s="14">
        <f t="shared" si="18"/>
        <v>0</v>
      </c>
      <c r="L517" s="16">
        <f>+VLOOKUP(I517,'TT 2022'!$E$2:$K$1236,7,0)</f>
        <v>44753</v>
      </c>
      <c r="M517" s="52">
        <f t="shared" si="19"/>
        <v>4969527</v>
      </c>
    </row>
    <row r="518" spans="1:13" s="15" customFormat="1" ht="25.5">
      <c r="A518" s="17">
        <v>517</v>
      </c>
      <c r="B518" s="18" t="s">
        <v>794</v>
      </c>
      <c r="C518" s="19" t="s">
        <v>779</v>
      </c>
      <c r="D518" s="18" t="s">
        <v>281</v>
      </c>
      <c r="E518" s="20">
        <v>2221160</v>
      </c>
      <c r="F518" s="20">
        <v>177693</v>
      </c>
      <c r="G518" s="20">
        <v>2398853</v>
      </c>
      <c r="H518" s="21" t="s">
        <v>4318</v>
      </c>
      <c r="I518" s="35">
        <v>18185</v>
      </c>
      <c r="J518" s="14">
        <f>+VLOOKUP(I518,'TT 2022'!$E$2:$K$1236,3,0)</f>
        <v>2398853</v>
      </c>
      <c r="K518" s="14">
        <f t="shared" si="18"/>
        <v>0</v>
      </c>
      <c r="L518" s="16">
        <f>+VLOOKUP(I518,'TT 2022'!$E$2:$K$1236,7,0)</f>
        <v>44766</v>
      </c>
      <c r="M518" s="52">
        <f t="shared" si="19"/>
        <v>2398853</v>
      </c>
    </row>
    <row r="519" spans="1:13" s="15" customFormat="1" ht="25.5">
      <c r="A519" s="17">
        <v>518</v>
      </c>
      <c r="B519" s="18" t="s">
        <v>795</v>
      </c>
      <c r="C519" s="19" t="s">
        <v>779</v>
      </c>
      <c r="D519" s="18" t="s">
        <v>281</v>
      </c>
      <c r="E519" s="20">
        <v>2221160</v>
      </c>
      <c r="F519" s="20">
        <v>177693</v>
      </c>
      <c r="G519" s="20">
        <v>2398853</v>
      </c>
      <c r="H519" s="21" t="s">
        <v>4318</v>
      </c>
      <c r="I519" s="35">
        <v>18186</v>
      </c>
      <c r="J519" s="14">
        <f>+VLOOKUP(I519,'TT 2022'!$E$2:$K$1236,3,0)</f>
        <v>2398853</v>
      </c>
      <c r="K519" s="14">
        <f t="shared" si="18"/>
        <v>0</v>
      </c>
      <c r="L519" s="16">
        <f>+VLOOKUP(I519,'TT 2022'!$E$2:$K$1236,7,0)</f>
        <v>44766</v>
      </c>
      <c r="M519" s="52">
        <f t="shared" si="19"/>
        <v>2398853</v>
      </c>
    </row>
    <row r="520" spans="1:13" s="15" customFormat="1" ht="25.5">
      <c r="A520" s="17">
        <v>519</v>
      </c>
      <c r="B520" s="18" t="s">
        <v>796</v>
      </c>
      <c r="C520" s="19" t="s">
        <v>779</v>
      </c>
      <c r="D520" s="18" t="s">
        <v>290</v>
      </c>
      <c r="E520" s="20">
        <v>2423764</v>
      </c>
      <c r="F520" s="20">
        <v>193901</v>
      </c>
      <c r="G520" s="20">
        <v>2617665</v>
      </c>
      <c r="H520" s="21" t="s">
        <v>4318</v>
      </c>
      <c r="I520" s="35">
        <v>18187</v>
      </c>
      <c r="J520" s="14">
        <f>+VLOOKUP(I520,'TT 2022'!$E$2:$K$1236,3,0)</f>
        <v>2617665</v>
      </c>
      <c r="K520" s="14">
        <f t="shared" si="18"/>
        <v>0</v>
      </c>
      <c r="L520" s="16">
        <f>+VLOOKUP(I520,'TT 2022'!$E$2:$K$1236,7,0)</f>
        <v>44766</v>
      </c>
      <c r="M520" s="52">
        <f t="shared" si="19"/>
        <v>2617665</v>
      </c>
    </row>
    <row r="521" spans="1:13" s="15" customFormat="1" ht="38.25">
      <c r="A521" s="17">
        <v>520</v>
      </c>
      <c r="B521" s="18" t="s">
        <v>797</v>
      </c>
      <c r="C521" s="19" t="s">
        <v>779</v>
      </c>
      <c r="D521" s="18" t="s">
        <v>298</v>
      </c>
      <c r="E521" s="20">
        <v>4313540</v>
      </c>
      <c r="F521" s="20">
        <v>345083</v>
      </c>
      <c r="G521" s="20">
        <v>4658623</v>
      </c>
      <c r="H521" s="21" t="s">
        <v>4318</v>
      </c>
      <c r="I521" s="35">
        <v>18188</v>
      </c>
      <c r="J521" s="14">
        <f>+VLOOKUP(I521,'TT 2022'!$E$2:$K$1236,3,0)</f>
        <v>4658623</v>
      </c>
      <c r="K521" s="14">
        <f t="shared" si="18"/>
        <v>0</v>
      </c>
      <c r="L521" s="16">
        <f>+VLOOKUP(I521,'TT 2022'!$E$2:$K$1236,7,0)</f>
        <v>44766</v>
      </c>
      <c r="M521" s="52">
        <f t="shared" si="19"/>
        <v>4658623</v>
      </c>
    </row>
    <row r="522" spans="1:13" s="15" customFormat="1" ht="25.5">
      <c r="A522" s="17">
        <v>521</v>
      </c>
      <c r="B522" s="18" t="s">
        <v>798</v>
      </c>
      <c r="C522" s="19" t="s">
        <v>779</v>
      </c>
      <c r="D522" s="18" t="s">
        <v>286</v>
      </c>
      <c r="E522" s="20">
        <v>11330099</v>
      </c>
      <c r="F522" s="20">
        <v>906408</v>
      </c>
      <c r="G522" s="20">
        <v>12236507</v>
      </c>
      <c r="H522" s="21" t="s">
        <v>4318</v>
      </c>
      <c r="I522" s="35">
        <v>18189</v>
      </c>
      <c r="J522" s="14">
        <f>+VLOOKUP(I522,'TT 2022'!$E$2:$K$1236,3,0)</f>
        <v>12236507</v>
      </c>
      <c r="K522" s="14">
        <f t="shared" si="18"/>
        <v>0</v>
      </c>
      <c r="L522" s="16">
        <f>+VLOOKUP(I522,'TT 2022'!$E$2:$K$1236,7,0)</f>
        <v>44766</v>
      </c>
      <c r="M522" s="52">
        <f t="shared" si="19"/>
        <v>12236507</v>
      </c>
    </row>
    <row r="523" spans="1:13" s="15" customFormat="1" ht="25.5">
      <c r="A523" s="17">
        <v>522</v>
      </c>
      <c r="B523" s="18" t="s">
        <v>799</v>
      </c>
      <c r="C523" s="19" t="s">
        <v>779</v>
      </c>
      <c r="D523" s="18" t="s">
        <v>301</v>
      </c>
      <c r="E523" s="20">
        <v>1907660</v>
      </c>
      <c r="F523" s="20">
        <v>152613</v>
      </c>
      <c r="G523" s="20">
        <v>2060273</v>
      </c>
      <c r="H523" s="21" t="s">
        <v>4318</v>
      </c>
      <c r="I523" s="35">
        <v>18190</v>
      </c>
      <c r="J523" s="14">
        <f>+VLOOKUP(I523,'TT 2022'!$E$2:$K$1236,3,0)</f>
        <v>2060273</v>
      </c>
      <c r="K523" s="14">
        <f t="shared" si="18"/>
        <v>0</v>
      </c>
      <c r="L523" s="16">
        <f>+VLOOKUP(I523,'TT 2022'!$E$2:$K$1236,7,0)</f>
        <v>44766</v>
      </c>
      <c r="M523" s="52">
        <f t="shared" si="19"/>
        <v>2060273</v>
      </c>
    </row>
    <row r="524" spans="1:13" customFormat="1" ht="38.25">
      <c r="A524" s="17">
        <v>523</v>
      </c>
      <c r="B524" s="29" t="s">
        <v>800</v>
      </c>
      <c r="C524" s="24" t="s">
        <v>779</v>
      </c>
      <c r="D524" s="25" t="s">
        <v>298</v>
      </c>
      <c r="E524" s="27">
        <v>8096480</v>
      </c>
      <c r="F524" s="27">
        <v>647718</v>
      </c>
      <c r="G524" s="27">
        <v>8744198</v>
      </c>
      <c r="H524" s="21" t="s">
        <v>4318</v>
      </c>
      <c r="I524" s="35">
        <v>18191</v>
      </c>
      <c r="J524" s="14">
        <f>+VLOOKUP(I524,'TT 2022'!$E$2:$K$1236,3,0)</f>
        <v>8744198</v>
      </c>
      <c r="K524" s="14">
        <f t="shared" si="18"/>
        <v>0</v>
      </c>
      <c r="L524" s="16">
        <f>+VLOOKUP(I524,'TT 2022'!$E$2:$K$1236,7,0)</f>
        <v>44766</v>
      </c>
      <c r="M524" s="52">
        <f t="shared" si="19"/>
        <v>8744198</v>
      </c>
    </row>
    <row r="525" spans="1:13" customFormat="1" ht="25.5">
      <c r="A525" s="17">
        <v>524</v>
      </c>
      <c r="B525" s="29" t="s">
        <v>801</v>
      </c>
      <c r="C525" s="24" t="s">
        <v>779</v>
      </c>
      <c r="D525" s="25" t="s">
        <v>257</v>
      </c>
      <c r="E525" s="27">
        <v>3940690</v>
      </c>
      <c r="F525" s="27">
        <v>315255</v>
      </c>
      <c r="G525" s="27">
        <v>4255945</v>
      </c>
      <c r="H525" s="21" t="s">
        <v>4318</v>
      </c>
      <c r="I525" s="35">
        <v>18199</v>
      </c>
      <c r="J525" s="14">
        <f>+VLOOKUP(I525,'TT 2022'!$E$2:$K$1236,3,0)</f>
        <v>4255945</v>
      </c>
      <c r="K525" s="14">
        <f t="shared" si="18"/>
        <v>0</v>
      </c>
      <c r="L525" s="16">
        <f>+VLOOKUP(I525,'TT 2022'!$E$2:$K$1236,7,0)</f>
        <v>44753</v>
      </c>
      <c r="M525" s="52">
        <f t="shared" si="19"/>
        <v>4255945</v>
      </c>
    </row>
    <row r="526" spans="1:13" s="15" customFormat="1" ht="25.5">
      <c r="A526" s="17">
        <v>525</v>
      </c>
      <c r="B526" s="18" t="s">
        <v>802</v>
      </c>
      <c r="C526" s="19" t="s">
        <v>779</v>
      </c>
      <c r="D526" s="18" t="s">
        <v>257</v>
      </c>
      <c r="E526" s="20">
        <v>6700660</v>
      </c>
      <c r="F526" s="20">
        <v>536053</v>
      </c>
      <c r="G526" s="20">
        <v>7236713</v>
      </c>
      <c r="H526" s="21" t="s">
        <v>4318</v>
      </c>
      <c r="I526" s="35">
        <v>18201</v>
      </c>
      <c r="J526" s="14">
        <f>+VLOOKUP(I526,'TT 2022'!$E$2:$K$1236,3,0)</f>
        <v>7236713</v>
      </c>
      <c r="K526" s="14">
        <f t="shared" si="18"/>
        <v>0</v>
      </c>
      <c r="L526" s="16">
        <f>+VLOOKUP(I526,'TT 2022'!$E$2:$K$1236,7,0)</f>
        <v>44753</v>
      </c>
      <c r="M526" s="52">
        <f t="shared" si="19"/>
        <v>7236713</v>
      </c>
    </row>
    <row r="527" spans="1:13" s="15" customFormat="1" ht="25.5">
      <c r="A527" s="17">
        <v>526</v>
      </c>
      <c r="B527" s="18" t="s">
        <v>803</v>
      </c>
      <c r="C527" s="19" t="s">
        <v>779</v>
      </c>
      <c r="D527" s="18" t="s">
        <v>257</v>
      </c>
      <c r="E527" s="20">
        <v>363000</v>
      </c>
      <c r="F527" s="20">
        <v>29040</v>
      </c>
      <c r="G527" s="20">
        <v>392040</v>
      </c>
      <c r="H527" s="21" t="s">
        <v>4318</v>
      </c>
      <c r="I527" s="35">
        <v>18202</v>
      </c>
      <c r="J527" s="14">
        <f>+VLOOKUP(I527,'TT 2022'!$E$2:$K$1236,3,0)</f>
        <v>392040</v>
      </c>
      <c r="K527" s="14">
        <f t="shared" si="18"/>
        <v>0</v>
      </c>
      <c r="L527" s="16">
        <f>+VLOOKUP(I527,'TT 2022'!$E$2:$K$1236,7,0)</f>
        <v>44753</v>
      </c>
      <c r="M527" s="52">
        <f t="shared" si="19"/>
        <v>392040</v>
      </c>
    </row>
    <row r="528" spans="1:13" s="15" customFormat="1" ht="25.5">
      <c r="A528" s="17">
        <v>527</v>
      </c>
      <c r="B528" s="18" t="s">
        <v>804</v>
      </c>
      <c r="C528" s="19" t="s">
        <v>779</v>
      </c>
      <c r="D528" s="18" t="s">
        <v>257</v>
      </c>
      <c r="E528" s="20">
        <v>1293750</v>
      </c>
      <c r="F528" s="20">
        <v>103500</v>
      </c>
      <c r="G528" s="20">
        <v>1397250</v>
      </c>
      <c r="H528" s="21" t="s">
        <v>4318</v>
      </c>
      <c r="I528" s="35">
        <v>18203</v>
      </c>
      <c r="J528" s="14">
        <f>+VLOOKUP(I528,'TT 2022'!$E$2:$K$1236,3,0)</f>
        <v>1397250</v>
      </c>
      <c r="K528" s="14">
        <f t="shared" si="18"/>
        <v>0</v>
      </c>
      <c r="L528" s="16">
        <f>+VLOOKUP(I528,'TT 2022'!$E$2:$K$1236,7,0)</f>
        <v>44753</v>
      </c>
      <c r="M528" s="52">
        <f t="shared" si="19"/>
        <v>1397250</v>
      </c>
    </row>
    <row r="529" spans="1:13" s="15" customFormat="1" ht="25.5">
      <c r="A529" s="17">
        <v>528</v>
      </c>
      <c r="B529" s="18" t="s">
        <v>805</v>
      </c>
      <c r="C529" s="19" t="s">
        <v>779</v>
      </c>
      <c r="D529" s="18" t="s">
        <v>320</v>
      </c>
      <c r="E529" s="20">
        <v>2720240</v>
      </c>
      <c r="F529" s="20">
        <v>217619</v>
      </c>
      <c r="G529" s="20">
        <v>2937859</v>
      </c>
      <c r="H529" s="21" t="s">
        <v>4318</v>
      </c>
      <c r="I529" s="35">
        <v>18204</v>
      </c>
      <c r="J529" s="14">
        <f>+VLOOKUP(I529,'TT 2022'!$E$2:$K$1236,3,0)</f>
        <v>2937859</v>
      </c>
      <c r="K529" s="14">
        <f t="shared" si="18"/>
        <v>0</v>
      </c>
      <c r="L529" s="16">
        <f>+VLOOKUP(I529,'TT 2022'!$E$2:$K$1236,7,0)</f>
        <v>44766</v>
      </c>
      <c r="M529" s="52">
        <f t="shared" si="19"/>
        <v>2937859</v>
      </c>
    </row>
    <row r="530" spans="1:13" s="15" customFormat="1" ht="25.5">
      <c r="A530" s="17">
        <v>529</v>
      </c>
      <c r="B530" s="18" t="s">
        <v>806</v>
      </c>
      <c r="C530" s="19" t="s">
        <v>779</v>
      </c>
      <c r="D530" s="18" t="s">
        <v>257</v>
      </c>
      <c r="E530" s="20">
        <v>2562580</v>
      </c>
      <c r="F530" s="20">
        <v>205006</v>
      </c>
      <c r="G530" s="20">
        <v>2767586</v>
      </c>
      <c r="H530" s="21" t="s">
        <v>4318</v>
      </c>
      <c r="I530" s="35">
        <v>18205</v>
      </c>
      <c r="J530" s="14">
        <f>+VLOOKUP(I530,'TT 2022'!$E$2:$K$1236,3,0)</f>
        <v>2767586</v>
      </c>
      <c r="K530" s="14">
        <f t="shared" si="18"/>
        <v>0</v>
      </c>
      <c r="L530" s="16">
        <f>+VLOOKUP(I530,'TT 2022'!$E$2:$K$1236,7,0)</f>
        <v>44766</v>
      </c>
      <c r="M530" s="52">
        <f t="shared" si="19"/>
        <v>2767586</v>
      </c>
    </row>
    <row r="531" spans="1:13" s="15" customFormat="1" ht="25.5">
      <c r="A531" s="17">
        <v>530</v>
      </c>
      <c r="B531" s="18" t="s">
        <v>807</v>
      </c>
      <c r="C531" s="19" t="s">
        <v>779</v>
      </c>
      <c r="D531" s="18" t="s">
        <v>259</v>
      </c>
      <c r="E531" s="20">
        <v>4468368</v>
      </c>
      <c r="F531" s="20">
        <v>357469</v>
      </c>
      <c r="G531" s="20">
        <v>4825837</v>
      </c>
      <c r="H531" s="21" t="s">
        <v>4318</v>
      </c>
      <c r="I531" s="35">
        <v>18206</v>
      </c>
      <c r="J531" s="14">
        <f>+VLOOKUP(I531,'TT 2022'!$E$2:$K$1236,3,0)</f>
        <v>4825837</v>
      </c>
      <c r="K531" s="14">
        <f t="shared" si="18"/>
        <v>0</v>
      </c>
      <c r="L531" s="16">
        <f>+VLOOKUP(I531,'TT 2022'!$E$2:$K$1236,7,0)</f>
        <v>44766</v>
      </c>
      <c r="M531" s="52">
        <f t="shared" si="19"/>
        <v>4825837</v>
      </c>
    </row>
    <row r="532" spans="1:13" s="15" customFormat="1" ht="25.5">
      <c r="A532" s="17">
        <v>531</v>
      </c>
      <c r="B532" s="18" t="s">
        <v>808</v>
      </c>
      <c r="C532" s="19" t="s">
        <v>779</v>
      </c>
      <c r="D532" s="18" t="s">
        <v>259</v>
      </c>
      <c r="E532" s="20">
        <v>1720502</v>
      </c>
      <c r="F532" s="20">
        <v>137640</v>
      </c>
      <c r="G532" s="20">
        <v>1858142</v>
      </c>
      <c r="H532" s="21" t="s">
        <v>4318</v>
      </c>
      <c r="I532" s="35">
        <v>18207</v>
      </c>
      <c r="J532" s="14">
        <f>+VLOOKUP(I532,'TT 2022'!$E$2:$K$1236,3,0)</f>
        <v>1858142</v>
      </c>
      <c r="K532" s="14">
        <f t="shared" si="18"/>
        <v>0</v>
      </c>
      <c r="L532" s="16">
        <f>+VLOOKUP(I532,'TT 2022'!$E$2:$K$1236,7,0)</f>
        <v>44766</v>
      </c>
      <c r="M532" s="52">
        <f t="shared" si="19"/>
        <v>1858142</v>
      </c>
    </row>
    <row r="533" spans="1:13" s="15" customFormat="1" ht="25.5">
      <c r="A533" s="17">
        <v>532</v>
      </c>
      <c r="B533" s="18" t="s">
        <v>809</v>
      </c>
      <c r="C533" s="19" t="s">
        <v>779</v>
      </c>
      <c r="D533" s="18" t="s">
        <v>259</v>
      </c>
      <c r="E533" s="20">
        <v>1161600</v>
      </c>
      <c r="F533" s="20">
        <v>92928</v>
      </c>
      <c r="G533" s="20">
        <v>1254528</v>
      </c>
      <c r="H533" s="21" t="s">
        <v>4318</v>
      </c>
      <c r="I533" s="35">
        <v>18208</v>
      </c>
      <c r="J533" s="14">
        <f>+VLOOKUP(I533,'TT 2022'!$E$2:$K$1236,3,0)</f>
        <v>1254528</v>
      </c>
      <c r="K533" s="14">
        <f t="shared" si="18"/>
        <v>0</v>
      </c>
      <c r="L533" s="16">
        <f>+VLOOKUP(I533,'TT 2022'!$E$2:$K$1236,7,0)</f>
        <v>44766</v>
      </c>
      <c r="M533" s="52">
        <f t="shared" si="19"/>
        <v>1254528</v>
      </c>
    </row>
    <row r="534" spans="1:13" s="15" customFormat="1" ht="25.5">
      <c r="A534" s="17">
        <v>533</v>
      </c>
      <c r="B534" s="18" t="s">
        <v>810</v>
      </c>
      <c r="C534" s="19" t="s">
        <v>779</v>
      </c>
      <c r="D534" s="18" t="s">
        <v>259</v>
      </c>
      <c r="E534" s="20">
        <v>5552900</v>
      </c>
      <c r="F534" s="20">
        <v>444232</v>
      </c>
      <c r="G534" s="20">
        <v>5997132</v>
      </c>
      <c r="H534" s="21" t="s">
        <v>4318</v>
      </c>
      <c r="I534" s="35">
        <v>18209</v>
      </c>
      <c r="J534" s="14">
        <f>+VLOOKUP(I534,'TT 2022'!$E$2:$K$1236,3,0)</f>
        <v>5997132</v>
      </c>
      <c r="K534" s="14">
        <f t="shared" si="18"/>
        <v>0</v>
      </c>
      <c r="L534" s="16">
        <f>+VLOOKUP(I534,'TT 2022'!$E$2:$K$1236,7,0)</f>
        <v>44766</v>
      </c>
      <c r="M534" s="52">
        <f t="shared" si="19"/>
        <v>5997132</v>
      </c>
    </row>
    <row r="535" spans="1:13" s="15" customFormat="1" ht="25.5">
      <c r="A535" s="17">
        <v>534</v>
      </c>
      <c r="B535" s="18" t="s">
        <v>811</v>
      </c>
      <c r="C535" s="19" t="s">
        <v>779</v>
      </c>
      <c r="D535" s="18" t="s">
        <v>257</v>
      </c>
      <c r="E535" s="20">
        <v>2221160</v>
      </c>
      <c r="F535" s="20">
        <v>177693</v>
      </c>
      <c r="G535" s="20">
        <v>2398853</v>
      </c>
      <c r="H535" s="21" t="s">
        <v>4318</v>
      </c>
      <c r="I535" s="35">
        <v>18213</v>
      </c>
      <c r="J535" s="14">
        <f>+VLOOKUP(I535,'TT 2022'!$E$2:$K$1236,3,0)</f>
        <v>2398853</v>
      </c>
      <c r="K535" s="14">
        <f t="shared" si="18"/>
        <v>0</v>
      </c>
      <c r="L535" s="16">
        <f>+VLOOKUP(I535,'TT 2022'!$E$2:$K$1236,7,0)</f>
        <v>44766</v>
      </c>
      <c r="M535" s="52">
        <f t="shared" si="19"/>
        <v>2398853</v>
      </c>
    </row>
    <row r="536" spans="1:13" s="15" customFormat="1" ht="25.5">
      <c r="A536" s="17">
        <v>535</v>
      </c>
      <c r="B536" s="18" t="s">
        <v>812</v>
      </c>
      <c r="C536" s="19" t="s">
        <v>779</v>
      </c>
      <c r="D536" s="18" t="s">
        <v>290</v>
      </c>
      <c r="E536" s="20">
        <v>2024120</v>
      </c>
      <c r="F536" s="20">
        <v>161930</v>
      </c>
      <c r="G536" s="20">
        <v>2186050</v>
      </c>
      <c r="H536" s="21" t="s">
        <v>4318</v>
      </c>
      <c r="I536" s="35">
        <v>18214</v>
      </c>
      <c r="J536" s="14">
        <f>+VLOOKUP(I536,'TT 2022'!$E$2:$K$1236,3,0)</f>
        <v>2186050</v>
      </c>
      <c r="K536" s="14">
        <f t="shared" si="18"/>
        <v>0</v>
      </c>
      <c r="L536" s="16">
        <f>+VLOOKUP(I536,'TT 2022'!$E$2:$K$1236,7,0)</f>
        <v>44753</v>
      </c>
      <c r="M536" s="52">
        <f t="shared" si="19"/>
        <v>2186050</v>
      </c>
    </row>
    <row r="537" spans="1:13" s="15" customFormat="1" ht="25.5">
      <c r="A537" s="17">
        <v>536</v>
      </c>
      <c r="B537" s="18" t="s">
        <v>813</v>
      </c>
      <c r="C537" s="19" t="s">
        <v>779</v>
      </c>
      <c r="D537" s="18" t="s">
        <v>290</v>
      </c>
      <c r="E537" s="20">
        <v>1361490</v>
      </c>
      <c r="F537" s="20">
        <v>108919</v>
      </c>
      <c r="G537" s="20">
        <v>1470409</v>
      </c>
      <c r="H537" s="21" t="s">
        <v>4318</v>
      </c>
      <c r="I537" s="35">
        <v>18215</v>
      </c>
      <c r="J537" s="14">
        <f>+VLOOKUP(I537,'TT 2022'!$E$2:$K$1236,3,0)</f>
        <v>1470409</v>
      </c>
      <c r="K537" s="14">
        <f t="shared" si="18"/>
        <v>0</v>
      </c>
      <c r="L537" s="16">
        <f>+VLOOKUP(I537,'TT 2022'!$E$2:$K$1236,7,0)</f>
        <v>44753</v>
      </c>
      <c r="M537" s="52">
        <f t="shared" si="19"/>
        <v>1470409</v>
      </c>
    </row>
    <row r="538" spans="1:13" s="15" customFormat="1" ht="38.25">
      <c r="A538" s="17">
        <v>537</v>
      </c>
      <c r="B538" s="18" t="s">
        <v>814</v>
      </c>
      <c r="C538" s="19" t="s">
        <v>779</v>
      </c>
      <c r="D538" s="18" t="s">
        <v>293</v>
      </c>
      <c r="E538" s="20">
        <v>1468620</v>
      </c>
      <c r="F538" s="20">
        <v>117490</v>
      </c>
      <c r="G538" s="20">
        <v>1586110</v>
      </c>
      <c r="H538" s="21" t="s">
        <v>4318</v>
      </c>
      <c r="I538" s="35">
        <v>18216</v>
      </c>
      <c r="J538" s="14">
        <f>+VLOOKUP(I538,'TT 2022'!$E$2:$K$1236,3,0)</f>
        <v>1586110</v>
      </c>
      <c r="K538" s="14">
        <f t="shared" si="18"/>
        <v>0</v>
      </c>
      <c r="L538" s="16">
        <f>+VLOOKUP(I538,'TT 2022'!$E$2:$K$1236,7,0)</f>
        <v>44753</v>
      </c>
      <c r="M538" s="52">
        <f t="shared" si="19"/>
        <v>1586110</v>
      </c>
    </row>
    <row r="539" spans="1:13" s="15" customFormat="1" ht="25.5">
      <c r="A539" s="17">
        <v>538</v>
      </c>
      <c r="B539" s="18" t="s">
        <v>815</v>
      </c>
      <c r="C539" s="19" t="s">
        <v>779</v>
      </c>
      <c r="D539" s="18" t="s">
        <v>254</v>
      </c>
      <c r="E539" s="20">
        <v>2024120</v>
      </c>
      <c r="F539" s="20">
        <v>161930</v>
      </c>
      <c r="G539" s="20">
        <v>2186050</v>
      </c>
      <c r="H539" s="21" t="s">
        <v>4318</v>
      </c>
      <c r="I539" s="35">
        <v>18217</v>
      </c>
      <c r="J539" s="14">
        <f>+VLOOKUP(I539,'TT 2022'!$E$2:$K$1236,3,0)</f>
        <v>2186050</v>
      </c>
      <c r="K539" s="14">
        <f t="shared" si="18"/>
        <v>0</v>
      </c>
      <c r="L539" s="16">
        <f>+VLOOKUP(I539,'TT 2022'!$E$2:$K$1236,7,0)</f>
        <v>44766</v>
      </c>
      <c r="M539" s="52">
        <f t="shared" si="19"/>
        <v>2186050</v>
      </c>
    </row>
    <row r="540" spans="1:13" s="15" customFormat="1" ht="38.25">
      <c r="A540" s="17">
        <v>539</v>
      </c>
      <c r="B540" s="18" t="s">
        <v>816</v>
      </c>
      <c r="C540" s="19" t="s">
        <v>779</v>
      </c>
      <c r="D540" s="18" t="s">
        <v>298</v>
      </c>
      <c r="E540" s="20">
        <v>6018260</v>
      </c>
      <c r="F540" s="20">
        <v>481461</v>
      </c>
      <c r="G540" s="20">
        <v>6499721</v>
      </c>
      <c r="H540" s="21" t="s">
        <v>4318</v>
      </c>
      <c r="I540" s="35">
        <v>18218</v>
      </c>
      <c r="J540" s="14">
        <f>+VLOOKUP(I540,'TT 2022'!$E$2:$K$1236,3,0)</f>
        <v>6499721</v>
      </c>
      <c r="K540" s="14">
        <f t="shared" si="18"/>
        <v>0</v>
      </c>
      <c r="L540" s="16">
        <f>+VLOOKUP(I540,'TT 2022'!$E$2:$K$1236,7,0)</f>
        <v>44753</v>
      </c>
      <c r="M540" s="52">
        <f t="shared" si="19"/>
        <v>6499721</v>
      </c>
    </row>
    <row r="541" spans="1:13" s="15" customFormat="1" ht="38.25">
      <c r="A541" s="17">
        <v>540</v>
      </c>
      <c r="B541" s="18" t="s">
        <v>817</v>
      </c>
      <c r="C541" s="19" t="s">
        <v>779</v>
      </c>
      <c r="D541" s="18" t="s">
        <v>298</v>
      </c>
      <c r="E541" s="20">
        <v>6144960</v>
      </c>
      <c r="F541" s="20">
        <v>491597</v>
      </c>
      <c r="G541" s="20">
        <v>6636557</v>
      </c>
      <c r="H541" s="21" t="s">
        <v>4318</v>
      </c>
      <c r="I541" s="35">
        <v>18219</v>
      </c>
      <c r="J541" s="14">
        <f>+VLOOKUP(I541,'TT 2022'!$E$2:$K$1236,3,0)</f>
        <v>6636557</v>
      </c>
      <c r="K541" s="14">
        <f t="shared" si="18"/>
        <v>0</v>
      </c>
      <c r="L541" s="16">
        <f>+VLOOKUP(I541,'TT 2022'!$E$2:$K$1236,7,0)</f>
        <v>44753</v>
      </c>
      <c r="M541" s="52">
        <f t="shared" si="19"/>
        <v>6636557</v>
      </c>
    </row>
    <row r="542" spans="1:13" s="15" customFormat="1" ht="25.5">
      <c r="A542" s="17">
        <v>541</v>
      </c>
      <c r="B542" s="18" t="s">
        <v>818</v>
      </c>
      <c r="C542" s="19" t="s">
        <v>779</v>
      </c>
      <c r="D542" s="18" t="s">
        <v>259</v>
      </c>
      <c r="E542" s="20">
        <v>1612400</v>
      </c>
      <c r="F542" s="20">
        <v>128992</v>
      </c>
      <c r="G542" s="20">
        <v>1741392</v>
      </c>
      <c r="H542" s="21" t="s">
        <v>4318</v>
      </c>
      <c r="I542" s="35">
        <v>18220</v>
      </c>
      <c r="J542" s="14">
        <f>+VLOOKUP(I542,'TT 2022'!$E$2:$K$1236,3,0)</f>
        <v>1741392</v>
      </c>
      <c r="K542" s="14">
        <f t="shared" si="18"/>
        <v>0</v>
      </c>
      <c r="L542" s="16">
        <f>+VLOOKUP(I542,'TT 2022'!$E$2:$K$1236,7,0)</f>
        <v>44753</v>
      </c>
      <c r="M542" s="52">
        <f t="shared" si="19"/>
        <v>1741392</v>
      </c>
    </row>
    <row r="543" spans="1:13" s="15" customFormat="1" ht="25.5">
      <c r="A543" s="17">
        <v>542</v>
      </c>
      <c r="B543" s="18" t="s">
        <v>819</v>
      </c>
      <c r="C543" s="19" t="s">
        <v>779</v>
      </c>
      <c r="D543" s="18" t="s">
        <v>259</v>
      </c>
      <c r="E543" s="20">
        <v>3492740</v>
      </c>
      <c r="F543" s="20">
        <v>279419</v>
      </c>
      <c r="G543" s="20">
        <v>3772159</v>
      </c>
      <c r="H543" s="21" t="s">
        <v>4318</v>
      </c>
      <c r="I543" s="35">
        <v>18221</v>
      </c>
      <c r="J543" s="14">
        <f>+VLOOKUP(I543,'TT 2022'!$E$2:$K$1236,3,0)</f>
        <v>3772159</v>
      </c>
      <c r="K543" s="14">
        <f t="shared" si="18"/>
        <v>0</v>
      </c>
      <c r="L543" s="16">
        <f>+VLOOKUP(I543,'TT 2022'!$E$2:$K$1236,7,0)</f>
        <v>44753</v>
      </c>
      <c r="M543" s="52">
        <f t="shared" si="19"/>
        <v>3772159</v>
      </c>
    </row>
    <row r="544" spans="1:13" s="15" customFormat="1" ht="25.5">
      <c r="A544" s="17">
        <v>543</v>
      </c>
      <c r="B544" s="18" t="s">
        <v>820</v>
      </c>
      <c r="C544" s="19" t="s">
        <v>779</v>
      </c>
      <c r="D544" s="18" t="s">
        <v>259</v>
      </c>
      <c r="E544" s="20">
        <v>3331740</v>
      </c>
      <c r="F544" s="20">
        <v>266539</v>
      </c>
      <c r="G544" s="20">
        <v>3598279</v>
      </c>
      <c r="H544" s="21" t="s">
        <v>4318</v>
      </c>
      <c r="I544" s="35">
        <v>18222</v>
      </c>
      <c r="J544" s="14">
        <f>+VLOOKUP(I544,'TT 2022'!$E$2:$K$1236,3,0)</f>
        <v>3598279</v>
      </c>
      <c r="K544" s="14">
        <f t="shared" si="18"/>
        <v>0</v>
      </c>
      <c r="L544" s="16">
        <f>+VLOOKUP(I544,'TT 2022'!$E$2:$K$1236,7,0)</f>
        <v>44753</v>
      </c>
      <c r="M544" s="52">
        <f t="shared" si="19"/>
        <v>3598279</v>
      </c>
    </row>
    <row r="545" spans="1:13" s="15" customFormat="1" ht="25.5">
      <c r="A545" s="17">
        <v>544</v>
      </c>
      <c r="B545" s="18" t="s">
        <v>821</v>
      </c>
      <c r="C545" s="19" t="s">
        <v>779</v>
      </c>
      <c r="D545" s="18" t="s">
        <v>259</v>
      </c>
      <c r="E545" s="20">
        <v>1742400</v>
      </c>
      <c r="F545" s="20">
        <v>139392</v>
      </c>
      <c r="G545" s="20">
        <v>1881792</v>
      </c>
      <c r="H545" s="21" t="s">
        <v>4318</v>
      </c>
      <c r="I545" s="35">
        <v>18223</v>
      </c>
      <c r="J545" s="14">
        <f>+VLOOKUP(I545,'TT 2022'!$E$2:$K$1236,3,0)</f>
        <v>1881792</v>
      </c>
      <c r="K545" s="14">
        <f t="shared" si="18"/>
        <v>0</v>
      </c>
      <c r="L545" s="16">
        <f>+VLOOKUP(I545,'TT 2022'!$E$2:$K$1236,7,0)</f>
        <v>44766</v>
      </c>
      <c r="M545" s="52">
        <f t="shared" si="19"/>
        <v>1881792</v>
      </c>
    </row>
    <row r="546" spans="1:13" s="15" customFormat="1" ht="25.5">
      <c r="A546" s="17">
        <v>545</v>
      </c>
      <c r="B546" s="18" t="s">
        <v>822</v>
      </c>
      <c r="C546" s="19" t="s">
        <v>779</v>
      </c>
      <c r="D546" s="18" t="s">
        <v>259</v>
      </c>
      <c r="E546" s="20">
        <v>8616362</v>
      </c>
      <c r="F546" s="20">
        <v>689309</v>
      </c>
      <c r="G546" s="20">
        <v>9305671</v>
      </c>
      <c r="H546" s="21" t="s">
        <v>4318</v>
      </c>
      <c r="I546" s="35">
        <v>18224</v>
      </c>
      <c r="J546" s="14">
        <f>+VLOOKUP(I546,'TT 2022'!$E$2:$K$1236,3,0)</f>
        <v>9305671</v>
      </c>
      <c r="K546" s="14">
        <f t="shared" si="18"/>
        <v>0</v>
      </c>
      <c r="L546" s="16">
        <f>+VLOOKUP(I546,'TT 2022'!$E$2:$K$1236,7,0)</f>
        <v>44766</v>
      </c>
      <c r="M546" s="52">
        <f t="shared" si="19"/>
        <v>9305671</v>
      </c>
    </row>
    <row r="547" spans="1:13" s="15" customFormat="1" ht="25.5">
      <c r="A547" s="17">
        <v>546</v>
      </c>
      <c r="B547" s="18" t="s">
        <v>823</v>
      </c>
      <c r="C547" s="19" t="s">
        <v>779</v>
      </c>
      <c r="D547" s="18" t="s">
        <v>259</v>
      </c>
      <c r="E547" s="20">
        <v>1822480</v>
      </c>
      <c r="F547" s="20">
        <v>145798</v>
      </c>
      <c r="G547" s="20">
        <v>1968278</v>
      </c>
      <c r="H547" s="21" t="s">
        <v>4318</v>
      </c>
      <c r="I547" s="35">
        <v>18225</v>
      </c>
      <c r="J547" s="14">
        <f>+VLOOKUP(I547,'TT 2022'!$E$2:$K$1236,3,0)</f>
        <v>1968278</v>
      </c>
      <c r="K547" s="14">
        <f t="shared" si="18"/>
        <v>0</v>
      </c>
      <c r="L547" s="16">
        <f>+VLOOKUP(I547,'TT 2022'!$E$2:$K$1236,7,0)</f>
        <v>44766</v>
      </c>
      <c r="M547" s="52">
        <f t="shared" si="19"/>
        <v>1968278</v>
      </c>
    </row>
    <row r="548" spans="1:13" s="15" customFormat="1" ht="25.5">
      <c r="A548" s="17">
        <v>547</v>
      </c>
      <c r="B548" s="18" t="s">
        <v>824</v>
      </c>
      <c r="C548" s="19" t="s">
        <v>779</v>
      </c>
      <c r="D548" s="18" t="s">
        <v>320</v>
      </c>
      <c r="E548" s="20">
        <v>1110580</v>
      </c>
      <c r="F548" s="20">
        <v>88846</v>
      </c>
      <c r="G548" s="20">
        <v>1199426</v>
      </c>
      <c r="H548" s="21" t="s">
        <v>4318</v>
      </c>
      <c r="I548" s="35">
        <v>18226</v>
      </c>
      <c r="J548" s="14">
        <f>+VLOOKUP(I548,'TT 2022'!$E$2:$K$1236,3,0)</f>
        <v>1199426</v>
      </c>
      <c r="K548" s="14">
        <f t="shared" si="18"/>
        <v>0</v>
      </c>
      <c r="L548" s="16">
        <f>+VLOOKUP(I548,'TT 2022'!$E$2:$K$1236,7,0)</f>
        <v>44753</v>
      </c>
      <c r="M548" s="52">
        <f t="shared" si="19"/>
        <v>1199426</v>
      </c>
    </row>
    <row r="549" spans="1:13" s="15" customFormat="1" ht="25.5">
      <c r="A549" s="17">
        <v>548</v>
      </c>
      <c r="B549" s="18" t="s">
        <v>825</v>
      </c>
      <c r="C549" s="19" t="s">
        <v>779</v>
      </c>
      <c r="D549" s="18" t="s">
        <v>320</v>
      </c>
      <c r="E549" s="20">
        <v>2024120</v>
      </c>
      <c r="F549" s="20">
        <v>161930</v>
      </c>
      <c r="G549" s="20">
        <v>2186050</v>
      </c>
      <c r="H549" s="21" t="s">
        <v>4318</v>
      </c>
      <c r="I549" s="35">
        <v>18227</v>
      </c>
      <c r="J549" s="14">
        <f>+VLOOKUP(I549,'TT 2022'!$E$2:$K$1236,3,0)</f>
        <v>2186050</v>
      </c>
      <c r="K549" s="14">
        <f t="shared" si="18"/>
        <v>0</v>
      </c>
      <c r="L549" s="16">
        <f>+VLOOKUP(I549,'TT 2022'!$E$2:$K$1236,7,0)</f>
        <v>44753</v>
      </c>
      <c r="M549" s="52">
        <f t="shared" si="19"/>
        <v>2186050</v>
      </c>
    </row>
    <row r="550" spans="1:13" s="15" customFormat="1" ht="25.5">
      <c r="A550" s="17">
        <v>549</v>
      </c>
      <c r="B550" s="18" t="s">
        <v>826</v>
      </c>
      <c r="C550" s="19" t="s">
        <v>779</v>
      </c>
      <c r="D550" s="18" t="s">
        <v>252</v>
      </c>
      <c r="E550" s="20">
        <v>501820</v>
      </c>
      <c r="F550" s="20">
        <v>40146</v>
      </c>
      <c r="G550" s="20">
        <v>541966</v>
      </c>
      <c r="H550" s="21" t="s">
        <v>4318</v>
      </c>
      <c r="I550" s="35">
        <v>18228</v>
      </c>
      <c r="J550" s="14">
        <f>+VLOOKUP(I550,'TT 2022'!$E$2:$K$1236,3,0)</f>
        <v>541966</v>
      </c>
      <c r="K550" s="14">
        <f t="shared" si="18"/>
        <v>0</v>
      </c>
      <c r="L550" s="16">
        <f>+VLOOKUP(I550,'TT 2022'!$E$2:$K$1236,7,0)</f>
        <v>44766</v>
      </c>
      <c r="M550" s="52">
        <f t="shared" si="19"/>
        <v>541966</v>
      </c>
    </row>
    <row r="551" spans="1:13" s="15" customFormat="1" ht="25.5">
      <c r="A551" s="17">
        <v>550</v>
      </c>
      <c r="B551" s="18" t="s">
        <v>827</v>
      </c>
      <c r="C551" s="19" t="s">
        <v>779</v>
      </c>
      <c r="D551" s="18" t="s">
        <v>290</v>
      </c>
      <c r="E551" s="20">
        <v>1110580</v>
      </c>
      <c r="F551" s="20">
        <v>88846</v>
      </c>
      <c r="G551" s="20">
        <v>1199426</v>
      </c>
      <c r="H551" s="21" t="s">
        <v>4318</v>
      </c>
      <c r="I551" s="35">
        <v>18229</v>
      </c>
      <c r="J551" s="14">
        <f>+VLOOKUP(I551,'TT 2022'!$E$2:$K$1236,3,0)</f>
        <v>1199426</v>
      </c>
      <c r="K551" s="14">
        <f t="shared" si="18"/>
        <v>0</v>
      </c>
      <c r="L551" s="16">
        <f>+VLOOKUP(I551,'TT 2022'!$E$2:$K$1236,7,0)</f>
        <v>44766</v>
      </c>
      <c r="M551" s="52">
        <f t="shared" si="19"/>
        <v>1199426</v>
      </c>
    </row>
    <row r="552" spans="1:13" s="15" customFormat="1" ht="38.25">
      <c r="A552" s="17">
        <v>551</v>
      </c>
      <c r="B552" s="18" t="s">
        <v>828</v>
      </c>
      <c r="C552" s="19" t="s">
        <v>779</v>
      </c>
      <c r="D552" s="18" t="s">
        <v>298</v>
      </c>
      <c r="E552" s="20">
        <v>1261126</v>
      </c>
      <c r="F552" s="20">
        <v>100890</v>
      </c>
      <c r="G552" s="20">
        <v>1362016</v>
      </c>
      <c r="H552" s="21" t="s">
        <v>4318</v>
      </c>
      <c r="I552" s="35">
        <v>18230</v>
      </c>
      <c r="J552" s="14">
        <f>+VLOOKUP(I552,'TT 2022'!$E$2:$K$1236,3,0)</f>
        <v>1362016</v>
      </c>
      <c r="K552" s="14">
        <f t="shared" si="18"/>
        <v>0</v>
      </c>
      <c r="L552" s="16">
        <f>+VLOOKUP(I552,'TT 2022'!$E$2:$K$1236,7,0)</f>
        <v>44766</v>
      </c>
      <c r="M552" s="52">
        <f t="shared" si="19"/>
        <v>1362016</v>
      </c>
    </row>
    <row r="553" spans="1:13" s="15" customFormat="1" ht="38.25">
      <c r="A553" s="17">
        <v>552</v>
      </c>
      <c r="B553" s="18" t="s">
        <v>829</v>
      </c>
      <c r="C553" s="19" t="s">
        <v>779</v>
      </c>
      <c r="D553" s="18" t="s">
        <v>298</v>
      </c>
      <c r="E553" s="20">
        <v>10178690</v>
      </c>
      <c r="F553" s="20">
        <v>814295</v>
      </c>
      <c r="G553" s="20">
        <v>10992985</v>
      </c>
      <c r="H553" s="21" t="s">
        <v>4318</v>
      </c>
      <c r="I553" s="35">
        <v>18231</v>
      </c>
      <c r="J553" s="14">
        <f>+VLOOKUP(I553,'TT 2022'!$E$2:$K$1236,3,0)</f>
        <v>10992985</v>
      </c>
      <c r="K553" s="14">
        <f t="shared" si="18"/>
        <v>0</v>
      </c>
      <c r="L553" s="16">
        <f>+VLOOKUP(I553,'TT 2022'!$E$2:$K$1236,7,0)</f>
        <v>44766</v>
      </c>
      <c r="M553" s="52">
        <f t="shared" si="19"/>
        <v>10992985</v>
      </c>
    </row>
    <row r="554" spans="1:13" s="15" customFormat="1" ht="25.5">
      <c r="A554" s="17">
        <v>553</v>
      </c>
      <c r="B554" s="18" t="s">
        <v>830</v>
      </c>
      <c r="C554" s="19" t="s">
        <v>779</v>
      </c>
      <c r="D554" s="18" t="s">
        <v>259</v>
      </c>
      <c r="E554" s="20">
        <v>2762370</v>
      </c>
      <c r="F554" s="20">
        <v>220990</v>
      </c>
      <c r="G554" s="20">
        <v>2983360</v>
      </c>
      <c r="H554" s="21" t="s">
        <v>4318</v>
      </c>
      <c r="I554" s="35">
        <v>18232</v>
      </c>
      <c r="J554" s="14">
        <f>+VLOOKUP(I554,'TT 2022'!$E$2:$K$1236,3,0)</f>
        <v>2983360</v>
      </c>
      <c r="K554" s="14">
        <f t="shared" si="18"/>
        <v>0</v>
      </c>
      <c r="L554" s="16">
        <f>+VLOOKUP(I554,'TT 2022'!$E$2:$K$1236,7,0)</f>
        <v>44766</v>
      </c>
      <c r="M554" s="52">
        <f t="shared" si="19"/>
        <v>2983360</v>
      </c>
    </row>
    <row r="555" spans="1:13" s="15" customFormat="1" ht="25.5">
      <c r="A555" s="17">
        <v>554</v>
      </c>
      <c r="B555" s="18" t="s">
        <v>831</v>
      </c>
      <c r="C555" s="19" t="s">
        <v>779</v>
      </c>
      <c r="D555" s="18" t="s">
        <v>301</v>
      </c>
      <c r="E555" s="20">
        <v>1822480</v>
      </c>
      <c r="F555" s="20">
        <v>145798</v>
      </c>
      <c r="G555" s="20">
        <v>1968278</v>
      </c>
      <c r="H555" s="21" t="s">
        <v>4318</v>
      </c>
      <c r="I555" s="35">
        <v>18233</v>
      </c>
      <c r="J555" s="14">
        <f>+VLOOKUP(I555,'TT 2022'!$E$2:$K$1236,3,0)</f>
        <v>1968278</v>
      </c>
      <c r="K555" s="14">
        <f t="shared" si="18"/>
        <v>0</v>
      </c>
      <c r="L555" s="16">
        <f>+VLOOKUP(I555,'TT 2022'!$E$2:$K$1236,7,0)</f>
        <v>44766</v>
      </c>
      <c r="M555" s="52">
        <f t="shared" si="19"/>
        <v>1968278</v>
      </c>
    </row>
    <row r="556" spans="1:13" s="15" customFormat="1" ht="25.5">
      <c r="A556" s="17">
        <v>555</v>
      </c>
      <c r="B556" s="18" t="s">
        <v>832</v>
      </c>
      <c r="C556" s="19" t="s">
        <v>779</v>
      </c>
      <c r="D556" s="18" t="s">
        <v>254</v>
      </c>
      <c r="E556" s="20">
        <v>3689780</v>
      </c>
      <c r="F556" s="20">
        <v>295182</v>
      </c>
      <c r="G556" s="20">
        <v>3984962</v>
      </c>
      <c r="H556" s="21" t="s">
        <v>4318</v>
      </c>
      <c r="I556" s="35">
        <v>18234</v>
      </c>
      <c r="J556" s="14">
        <f>+VLOOKUP(I556,'TT 2022'!$E$2:$K$1236,3,0)</f>
        <v>3984962</v>
      </c>
      <c r="K556" s="14">
        <f t="shared" si="18"/>
        <v>0</v>
      </c>
      <c r="L556" s="16">
        <f>+VLOOKUP(I556,'TT 2022'!$E$2:$K$1236,7,0)</f>
        <v>44766</v>
      </c>
      <c r="M556" s="52">
        <f t="shared" si="19"/>
        <v>3984962</v>
      </c>
    </row>
    <row r="557" spans="1:13" s="15" customFormat="1" ht="25.5">
      <c r="A557" s="17">
        <v>556</v>
      </c>
      <c r="B557" s="18" t="s">
        <v>833</v>
      </c>
      <c r="C557" s="19" t="s">
        <v>779</v>
      </c>
      <c r="D557" s="18" t="s">
        <v>254</v>
      </c>
      <c r="E557" s="20">
        <v>363000</v>
      </c>
      <c r="F557" s="20">
        <v>29040</v>
      </c>
      <c r="G557" s="20">
        <v>392040</v>
      </c>
      <c r="H557" s="21" t="s">
        <v>4318</v>
      </c>
      <c r="I557" s="35">
        <v>18235</v>
      </c>
      <c r="J557" s="14">
        <f>+VLOOKUP(I557,'TT 2022'!$E$2:$K$1236,3,0)</f>
        <v>392040</v>
      </c>
      <c r="K557" s="14">
        <f t="shared" si="18"/>
        <v>0</v>
      </c>
      <c r="L557" s="16">
        <f>+VLOOKUP(I557,'TT 2022'!$E$2:$K$1236,7,0)</f>
        <v>44766</v>
      </c>
      <c r="M557" s="52">
        <f t="shared" si="19"/>
        <v>392040</v>
      </c>
    </row>
    <row r="558" spans="1:13" s="15" customFormat="1" ht="38.25">
      <c r="A558" s="17">
        <v>557</v>
      </c>
      <c r="B558" s="18" t="s">
        <v>834</v>
      </c>
      <c r="C558" s="19" t="s">
        <v>779</v>
      </c>
      <c r="D558" s="18" t="s">
        <v>293</v>
      </c>
      <c r="E558" s="20">
        <v>1293750</v>
      </c>
      <c r="F558" s="20">
        <v>103500</v>
      </c>
      <c r="G558" s="20">
        <v>1397250</v>
      </c>
      <c r="H558" s="21" t="s">
        <v>4318</v>
      </c>
      <c r="I558" s="35">
        <v>18236</v>
      </c>
      <c r="J558" s="14">
        <f>+VLOOKUP(I558,'TT 2022'!$E$2:$K$1236,3,0)</f>
        <v>1397250</v>
      </c>
      <c r="K558" s="14">
        <f t="shared" si="18"/>
        <v>0</v>
      </c>
      <c r="L558" s="16">
        <f>+VLOOKUP(I558,'TT 2022'!$E$2:$K$1236,7,0)</f>
        <v>44766</v>
      </c>
      <c r="M558" s="52">
        <f t="shared" si="19"/>
        <v>1397250</v>
      </c>
    </row>
    <row r="559" spans="1:13" customFormat="1" ht="25.5">
      <c r="A559" s="17">
        <v>558</v>
      </c>
      <c r="B559" s="23" t="s">
        <v>835</v>
      </c>
      <c r="C559" s="24" t="s">
        <v>779</v>
      </c>
      <c r="D559" s="25" t="s">
        <v>281</v>
      </c>
      <c r="E559" s="26">
        <v>10921990</v>
      </c>
      <c r="F559" s="26">
        <v>873759</v>
      </c>
      <c r="G559" s="27">
        <v>11795749</v>
      </c>
      <c r="H559" s="21" t="s">
        <v>4318</v>
      </c>
      <c r="I559" s="35">
        <v>18237</v>
      </c>
      <c r="J559" s="14">
        <f>+VLOOKUP(I559,'TT 2022'!$E$2:$K$1236,3,0)</f>
        <v>11795749</v>
      </c>
      <c r="K559" s="14">
        <f t="shared" si="18"/>
        <v>0</v>
      </c>
      <c r="L559" s="16">
        <f>+VLOOKUP(I559,'TT 2022'!$E$2:$K$1236,7,0)</f>
        <v>44766</v>
      </c>
      <c r="M559" s="52">
        <f t="shared" si="19"/>
        <v>11795749</v>
      </c>
    </row>
    <row r="560" spans="1:13" s="15" customFormat="1" ht="25.5">
      <c r="A560" s="17">
        <v>559</v>
      </c>
      <c r="B560" s="18" t="s">
        <v>836</v>
      </c>
      <c r="C560" s="19" t="s">
        <v>779</v>
      </c>
      <c r="D560" s="18" t="s">
        <v>290</v>
      </c>
      <c r="E560" s="20">
        <v>1110580</v>
      </c>
      <c r="F560" s="20">
        <v>88846</v>
      </c>
      <c r="G560" s="20">
        <v>1199426</v>
      </c>
      <c r="H560" s="21" t="s">
        <v>4318</v>
      </c>
      <c r="I560" s="35">
        <v>18238</v>
      </c>
      <c r="J560" s="14">
        <f>+VLOOKUP(I560,'TT 2022'!$E$2:$K$1236,3,0)</f>
        <v>1199426</v>
      </c>
      <c r="K560" s="14">
        <f t="shared" si="18"/>
        <v>0</v>
      </c>
      <c r="L560" s="16">
        <f>+VLOOKUP(I560,'TT 2022'!$E$2:$K$1236,7,0)</f>
        <v>44766</v>
      </c>
      <c r="M560" s="52">
        <f t="shared" si="19"/>
        <v>1199426</v>
      </c>
    </row>
    <row r="561" spans="1:13" s="15" customFormat="1" ht="25.5">
      <c r="A561" s="17">
        <v>560</v>
      </c>
      <c r="B561" s="18" t="s">
        <v>837</v>
      </c>
      <c r="C561" s="19" t="s">
        <v>779</v>
      </c>
      <c r="D561" s="18" t="s">
        <v>257</v>
      </c>
      <c r="E561" s="20">
        <v>2221160</v>
      </c>
      <c r="F561" s="20">
        <v>177693</v>
      </c>
      <c r="G561" s="20">
        <v>2398853</v>
      </c>
      <c r="H561" s="21" t="s">
        <v>4318</v>
      </c>
      <c r="I561" s="35">
        <v>18239</v>
      </c>
      <c r="J561" s="14">
        <f>+VLOOKUP(I561,'TT 2022'!$E$2:$K$1236,3,0)</f>
        <v>2398853</v>
      </c>
      <c r="K561" s="14">
        <f t="shared" si="18"/>
        <v>0</v>
      </c>
      <c r="L561" s="16">
        <f>+VLOOKUP(I561,'TT 2022'!$E$2:$K$1236,7,0)</f>
        <v>44753</v>
      </c>
      <c r="M561" s="52">
        <f t="shared" si="19"/>
        <v>2398853</v>
      </c>
    </row>
    <row r="562" spans="1:13" s="15" customFormat="1" ht="25.5">
      <c r="A562" s="17">
        <v>561</v>
      </c>
      <c r="B562" s="18" t="s">
        <v>838</v>
      </c>
      <c r="C562" s="19" t="s">
        <v>779</v>
      </c>
      <c r="D562" s="18" t="s">
        <v>257</v>
      </c>
      <c r="E562" s="20">
        <v>1468620</v>
      </c>
      <c r="F562" s="20">
        <v>117490</v>
      </c>
      <c r="G562" s="20">
        <v>1586110</v>
      </c>
      <c r="H562" s="21" t="s">
        <v>4318</v>
      </c>
      <c r="I562" s="35">
        <v>18240</v>
      </c>
      <c r="J562" s="14">
        <f>+VLOOKUP(I562,'TT 2022'!$E$2:$K$1236,3,0)</f>
        <v>1586110</v>
      </c>
      <c r="K562" s="14">
        <f t="shared" si="18"/>
        <v>0</v>
      </c>
      <c r="L562" s="16">
        <f>+VLOOKUP(I562,'TT 2022'!$E$2:$K$1236,7,0)</f>
        <v>44753</v>
      </c>
      <c r="M562" s="52">
        <f t="shared" si="19"/>
        <v>1586110</v>
      </c>
    </row>
    <row r="563" spans="1:13" s="15" customFormat="1" ht="38.25" hidden="1">
      <c r="A563" s="17">
        <v>562</v>
      </c>
      <c r="B563" s="18" t="s">
        <v>839</v>
      </c>
      <c r="C563" s="19" t="s">
        <v>779</v>
      </c>
      <c r="D563" s="18" t="s">
        <v>257</v>
      </c>
      <c r="E563" s="20">
        <v>2381320</v>
      </c>
      <c r="F563" s="20">
        <v>190506</v>
      </c>
      <c r="G563" s="20">
        <v>2571826</v>
      </c>
      <c r="H563" s="21" t="s">
        <v>1629</v>
      </c>
      <c r="I563" s="35">
        <v>18241</v>
      </c>
    </row>
    <row r="564" spans="1:13" s="15" customFormat="1" ht="25.5">
      <c r="A564" s="17">
        <v>563</v>
      </c>
      <c r="B564" s="18" t="s">
        <v>840</v>
      </c>
      <c r="C564" s="19" t="s">
        <v>779</v>
      </c>
      <c r="D564" s="18" t="s">
        <v>252</v>
      </c>
      <c r="E564" s="20">
        <v>8003320</v>
      </c>
      <c r="F564" s="20">
        <v>640266</v>
      </c>
      <c r="G564" s="20">
        <v>8643586</v>
      </c>
      <c r="H564" s="21" t="s">
        <v>4318</v>
      </c>
      <c r="I564" s="35">
        <v>18242</v>
      </c>
      <c r="J564" s="14">
        <f>+VLOOKUP(I564,'TT 2022'!$E$2:$K$1236,3,0)</f>
        <v>8643586</v>
      </c>
      <c r="K564" s="14">
        <f t="shared" ref="K564:K575" si="20">+J564-G564</f>
        <v>0</v>
      </c>
      <c r="L564" s="16">
        <f>+VLOOKUP(I564,'TT 2022'!$E$2:$K$1236,7,0)</f>
        <v>44766</v>
      </c>
      <c r="M564" s="52">
        <f t="shared" ref="M564:M575" si="21">+G564</f>
        <v>8643586</v>
      </c>
    </row>
    <row r="565" spans="1:13" s="15" customFormat="1" ht="25.5">
      <c r="A565" s="17">
        <v>564</v>
      </c>
      <c r="B565" s="18" t="s">
        <v>841</v>
      </c>
      <c r="C565" s="19" t="s">
        <v>779</v>
      </c>
      <c r="D565" s="18" t="s">
        <v>252</v>
      </c>
      <c r="E565" s="20">
        <v>2169320</v>
      </c>
      <c r="F565" s="20">
        <v>173546</v>
      </c>
      <c r="G565" s="20">
        <v>2342866</v>
      </c>
      <c r="H565" s="21" t="s">
        <v>4318</v>
      </c>
      <c r="I565" s="35">
        <v>18243</v>
      </c>
      <c r="J565" s="14">
        <f>+VLOOKUP(I565,'TT 2022'!$E$2:$K$1236,3,0)</f>
        <v>2342866</v>
      </c>
      <c r="K565" s="14">
        <f t="shared" si="20"/>
        <v>0</v>
      </c>
      <c r="L565" s="16">
        <f>+VLOOKUP(I565,'TT 2022'!$E$2:$K$1236,7,0)</f>
        <v>44766</v>
      </c>
      <c r="M565" s="52">
        <f t="shared" si="21"/>
        <v>2342866</v>
      </c>
    </row>
    <row r="566" spans="1:13" s="15" customFormat="1" ht="25.5">
      <c r="A566" s="17">
        <v>565</v>
      </c>
      <c r="B566" s="18" t="s">
        <v>842</v>
      </c>
      <c r="C566" s="19" t="s">
        <v>779</v>
      </c>
      <c r="D566" s="18" t="s">
        <v>288</v>
      </c>
      <c r="E566" s="20">
        <v>3689780</v>
      </c>
      <c r="F566" s="20">
        <v>295182</v>
      </c>
      <c r="G566" s="20">
        <v>3984962</v>
      </c>
      <c r="H566" s="21" t="s">
        <v>4318</v>
      </c>
      <c r="I566" s="35">
        <v>18244</v>
      </c>
      <c r="J566" s="14">
        <f>+VLOOKUP(I566,'TT 2022'!$E$2:$K$1236,3,0)</f>
        <v>3984962</v>
      </c>
      <c r="K566" s="14">
        <f t="shared" si="20"/>
        <v>0</v>
      </c>
      <c r="L566" s="16">
        <f>+VLOOKUP(I566,'TT 2022'!$E$2:$K$1236,7,0)</f>
        <v>44753</v>
      </c>
      <c r="M566" s="52">
        <f t="shared" si="21"/>
        <v>3984962</v>
      </c>
    </row>
    <row r="567" spans="1:13" s="15" customFormat="1" ht="25.5">
      <c r="A567" s="17">
        <v>566</v>
      </c>
      <c r="B567" s="18" t="s">
        <v>843</v>
      </c>
      <c r="C567" s="19" t="s">
        <v>779</v>
      </c>
      <c r="D567" s="18" t="s">
        <v>259</v>
      </c>
      <c r="E567" s="20">
        <v>1822480</v>
      </c>
      <c r="F567" s="20">
        <v>145798</v>
      </c>
      <c r="G567" s="20">
        <v>1968278</v>
      </c>
      <c r="H567" s="21" t="s">
        <v>4318</v>
      </c>
      <c r="I567" s="35">
        <v>18245</v>
      </c>
      <c r="J567" s="14">
        <f>+VLOOKUP(I567,'TT 2022'!$E$2:$K$1236,3,0)</f>
        <v>1968278</v>
      </c>
      <c r="K567" s="14">
        <f t="shared" si="20"/>
        <v>0</v>
      </c>
      <c r="L567" s="16">
        <f>+VLOOKUP(I567,'TT 2022'!$E$2:$K$1236,7,0)</f>
        <v>44753</v>
      </c>
      <c r="M567" s="52">
        <f t="shared" si="21"/>
        <v>1968278</v>
      </c>
    </row>
    <row r="568" spans="1:13" s="15" customFormat="1" ht="25.5">
      <c r="A568" s="17">
        <v>567</v>
      </c>
      <c r="B568" s="18" t="s">
        <v>844</v>
      </c>
      <c r="C568" s="19" t="s">
        <v>779</v>
      </c>
      <c r="D568" s="18" t="s">
        <v>259</v>
      </c>
      <c r="E568" s="20">
        <v>7021520</v>
      </c>
      <c r="F568" s="20">
        <v>561722</v>
      </c>
      <c r="G568" s="20">
        <v>7583242</v>
      </c>
      <c r="H568" s="21" t="s">
        <v>4318</v>
      </c>
      <c r="I568" s="35">
        <v>18249</v>
      </c>
      <c r="J568" s="14">
        <f>+VLOOKUP(I568,'TT 2022'!$E$2:$K$1236,3,0)</f>
        <v>7583242</v>
      </c>
      <c r="K568" s="14">
        <f t="shared" si="20"/>
        <v>0</v>
      </c>
      <c r="L568" s="16">
        <f>+VLOOKUP(I568,'TT 2022'!$E$2:$K$1236,7,0)</f>
        <v>44753</v>
      </c>
      <c r="M568" s="52">
        <f t="shared" si="21"/>
        <v>7583242</v>
      </c>
    </row>
    <row r="569" spans="1:13" s="15" customFormat="1" ht="25.5">
      <c r="A569" s="17">
        <v>568</v>
      </c>
      <c r="B569" s="18" t="s">
        <v>845</v>
      </c>
      <c r="C569" s="19" t="s">
        <v>779</v>
      </c>
      <c r="D569" s="18" t="s">
        <v>257</v>
      </c>
      <c r="E569" s="20">
        <v>2221160</v>
      </c>
      <c r="F569" s="20">
        <v>177693</v>
      </c>
      <c r="G569" s="20">
        <v>2398853</v>
      </c>
      <c r="H569" s="21" t="s">
        <v>4318</v>
      </c>
      <c r="I569" s="35">
        <v>18250</v>
      </c>
      <c r="J569" s="14">
        <f>+VLOOKUP(I569,'TT 2022'!$E$2:$K$1236,3,0)</f>
        <v>2398853</v>
      </c>
      <c r="K569" s="14">
        <f t="shared" si="20"/>
        <v>0</v>
      </c>
      <c r="L569" s="16">
        <f>+VLOOKUP(I569,'TT 2022'!$E$2:$K$1236,7,0)</f>
        <v>44753</v>
      </c>
      <c r="M569" s="52">
        <f t="shared" si="21"/>
        <v>2398853</v>
      </c>
    </row>
    <row r="570" spans="1:13" s="15" customFormat="1" ht="25.5">
      <c r="A570" s="17">
        <v>569</v>
      </c>
      <c r="B570" s="18" t="s">
        <v>846</v>
      </c>
      <c r="C570" s="19" t="s">
        <v>779</v>
      </c>
      <c r="D570" s="18" t="s">
        <v>257</v>
      </c>
      <c r="E570" s="20">
        <v>2221160</v>
      </c>
      <c r="F570" s="20">
        <v>177693</v>
      </c>
      <c r="G570" s="20">
        <v>2398853</v>
      </c>
      <c r="H570" s="21" t="s">
        <v>4318</v>
      </c>
      <c r="I570" s="35">
        <v>18251</v>
      </c>
      <c r="J570" s="14">
        <f>+VLOOKUP(I570,'TT 2022'!$E$2:$K$1236,3,0)</f>
        <v>2398853</v>
      </c>
      <c r="K570" s="14">
        <f t="shared" si="20"/>
        <v>0</v>
      </c>
      <c r="L570" s="16">
        <f>+VLOOKUP(I570,'TT 2022'!$E$2:$K$1236,7,0)</f>
        <v>44753</v>
      </c>
      <c r="M570" s="52">
        <f t="shared" si="21"/>
        <v>2398853</v>
      </c>
    </row>
    <row r="571" spans="1:13" s="15" customFormat="1" ht="25.5">
      <c r="A571" s="17">
        <v>570</v>
      </c>
      <c r="B571" s="18" t="s">
        <v>847</v>
      </c>
      <c r="C571" s="19" t="s">
        <v>779</v>
      </c>
      <c r="D571" s="18" t="s">
        <v>257</v>
      </c>
      <c r="E571" s="20">
        <v>363000</v>
      </c>
      <c r="F571" s="20">
        <v>29040</v>
      </c>
      <c r="G571" s="20">
        <v>392040</v>
      </c>
      <c r="H571" s="21" t="s">
        <v>4318</v>
      </c>
      <c r="I571" s="35">
        <v>18252</v>
      </c>
      <c r="J571" s="14">
        <f>+VLOOKUP(I571,'TT 2022'!$E$2:$K$1236,3,0)</f>
        <v>392040</v>
      </c>
      <c r="K571" s="14">
        <f t="shared" si="20"/>
        <v>0</v>
      </c>
      <c r="L571" s="16">
        <f>+VLOOKUP(I571,'TT 2022'!$E$2:$K$1236,7,0)</f>
        <v>44753</v>
      </c>
      <c r="M571" s="52">
        <f t="shared" si="21"/>
        <v>392040</v>
      </c>
    </row>
    <row r="572" spans="1:13" s="15" customFormat="1" ht="25.5">
      <c r="A572" s="17">
        <v>571</v>
      </c>
      <c r="B572" s="18" t="s">
        <v>848</v>
      </c>
      <c r="C572" s="19" t="s">
        <v>779</v>
      </c>
      <c r="D572" s="18" t="s">
        <v>320</v>
      </c>
      <c r="E572" s="20">
        <v>1110580</v>
      </c>
      <c r="F572" s="20">
        <v>88846</v>
      </c>
      <c r="G572" s="20">
        <v>1199426</v>
      </c>
      <c r="H572" s="21" t="s">
        <v>4318</v>
      </c>
      <c r="I572" s="35">
        <v>18253</v>
      </c>
      <c r="J572" s="14">
        <f>+VLOOKUP(I572,'TT 2022'!$E$2:$K$1236,3,0)</f>
        <v>1199426</v>
      </c>
      <c r="K572" s="14">
        <f t="shared" si="20"/>
        <v>0</v>
      </c>
      <c r="L572" s="16">
        <f>+VLOOKUP(I572,'TT 2022'!$E$2:$K$1236,7,0)</f>
        <v>44753</v>
      </c>
      <c r="M572" s="52">
        <f t="shared" si="21"/>
        <v>1199426</v>
      </c>
    </row>
    <row r="573" spans="1:13" s="15" customFormat="1" ht="25.5">
      <c r="A573" s="17">
        <v>572</v>
      </c>
      <c r="B573" s="18" t="s">
        <v>849</v>
      </c>
      <c r="C573" s="19" t="s">
        <v>779</v>
      </c>
      <c r="D573" s="18" t="s">
        <v>259</v>
      </c>
      <c r="E573" s="20">
        <v>7934220</v>
      </c>
      <c r="F573" s="20">
        <v>634738</v>
      </c>
      <c r="G573" s="20">
        <v>8568958</v>
      </c>
      <c r="H573" s="21" t="s">
        <v>4318</v>
      </c>
      <c r="I573" s="35">
        <v>18254</v>
      </c>
      <c r="J573" s="14">
        <f>+VLOOKUP(I573,'TT 2022'!$E$2:$K$1236,3,0)</f>
        <v>8568958</v>
      </c>
      <c r="K573" s="14">
        <f t="shared" si="20"/>
        <v>0</v>
      </c>
      <c r="L573" s="16">
        <f>+VLOOKUP(I573,'TT 2022'!$E$2:$K$1236,7,0)</f>
        <v>44766</v>
      </c>
      <c r="M573" s="52">
        <f t="shared" si="21"/>
        <v>8568958</v>
      </c>
    </row>
    <row r="574" spans="1:13" s="15" customFormat="1" ht="25.5">
      <c r="A574" s="17">
        <v>573</v>
      </c>
      <c r="B574" s="18" t="s">
        <v>850</v>
      </c>
      <c r="C574" s="19" t="s">
        <v>779</v>
      </c>
      <c r="D574" s="18" t="s">
        <v>259</v>
      </c>
      <c r="E574" s="20">
        <v>2762370</v>
      </c>
      <c r="F574" s="20">
        <v>220990</v>
      </c>
      <c r="G574" s="20">
        <v>2983360</v>
      </c>
      <c r="H574" s="21" t="s">
        <v>4318</v>
      </c>
      <c r="I574" s="35">
        <v>18255</v>
      </c>
      <c r="J574" s="14">
        <f>+VLOOKUP(I574,'TT 2022'!$E$2:$K$1236,3,0)</f>
        <v>2983360</v>
      </c>
      <c r="K574" s="14">
        <f t="shared" si="20"/>
        <v>0</v>
      </c>
      <c r="L574" s="16">
        <f>+VLOOKUP(I574,'TT 2022'!$E$2:$K$1236,7,0)</f>
        <v>44766</v>
      </c>
      <c r="M574" s="52">
        <f t="shared" si="21"/>
        <v>2983360</v>
      </c>
    </row>
    <row r="575" spans="1:13" s="15" customFormat="1" ht="38.25">
      <c r="A575" s="17">
        <v>574</v>
      </c>
      <c r="B575" s="18" t="s">
        <v>851</v>
      </c>
      <c r="C575" s="19" t="s">
        <v>852</v>
      </c>
      <c r="D575" s="18" t="s">
        <v>261</v>
      </c>
      <c r="E575" s="20">
        <v>280704</v>
      </c>
      <c r="F575" s="20">
        <v>22456</v>
      </c>
      <c r="G575" s="20">
        <v>303160</v>
      </c>
      <c r="H575" s="21" t="s">
        <v>4318</v>
      </c>
      <c r="I575" s="35">
        <v>19075</v>
      </c>
      <c r="J575" s="14">
        <f>+VLOOKUP(I575,'TT 2022'!$E$2:$K$1236,3,0)</f>
        <v>303160</v>
      </c>
      <c r="K575" s="14">
        <f t="shared" si="20"/>
        <v>0</v>
      </c>
      <c r="L575" s="16">
        <f>+VLOOKUP(I575,'TT 2022'!$E$2:$K$1236,7,0)</f>
        <v>44753</v>
      </c>
      <c r="M575" s="52">
        <f t="shared" si="21"/>
        <v>303160</v>
      </c>
    </row>
    <row r="576" spans="1:13" s="15" customFormat="1" ht="38.25" hidden="1">
      <c r="A576" s="17">
        <v>575</v>
      </c>
      <c r="B576" s="18" t="s">
        <v>853</v>
      </c>
      <c r="C576" s="19" t="s">
        <v>854</v>
      </c>
      <c r="D576" s="18" t="s">
        <v>290</v>
      </c>
      <c r="E576" s="20">
        <v>2024120</v>
      </c>
      <c r="F576" s="20">
        <v>161930</v>
      </c>
      <c r="G576" s="20">
        <v>2186050</v>
      </c>
      <c r="H576" s="21" t="s">
        <v>1629</v>
      </c>
      <c r="I576" s="35">
        <v>19267</v>
      </c>
    </row>
    <row r="577" spans="1:13" s="15" customFormat="1" ht="25.5">
      <c r="A577" s="17">
        <v>576</v>
      </c>
      <c r="B577" s="18" t="s">
        <v>855</v>
      </c>
      <c r="C577" s="19" t="s">
        <v>856</v>
      </c>
      <c r="D577" s="18" t="s">
        <v>252</v>
      </c>
      <c r="E577" s="20">
        <v>5713900</v>
      </c>
      <c r="F577" s="20">
        <v>457112</v>
      </c>
      <c r="G577" s="20">
        <v>6171012</v>
      </c>
      <c r="H577" s="21" t="s">
        <v>4318</v>
      </c>
      <c r="I577" s="35">
        <v>22016</v>
      </c>
      <c r="J577" s="14">
        <f>+VLOOKUP(I577,'TT 2022'!$E$2:$K$1236,3,0)</f>
        <v>6171012</v>
      </c>
      <c r="K577" s="14">
        <f t="shared" ref="K577:K640" si="22">+J577-G577</f>
        <v>0</v>
      </c>
      <c r="L577" s="16">
        <f>+VLOOKUP(I577,'TT 2022'!$E$2:$K$1236,7,0)</f>
        <v>44783</v>
      </c>
      <c r="M577" s="52">
        <f t="shared" ref="M577:M640" si="23">+G577</f>
        <v>6171012</v>
      </c>
    </row>
    <row r="578" spans="1:13" s="15" customFormat="1" ht="25.5">
      <c r="A578" s="17">
        <v>577</v>
      </c>
      <c r="B578" s="18" t="s">
        <v>857</v>
      </c>
      <c r="C578" s="19" t="s">
        <v>856</v>
      </c>
      <c r="D578" s="18" t="s">
        <v>290</v>
      </c>
      <c r="E578" s="20">
        <v>290400</v>
      </c>
      <c r="F578" s="20">
        <v>23232</v>
      </c>
      <c r="G578" s="20">
        <v>313632</v>
      </c>
      <c r="H578" s="21" t="s">
        <v>4318</v>
      </c>
      <c r="I578" s="35">
        <v>22018</v>
      </c>
      <c r="J578" s="14">
        <f>+VLOOKUP(I578,'TT 2022'!$E$2:$K$1236,3,0)</f>
        <v>313632</v>
      </c>
      <c r="K578" s="14">
        <f t="shared" si="22"/>
        <v>0</v>
      </c>
      <c r="L578" s="16">
        <f>+VLOOKUP(I578,'TT 2022'!$E$2:$K$1236,7,0)</f>
        <v>44783</v>
      </c>
      <c r="M578" s="52">
        <f t="shared" si="23"/>
        <v>313632</v>
      </c>
    </row>
    <row r="579" spans="1:13" s="15" customFormat="1" ht="38.25">
      <c r="A579" s="17">
        <v>578</v>
      </c>
      <c r="B579" s="18" t="s">
        <v>858</v>
      </c>
      <c r="C579" s="19" t="s">
        <v>856</v>
      </c>
      <c r="D579" s="18" t="s">
        <v>298</v>
      </c>
      <c r="E579" s="20">
        <v>5259184</v>
      </c>
      <c r="F579" s="20">
        <v>420735</v>
      </c>
      <c r="G579" s="20">
        <v>5679919</v>
      </c>
      <c r="H579" s="21" t="s">
        <v>4318</v>
      </c>
      <c r="I579" s="35">
        <v>22019</v>
      </c>
      <c r="J579" s="14">
        <f>+VLOOKUP(I579,'TT 2022'!$E$2:$K$1236,3,0)</f>
        <v>5679919</v>
      </c>
      <c r="K579" s="14">
        <f t="shared" si="22"/>
        <v>0</v>
      </c>
      <c r="L579" s="16">
        <f>+VLOOKUP(I579,'TT 2022'!$E$2:$K$1236,7,0)</f>
        <v>44783</v>
      </c>
      <c r="M579" s="52">
        <f t="shared" si="23"/>
        <v>5679919</v>
      </c>
    </row>
    <row r="580" spans="1:13" s="15" customFormat="1" ht="25.5">
      <c r="A580" s="17">
        <v>579</v>
      </c>
      <c r="B580" s="18" t="s">
        <v>859</v>
      </c>
      <c r="C580" s="19" t="s">
        <v>856</v>
      </c>
      <c r="D580" s="18" t="s">
        <v>290</v>
      </c>
      <c r="E580" s="20">
        <v>1110580</v>
      </c>
      <c r="F580" s="20">
        <v>88846</v>
      </c>
      <c r="G580" s="20">
        <v>1199426</v>
      </c>
      <c r="H580" s="21" t="s">
        <v>4318</v>
      </c>
      <c r="I580" s="35">
        <v>22020</v>
      </c>
      <c r="J580" s="14">
        <f>+VLOOKUP(I580,'TT 2022'!$E$2:$K$1236,3,0)</f>
        <v>1199426</v>
      </c>
      <c r="K580" s="14">
        <f t="shared" si="22"/>
        <v>0</v>
      </c>
      <c r="L580" s="16">
        <f>+VLOOKUP(I580,'TT 2022'!$E$2:$K$1236,7,0)</f>
        <v>44783</v>
      </c>
      <c r="M580" s="52">
        <f t="shared" si="23"/>
        <v>1199426</v>
      </c>
    </row>
    <row r="581" spans="1:13" s="15" customFormat="1" ht="25.5">
      <c r="A581" s="17">
        <v>580</v>
      </c>
      <c r="B581" s="18" t="s">
        <v>860</v>
      </c>
      <c r="C581" s="19" t="s">
        <v>856</v>
      </c>
      <c r="D581" s="18" t="s">
        <v>281</v>
      </c>
      <c r="E581" s="20">
        <v>4245280</v>
      </c>
      <c r="F581" s="20">
        <v>339622</v>
      </c>
      <c r="G581" s="20">
        <v>4584902</v>
      </c>
      <c r="H581" s="21" t="s">
        <v>4318</v>
      </c>
      <c r="I581" s="35">
        <v>22022</v>
      </c>
      <c r="J581" s="14">
        <f>+VLOOKUP(I581,'TT 2022'!$E$2:$K$1236,3,0)</f>
        <v>4584902</v>
      </c>
      <c r="K581" s="14">
        <f t="shared" si="22"/>
        <v>0</v>
      </c>
      <c r="L581" s="16">
        <f>+VLOOKUP(I581,'TT 2022'!$E$2:$K$1236,7,0)</f>
        <v>44783</v>
      </c>
      <c r="M581" s="52">
        <f t="shared" si="23"/>
        <v>4584902</v>
      </c>
    </row>
    <row r="582" spans="1:13" s="15" customFormat="1" ht="25.5">
      <c r="A582" s="17">
        <v>581</v>
      </c>
      <c r="B582" s="18" t="s">
        <v>861</v>
      </c>
      <c r="C582" s="19" t="s">
        <v>856</v>
      </c>
      <c r="D582" s="18" t="s">
        <v>252</v>
      </c>
      <c r="E582" s="20">
        <v>7220920</v>
      </c>
      <c r="F582" s="20">
        <v>577674</v>
      </c>
      <c r="G582" s="20">
        <v>7798594</v>
      </c>
      <c r="H582" s="21" t="s">
        <v>4318</v>
      </c>
      <c r="I582" s="35">
        <v>22023</v>
      </c>
      <c r="J582" s="14">
        <f>+VLOOKUP(I582,'TT 2022'!$E$2:$K$1236,3,0)</f>
        <v>7798594</v>
      </c>
      <c r="K582" s="14">
        <f t="shared" si="22"/>
        <v>0</v>
      </c>
      <c r="L582" s="16">
        <f>+VLOOKUP(I582,'TT 2022'!$E$2:$K$1236,7,0)</f>
        <v>44783</v>
      </c>
      <c r="M582" s="52">
        <f t="shared" si="23"/>
        <v>7798594</v>
      </c>
    </row>
    <row r="583" spans="1:13" s="15" customFormat="1" ht="25.5">
      <c r="A583" s="17">
        <v>582</v>
      </c>
      <c r="B583" s="18" t="s">
        <v>862</v>
      </c>
      <c r="C583" s="19" t="s">
        <v>856</v>
      </c>
      <c r="D583" s="18" t="s">
        <v>288</v>
      </c>
      <c r="E583" s="20">
        <v>1468620</v>
      </c>
      <c r="F583" s="20">
        <v>117490</v>
      </c>
      <c r="G583" s="20">
        <v>1586110</v>
      </c>
      <c r="H583" s="21" t="s">
        <v>4318</v>
      </c>
      <c r="I583" s="35">
        <v>22024</v>
      </c>
      <c r="J583" s="14">
        <f>+VLOOKUP(I583,'TT 2022'!$E$2:$K$1236,3,0)</f>
        <v>1586110</v>
      </c>
      <c r="K583" s="14">
        <f t="shared" si="22"/>
        <v>0</v>
      </c>
      <c r="L583" s="16">
        <f>+VLOOKUP(I583,'TT 2022'!$E$2:$K$1236,7,0)</f>
        <v>44783</v>
      </c>
      <c r="M583" s="52">
        <f t="shared" si="23"/>
        <v>1586110</v>
      </c>
    </row>
    <row r="584" spans="1:13" s="15" customFormat="1" ht="25.5">
      <c r="A584" s="17">
        <v>583</v>
      </c>
      <c r="B584" s="18" t="s">
        <v>863</v>
      </c>
      <c r="C584" s="19" t="s">
        <v>856</v>
      </c>
      <c r="D584" s="18" t="s">
        <v>290</v>
      </c>
      <c r="E584" s="20">
        <v>1110580</v>
      </c>
      <c r="F584" s="20">
        <v>88846</v>
      </c>
      <c r="G584" s="20">
        <v>1199426</v>
      </c>
      <c r="H584" s="21" t="s">
        <v>4318</v>
      </c>
      <c r="I584" s="35">
        <v>22025</v>
      </c>
      <c r="J584" s="14">
        <f>+VLOOKUP(I584,'TT 2022'!$E$2:$K$1236,3,0)</f>
        <v>1199426</v>
      </c>
      <c r="K584" s="14">
        <f t="shared" si="22"/>
        <v>0</v>
      </c>
      <c r="L584" s="16">
        <f>+VLOOKUP(I584,'TT 2022'!$E$2:$K$1236,7,0)</f>
        <v>44783</v>
      </c>
      <c r="M584" s="52">
        <f t="shared" si="23"/>
        <v>1199426</v>
      </c>
    </row>
    <row r="585" spans="1:13" s="15" customFormat="1" ht="38.25">
      <c r="A585" s="17">
        <v>584</v>
      </c>
      <c r="B585" s="18" t="s">
        <v>864</v>
      </c>
      <c r="C585" s="19" t="s">
        <v>856</v>
      </c>
      <c r="D585" s="18" t="s">
        <v>293</v>
      </c>
      <c r="E585" s="20">
        <v>1110580</v>
      </c>
      <c r="F585" s="20">
        <v>88846</v>
      </c>
      <c r="G585" s="20">
        <v>1199426</v>
      </c>
      <c r="H585" s="21" t="s">
        <v>4318</v>
      </c>
      <c r="I585" s="35">
        <v>22026</v>
      </c>
      <c r="J585" s="14">
        <f>+VLOOKUP(I585,'TT 2022'!$E$2:$K$1236,3,0)</f>
        <v>1199426</v>
      </c>
      <c r="K585" s="14">
        <f t="shared" si="22"/>
        <v>0</v>
      </c>
      <c r="L585" s="16">
        <f>+VLOOKUP(I585,'TT 2022'!$E$2:$K$1236,7,0)</f>
        <v>44783</v>
      </c>
      <c r="M585" s="52">
        <f t="shared" si="23"/>
        <v>1199426</v>
      </c>
    </row>
    <row r="586" spans="1:13" s="15" customFormat="1" ht="38.25">
      <c r="A586" s="17">
        <v>585</v>
      </c>
      <c r="B586" s="18" t="s">
        <v>865</v>
      </c>
      <c r="C586" s="19" t="s">
        <v>856</v>
      </c>
      <c r="D586" s="18" t="s">
        <v>293</v>
      </c>
      <c r="E586" s="20">
        <v>1468620</v>
      </c>
      <c r="F586" s="20">
        <v>117490</v>
      </c>
      <c r="G586" s="20">
        <v>1586110</v>
      </c>
      <c r="H586" s="21" t="s">
        <v>4318</v>
      </c>
      <c r="I586" s="35">
        <v>22027</v>
      </c>
      <c r="J586" s="14">
        <f>+VLOOKUP(I586,'TT 2022'!$E$2:$K$1236,3,0)</f>
        <v>1586110</v>
      </c>
      <c r="K586" s="14">
        <f t="shared" si="22"/>
        <v>0</v>
      </c>
      <c r="L586" s="16">
        <f>+VLOOKUP(I586,'TT 2022'!$E$2:$K$1236,7,0)</f>
        <v>44783</v>
      </c>
      <c r="M586" s="52">
        <f t="shared" si="23"/>
        <v>1586110</v>
      </c>
    </row>
    <row r="587" spans="1:13" s="15" customFormat="1" ht="25.5">
      <c r="A587" s="17">
        <v>586</v>
      </c>
      <c r="B587" s="18" t="s">
        <v>866</v>
      </c>
      <c r="C587" s="19" t="s">
        <v>856</v>
      </c>
      <c r="D587" s="18" t="s">
        <v>254</v>
      </c>
      <c r="E587" s="20">
        <v>2514100</v>
      </c>
      <c r="F587" s="20">
        <v>201128</v>
      </c>
      <c r="G587" s="20">
        <v>2715228</v>
      </c>
      <c r="H587" s="21" t="s">
        <v>4318</v>
      </c>
      <c r="I587" s="35">
        <v>22028</v>
      </c>
      <c r="J587" s="14">
        <f>+VLOOKUP(I587,'TT 2022'!$E$2:$K$1236,3,0)</f>
        <v>2715228</v>
      </c>
      <c r="K587" s="14">
        <f t="shared" si="22"/>
        <v>0</v>
      </c>
      <c r="L587" s="16">
        <f>+VLOOKUP(I587,'TT 2022'!$E$2:$K$1236,7,0)</f>
        <v>44783</v>
      </c>
      <c r="M587" s="52">
        <f t="shared" si="23"/>
        <v>2715228</v>
      </c>
    </row>
    <row r="588" spans="1:13" s="15" customFormat="1" ht="38.25">
      <c r="A588" s="17">
        <v>587</v>
      </c>
      <c r="B588" s="18" t="s">
        <v>867</v>
      </c>
      <c r="C588" s="19" t="s">
        <v>856</v>
      </c>
      <c r="D588" s="18" t="s">
        <v>298</v>
      </c>
      <c r="E588" s="20">
        <v>4953754</v>
      </c>
      <c r="F588" s="20">
        <v>396300</v>
      </c>
      <c r="G588" s="20">
        <v>5350054</v>
      </c>
      <c r="H588" s="21" t="s">
        <v>4318</v>
      </c>
      <c r="I588" s="35">
        <v>22029</v>
      </c>
      <c r="J588" s="14">
        <f>+VLOOKUP(I588,'TT 2022'!$E$2:$K$1236,3,0)</f>
        <v>5350054</v>
      </c>
      <c r="K588" s="14">
        <f t="shared" si="22"/>
        <v>0</v>
      </c>
      <c r="L588" s="16">
        <f>+VLOOKUP(I588,'TT 2022'!$E$2:$K$1236,7,0)</f>
        <v>44783</v>
      </c>
      <c r="M588" s="52">
        <f t="shared" si="23"/>
        <v>5350054</v>
      </c>
    </row>
    <row r="589" spans="1:13" s="15" customFormat="1" ht="25.5">
      <c r="A589" s="17">
        <v>588</v>
      </c>
      <c r="B589" s="18" t="s">
        <v>868</v>
      </c>
      <c r="C589" s="19" t="s">
        <v>856</v>
      </c>
      <c r="D589" s="18" t="s">
        <v>301</v>
      </c>
      <c r="E589" s="20">
        <v>2381320</v>
      </c>
      <c r="F589" s="20">
        <v>190506</v>
      </c>
      <c r="G589" s="20">
        <v>2571826</v>
      </c>
      <c r="H589" s="21" t="s">
        <v>4318</v>
      </c>
      <c r="I589" s="35">
        <v>22030</v>
      </c>
      <c r="J589" s="14">
        <f>+VLOOKUP(I589,'TT 2022'!$E$2:$K$1236,3,0)</f>
        <v>2571826</v>
      </c>
      <c r="K589" s="14">
        <f t="shared" si="22"/>
        <v>0</v>
      </c>
      <c r="L589" s="16">
        <f>+VLOOKUP(I589,'TT 2022'!$E$2:$K$1236,7,0)</f>
        <v>44783</v>
      </c>
      <c r="M589" s="52">
        <f t="shared" si="23"/>
        <v>2571826</v>
      </c>
    </row>
    <row r="590" spans="1:13" s="15" customFormat="1" ht="25.5">
      <c r="A590" s="17">
        <v>589</v>
      </c>
      <c r="B590" s="18" t="s">
        <v>869</v>
      </c>
      <c r="C590" s="19" t="s">
        <v>856</v>
      </c>
      <c r="D590" s="18" t="s">
        <v>259</v>
      </c>
      <c r="E590" s="20">
        <v>5552900</v>
      </c>
      <c r="F590" s="20">
        <v>444232</v>
      </c>
      <c r="G590" s="20">
        <v>5997132</v>
      </c>
      <c r="H590" s="21" t="s">
        <v>4318</v>
      </c>
      <c r="I590" s="35">
        <v>22031</v>
      </c>
      <c r="J590" s="14">
        <f>+VLOOKUP(I590,'TT 2022'!$E$2:$K$1236,3,0)</f>
        <v>5997132</v>
      </c>
      <c r="K590" s="14">
        <f t="shared" si="22"/>
        <v>0</v>
      </c>
      <c r="L590" s="16">
        <f>+VLOOKUP(I590,'TT 2022'!$E$2:$K$1236,7,0)</f>
        <v>44783</v>
      </c>
      <c r="M590" s="52">
        <f t="shared" si="23"/>
        <v>5997132</v>
      </c>
    </row>
    <row r="591" spans="1:13" s="15" customFormat="1" ht="25.5">
      <c r="A591" s="17">
        <v>590</v>
      </c>
      <c r="B591" s="18" t="s">
        <v>870</v>
      </c>
      <c r="C591" s="19" t="s">
        <v>856</v>
      </c>
      <c r="D591" s="18" t="s">
        <v>259</v>
      </c>
      <c r="E591" s="20">
        <v>6071100</v>
      </c>
      <c r="F591" s="20">
        <v>485688</v>
      </c>
      <c r="G591" s="20">
        <v>6556788</v>
      </c>
      <c r="H591" s="21" t="s">
        <v>4318</v>
      </c>
      <c r="I591" s="35">
        <v>22032</v>
      </c>
      <c r="J591" s="14">
        <f>+VLOOKUP(I591,'TT 2022'!$E$2:$K$1236,3,0)</f>
        <v>6556788</v>
      </c>
      <c r="K591" s="14">
        <f t="shared" si="22"/>
        <v>0</v>
      </c>
      <c r="L591" s="16">
        <f>+VLOOKUP(I591,'TT 2022'!$E$2:$K$1236,7,0)</f>
        <v>44783</v>
      </c>
      <c r="M591" s="52">
        <f t="shared" si="23"/>
        <v>6556788</v>
      </c>
    </row>
    <row r="592" spans="1:13" s="15" customFormat="1" ht="25.5">
      <c r="A592" s="17">
        <v>591</v>
      </c>
      <c r="B592" s="18" t="s">
        <v>871</v>
      </c>
      <c r="C592" s="19" t="s">
        <v>856</v>
      </c>
      <c r="D592" s="18" t="s">
        <v>259</v>
      </c>
      <c r="E592" s="20">
        <v>3465990</v>
      </c>
      <c r="F592" s="20">
        <v>277279</v>
      </c>
      <c r="G592" s="20">
        <v>3743269</v>
      </c>
      <c r="H592" s="21" t="s">
        <v>4318</v>
      </c>
      <c r="I592" s="35">
        <v>22034</v>
      </c>
      <c r="J592" s="14">
        <f>+VLOOKUP(I592,'TT 2022'!$E$2:$K$1236,3,0)</f>
        <v>3743269</v>
      </c>
      <c r="K592" s="14">
        <f t="shared" si="22"/>
        <v>0</v>
      </c>
      <c r="L592" s="16">
        <f>+VLOOKUP(I592,'TT 2022'!$E$2:$K$1236,7,0)</f>
        <v>44783</v>
      </c>
      <c r="M592" s="52">
        <f t="shared" si="23"/>
        <v>3743269</v>
      </c>
    </row>
    <row r="593" spans="1:13" s="15" customFormat="1" ht="25.5">
      <c r="A593" s="17">
        <v>592</v>
      </c>
      <c r="B593" s="18" t="s">
        <v>872</v>
      </c>
      <c r="C593" s="19" t="s">
        <v>856</v>
      </c>
      <c r="D593" s="18" t="s">
        <v>259</v>
      </c>
      <c r="E593" s="20">
        <v>1409320</v>
      </c>
      <c r="F593" s="20">
        <v>112746</v>
      </c>
      <c r="G593" s="20">
        <v>1522066</v>
      </c>
      <c r="H593" s="21" t="s">
        <v>4318</v>
      </c>
      <c r="I593" s="35">
        <v>22035</v>
      </c>
      <c r="J593" s="14">
        <f>+VLOOKUP(I593,'TT 2022'!$E$2:$K$1236,3,0)</f>
        <v>1522066</v>
      </c>
      <c r="K593" s="14">
        <f t="shared" si="22"/>
        <v>0</v>
      </c>
      <c r="L593" s="16">
        <f>+VLOOKUP(I593,'TT 2022'!$E$2:$K$1236,7,0)</f>
        <v>44783</v>
      </c>
      <c r="M593" s="52">
        <f t="shared" si="23"/>
        <v>1522066</v>
      </c>
    </row>
    <row r="594" spans="1:13" s="15" customFormat="1" ht="25.5">
      <c r="A594" s="17">
        <v>593</v>
      </c>
      <c r="B594" s="18" t="s">
        <v>873</v>
      </c>
      <c r="C594" s="19" t="s">
        <v>856</v>
      </c>
      <c r="D594" s="18" t="s">
        <v>257</v>
      </c>
      <c r="E594" s="20">
        <v>2722980</v>
      </c>
      <c r="F594" s="20">
        <v>217838</v>
      </c>
      <c r="G594" s="20">
        <v>2940818</v>
      </c>
      <c r="H594" s="21" t="s">
        <v>4318</v>
      </c>
      <c r="I594" s="35">
        <v>22036</v>
      </c>
      <c r="J594" s="14">
        <f>+VLOOKUP(I594,'TT 2022'!$E$2:$K$1236,3,0)</f>
        <v>2940818</v>
      </c>
      <c r="K594" s="14">
        <f t="shared" si="22"/>
        <v>0</v>
      </c>
      <c r="L594" s="16">
        <f>+VLOOKUP(I594,'TT 2022'!$E$2:$K$1236,7,0)</f>
        <v>44783</v>
      </c>
      <c r="M594" s="52">
        <f t="shared" si="23"/>
        <v>2940818</v>
      </c>
    </row>
    <row r="595" spans="1:13" s="15" customFormat="1" ht="25.5">
      <c r="A595" s="17">
        <v>594</v>
      </c>
      <c r="B595" s="18" t="s">
        <v>874</v>
      </c>
      <c r="C595" s="19" t="s">
        <v>856</v>
      </c>
      <c r="D595" s="18" t="s">
        <v>281</v>
      </c>
      <c r="E595" s="20">
        <v>3491900</v>
      </c>
      <c r="F595" s="20">
        <v>279352</v>
      </c>
      <c r="G595" s="20">
        <v>3771252</v>
      </c>
      <c r="H595" s="21" t="s">
        <v>4318</v>
      </c>
      <c r="I595" s="35">
        <v>22037</v>
      </c>
      <c r="J595" s="14">
        <f>+VLOOKUP(I595,'TT 2022'!$E$2:$K$1236,3,0)</f>
        <v>3771252</v>
      </c>
      <c r="K595" s="14">
        <f t="shared" si="22"/>
        <v>0</v>
      </c>
      <c r="L595" s="16">
        <f>+VLOOKUP(I595,'TT 2022'!$E$2:$K$1236,7,0)</f>
        <v>44783</v>
      </c>
      <c r="M595" s="52">
        <f t="shared" si="23"/>
        <v>3771252</v>
      </c>
    </row>
    <row r="596" spans="1:13" s="15" customFormat="1" ht="25.5">
      <c r="A596" s="17">
        <v>595</v>
      </c>
      <c r="B596" s="18" t="s">
        <v>875</v>
      </c>
      <c r="C596" s="19" t="s">
        <v>856</v>
      </c>
      <c r="D596" s="18" t="s">
        <v>252</v>
      </c>
      <c r="E596" s="20">
        <v>1403520</v>
      </c>
      <c r="F596" s="20">
        <v>112282</v>
      </c>
      <c r="G596" s="20">
        <v>1515802</v>
      </c>
      <c r="H596" s="21" t="s">
        <v>4318</v>
      </c>
      <c r="I596" s="35">
        <v>22038</v>
      </c>
      <c r="J596" s="14">
        <f>+VLOOKUP(I596,'TT 2022'!$E$2:$K$1236,3,0)</f>
        <v>1515802</v>
      </c>
      <c r="K596" s="14">
        <f t="shared" si="22"/>
        <v>0</v>
      </c>
      <c r="L596" s="16">
        <f>+VLOOKUP(I596,'TT 2022'!$E$2:$K$1236,7,0)</f>
        <v>44783</v>
      </c>
      <c r="M596" s="52">
        <f t="shared" si="23"/>
        <v>1515802</v>
      </c>
    </row>
    <row r="597" spans="1:13" s="15" customFormat="1" ht="38.25">
      <c r="A597" s="17">
        <v>596</v>
      </c>
      <c r="B597" s="18" t="s">
        <v>876</v>
      </c>
      <c r="C597" s="19" t="s">
        <v>856</v>
      </c>
      <c r="D597" s="18" t="s">
        <v>293</v>
      </c>
      <c r="E597" s="20">
        <v>2381320</v>
      </c>
      <c r="F597" s="20">
        <v>190506</v>
      </c>
      <c r="G597" s="20">
        <v>2571826</v>
      </c>
      <c r="H597" s="21" t="s">
        <v>4318</v>
      </c>
      <c r="I597" s="35">
        <v>22039</v>
      </c>
      <c r="J597" s="14">
        <f>+VLOOKUP(I597,'TT 2022'!$E$2:$K$1236,3,0)</f>
        <v>2571826</v>
      </c>
      <c r="K597" s="14">
        <f t="shared" si="22"/>
        <v>0</v>
      </c>
      <c r="L597" s="16">
        <f>+VLOOKUP(I597,'TT 2022'!$E$2:$K$1236,7,0)</f>
        <v>44783</v>
      </c>
      <c r="M597" s="52">
        <f t="shared" si="23"/>
        <v>2571826</v>
      </c>
    </row>
    <row r="598" spans="1:13" s="15" customFormat="1" ht="38.25">
      <c r="A598" s="17">
        <v>597</v>
      </c>
      <c r="B598" s="18" t="s">
        <v>877</v>
      </c>
      <c r="C598" s="19" t="s">
        <v>856</v>
      </c>
      <c r="D598" s="18" t="s">
        <v>298</v>
      </c>
      <c r="E598" s="20">
        <v>5417250</v>
      </c>
      <c r="F598" s="20">
        <v>433380</v>
      </c>
      <c r="G598" s="20">
        <v>5850630</v>
      </c>
      <c r="H598" s="21" t="s">
        <v>4318</v>
      </c>
      <c r="I598" s="35">
        <v>22040</v>
      </c>
      <c r="J598" s="14">
        <f>+VLOOKUP(I598,'TT 2022'!$E$2:$K$1236,3,0)</f>
        <v>5850630</v>
      </c>
      <c r="K598" s="14">
        <f t="shared" si="22"/>
        <v>0</v>
      </c>
      <c r="L598" s="16">
        <f>+VLOOKUP(I598,'TT 2022'!$E$2:$K$1236,7,0)</f>
        <v>44783</v>
      </c>
      <c r="M598" s="52">
        <f t="shared" si="23"/>
        <v>5850630</v>
      </c>
    </row>
    <row r="599" spans="1:13" s="15" customFormat="1" ht="25.5">
      <c r="A599" s="17">
        <v>598</v>
      </c>
      <c r="B599" s="18" t="s">
        <v>878</v>
      </c>
      <c r="C599" s="19" t="s">
        <v>856</v>
      </c>
      <c r="D599" s="18" t="s">
        <v>257</v>
      </c>
      <c r="E599" s="20">
        <v>2221160</v>
      </c>
      <c r="F599" s="20">
        <v>177693</v>
      </c>
      <c r="G599" s="20">
        <v>2398853</v>
      </c>
      <c r="H599" s="21" t="s">
        <v>4318</v>
      </c>
      <c r="I599" s="35">
        <v>22041</v>
      </c>
      <c r="J599" s="14">
        <f>+VLOOKUP(I599,'TT 2022'!$E$2:$K$1236,3,0)</f>
        <v>2398853</v>
      </c>
      <c r="K599" s="14">
        <f t="shared" si="22"/>
        <v>0</v>
      </c>
      <c r="L599" s="16">
        <f>+VLOOKUP(I599,'TT 2022'!$E$2:$K$1236,7,0)</f>
        <v>44783</v>
      </c>
      <c r="M599" s="52">
        <f t="shared" si="23"/>
        <v>2398853</v>
      </c>
    </row>
    <row r="600" spans="1:13" s="15" customFormat="1" ht="25.5">
      <c r="A600" s="17">
        <v>599</v>
      </c>
      <c r="B600" s="18" t="s">
        <v>879</v>
      </c>
      <c r="C600" s="19" t="s">
        <v>856</v>
      </c>
      <c r="D600" s="18" t="s">
        <v>286</v>
      </c>
      <c r="E600" s="20">
        <v>2221160</v>
      </c>
      <c r="F600" s="20">
        <v>177693</v>
      </c>
      <c r="G600" s="20">
        <v>2398853</v>
      </c>
      <c r="H600" s="21" t="s">
        <v>4318</v>
      </c>
      <c r="I600" s="35">
        <v>22042</v>
      </c>
      <c r="J600" s="14">
        <f>+VLOOKUP(I600,'TT 2022'!$E$2:$K$1236,3,0)</f>
        <v>2398853</v>
      </c>
      <c r="K600" s="14">
        <f t="shared" si="22"/>
        <v>0</v>
      </c>
      <c r="L600" s="16">
        <f>+VLOOKUP(I600,'TT 2022'!$E$2:$K$1236,7,0)</f>
        <v>44783</v>
      </c>
      <c r="M600" s="52">
        <f t="shared" si="23"/>
        <v>2398853</v>
      </c>
    </row>
    <row r="601" spans="1:13" s="15" customFormat="1" ht="25.5">
      <c r="A601" s="17">
        <v>600</v>
      </c>
      <c r="B601" s="18" t="s">
        <v>880</v>
      </c>
      <c r="C601" s="19" t="s">
        <v>856</v>
      </c>
      <c r="D601" s="18" t="s">
        <v>288</v>
      </c>
      <c r="E601" s="20">
        <v>8884640</v>
      </c>
      <c r="F601" s="20">
        <v>710771</v>
      </c>
      <c r="G601" s="20">
        <v>9595411</v>
      </c>
      <c r="H601" s="21" t="s">
        <v>4318</v>
      </c>
      <c r="I601" s="35">
        <v>22043</v>
      </c>
      <c r="J601" s="14">
        <f>+VLOOKUP(I601,'TT 2022'!$E$2:$K$1236,3,0)</f>
        <v>9595411</v>
      </c>
      <c r="K601" s="14">
        <f t="shared" si="22"/>
        <v>0</v>
      </c>
      <c r="L601" s="16">
        <f>+VLOOKUP(I601,'TT 2022'!$E$2:$K$1236,7,0)</f>
        <v>44783</v>
      </c>
      <c r="M601" s="52">
        <f t="shared" si="23"/>
        <v>9595411</v>
      </c>
    </row>
    <row r="602" spans="1:13" s="15" customFormat="1" ht="25.5">
      <c r="A602" s="17">
        <v>601</v>
      </c>
      <c r="B602" s="18" t="s">
        <v>881</v>
      </c>
      <c r="C602" s="19" t="s">
        <v>856</v>
      </c>
      <c r="D602" s="18" t="s">
        <v>259</v>
      </c>
      <c r="E602" s="20">
        <v>2049420</v>
      </c>
      <c r="F602" s="20">
        <v>163954</v>
      </c>
      <c r="G602" s="20">
        <v>2213374</v>
      </c>
      <c r="H602" s="21" t="s">
        <v>4318</v>
      </c>
      <c r="I602" s="35">
        <v>22044</v>
      </c>
      <c r="J602" s="14">
        <f>+VLOOKUP(I602,'TT 2022'!$E$2:$K$1236,3,0)</f>
        <v>2213374</v>
      </c>
      <c r="K602" s="14">
        <f t="shared" si="22"/>
        <v>0</v>
      </c>
      <c r="L602" s="16">
        <f>+VLOOKUP(I602,'TT 2022'!$E$2:$K$1236,7,0)</f>
        <v>44766</v>
      </c>
      <c r="M602" s="52">
        <f t="shared" si="23"/>
        <v>2213374</v>
      </c>
    </row>
    <row r="603" spans="1:13" s="15" customFormat="1" ht="25.5">
      <c r="A603" s="17">
        <v>602</v>
      </c>
      <c r="B603" s="18" t="s">
        <v>882</v>
      </c>
      <c r="C603" s="19" t="s">
        <v>856</v>
      </c>
      <c r="D603" s="18" t="s">
        <v>259</v>
      </c>
      <c r="E603" s="20">
        <v>4735260</v>
      </c>
      <c r="F603" s="20">
        <v>378821</v>
      </c>
      <c r="G603" s="20">
        <v>5114081</v>
      </c>
      <c r="H603" s="21" t="s">
        <v>4318</v>
      </c>
      <c r="I603" s="35">
        <v>22045</v>
      </c>
      <c r="J603" s="14">
        <f>+VLOOKUP(I603,'TT 2022'!$E$2:$K$1236,3,0)</f>
        <v>5114081</v>
      </c>
      <c r="K603" s="14">
        <f t="shared" si="22"/>
        <v>0</v>
      </c>
      <c r="L603" s="16">
        <f>+VLOOKUP(I603,'TT 2022'!$E$2:$K$1236,7,0)</f>
        <v>44766</v>
      </c>
      <c r="M603" s="52">
        <f t="shared" si="23"/>
        <v>5114081</v>
      </c>
    </row>
    <row r="604" spans="1:13" s="15" customFormat="1" ht="25.5">
      <c r="A604" s="17">
        <v>603</v>
      </c>
      <c r="B604" s="18" t="s">
        <v>883</v>
      </c>
      <c r="C604" s="19" t="s">
        <v>856</v>
      </c>
      <c r="D604" s="18" t="s">
        <v>259</v>
      </c>
      <c r="E604" s="20">
        <v>16080760</v>
      </c>
      <c r="F604" s="20">
        <v>1286461</v>
      </c>
      <c r="G604" s="20">
        <v>17367221</v>
      </c>
      <c r="H604" s="21" t="s">
        <v>4318</v>
      </c>
      <c r="I604" s="35">
        <v>22046</v>
      </c>
      <c r="J604" s="14">
        <f>+VLOOKUP(I604,'TT 2022'!$E$2:$K$1236,3,0)</f>
        <v>17367221</v>
      </c>
      <c r="K604" s="14">
        <f t="shared" si="22"/>
        <v>0</v>
      </c>
      <c r="L604" s="16">
        <f>+VLOOKUP(I604,'TT 2022'!$E$2:$K$1236,7,0)</f>
        <v>44766</v>
      </c>
      <c r="M604" s="52">
        <f t="shared" si="23"/>
        <v>17367221</v>
      </c>
    </row>
    <row r="605" spans="1:13" s="15" customFormat="1" ht="25.5">
      <c r="A605" s="17">
        <v>604</v>
      </c>
      <c r="B605" s="18" t="s">
        <v>884</v>
      </c>
      <c r="C605" s="19" t="s">
        <v>856</v>
      </c>
      <c r="D605" s="18" t="s">
        <v>259</v>
      </c>
      <c r="E605" s="20">
        <v>8587426</v>
      </c>
      <c r="F605" s="20">
        <v>686994</v>
      </c>
      <c r="G605" s="20">
        <v>9274420</v>
      </c>
      <c r="H605" s="21" t="s">
        <v>4318</v>
      </c>
      <c r="I605" s="35">
        <v>22048</v>
      </c>
      <c r="J605" s="14">
        <f>+VLOOKUP(I605,'TT 2022'!$E$2:$K$1236,3,0)</f>
        <v>9274420</v>
      </c>
      <c r="K605" s="14">
        <f t="shared" si="22"/>
        <v>0</v>
      </c>
      <c r="L605" s="16">
        <f>+VLOOKUP(I605,'TT 2022'!$E$2:$K$1236,7,0)</f>
        <v>44766</v>
      </c>
      <c r="M605" s="52">
        <f t="shared" si="23"/>
        <v>9274420</v>
      </c>
    </row>
    <row r="606" spans="1:13" s="15" customFormat="1" ht="25.5">
      <c r="A606" s="17">
        <v>605</v>
      </c>
      <c r="B606" s="18" t="s">
        <v>885</v>
      </c>
      <c r="C606" s="19" t="s">
        <v>856</v>
      </c>
      <c r="D606" s="18" t="s">
        <v>301</v>
      </c>
      <c r="E606" s="20">
        <v>4603320</v>
      </c>
      <c r="F606" s="20">
        <v>368266</v>
      </c>
      <c r="G606" s="20">
        <v>4971586</v>
      </c>
      <c r="H606" s="21" t="s">
        <v>4318</v>
      </c>
      <c r="I606" s="35">
        <v>22049</v>
      </c>
      <c r="J606" s="14">
        <f>+VLOOKUP(I606,'TT 2022'!$E$2:$K$1236,3,0)</f>
        <v>4971586</v>
      </c>
      <c r="K606" s="14">
        <f t="shared" si="22"/>
        <v>0</v>
      </c>
      <c r="L606" s="16">
        <f>+VLOOKUP(I606,'TT 2022'!$E$2:$K$1236,7,0)</f>
        <v>44766</v>
      </c>
      <c r="M606" s="52">
        <f t="shared" si="23"/>
        <v>4971586</v>
      </c>
    </row>
    <row r="607" spans="1:13" s="15" customFormat="1" ht="38.25">
      <c r="A607" s="17">
        <v>606</v>
      </c>
      <c r="B607" s="18" t="s">
        <v>886</v>
      </c>
      <c r="C607" s="19" t="s">
        <v>856</v>
      </c>
      <c r="D607" s="18" t="s">
        <v>293</v>
      </c>
      <c r="E607" s="20">
        <v>1970440</v>
      </c>
      <c r="F607" s="20">
        <v>157635</v>
      </c>
      <c r="G607" s="20">
        <v>2128075</v>
      </c>
      <c r="H607" s="21" t="s">
        <v>4318</v>
      </c>
      <c r="I607" s="35">
        <v>22050</v>
      </c>
      <c r="J607" s="14">
        <f>+VLOOKUP(I607,'TT 2022'!$E$2:$K$1236,3,0)</f>
        <v>2128075</v>
      </c>
      <c r="K607" s="14">
        <f t="shared" si="22"/>
        <v>0</v>
      </c>
      <c r="L607" s="16">
        <f>+VLOOKUP(I607,'TT 2022'!$E$2:$K$1236,7,0)</f>
        <v>44766</v>
      </c>
      <c r="M607" s="52">
        <f t="shared" si="23"/>
        <v>2128075</v>
      </c>
    </row>
    <row r="608" spans="1:13" s="15" customFormat="1" ht="25.5">
      <c r="A608" s="17">
        <v>607</v>
      </c>
      <c r="B608" s="18" t="s">
        <v>887</v>
      </c>
      <c r="C608" s="19" t="s">
        <v>856</v>
      </c>
      <c r="D608" s="18" t="s">
        <v>254</v>
      </c>
      <c r="E608" s="20">
        <v>1544660</v>
      </c>
      <c r="F608" s="20">
        <v>123573</v>
      </c>
      <c r="G608" s="20">
        <v>1668233</v>
      </c>
      <c r="H608" s="21" t="s">
        <v>4318</v>
      </c>
      <c r="I608" s="35">
        <v>22051</v>
      </c>
      <c r="J608" s="14">
        <f>+VLOOKUP(I608,'TT 2022'!$E$2:$K$1236,3,0)</f>
        <v>1668233</v>
      </c>
      <c r="K608" s="14">
        <f t="shared" si="22"/>
        <v>0</v>
      </c>
      <c r="L608" s="16">
        <f>+VLOOKUP(I608,'TT 2022'!$E$2:$K$1236,7,0)</f>
        <v>44783</v>
      </c>
      <c r="M608" s="52">
        <f t="shared" si="23"/>
        <v>1668233</v>
      </c>
    </row>
    <row r="609" spans="1:13" s="15" customFormat="1" ht="25.5">
      <c r="A609" s="17">
        <v>608</v>
      </c>
      <c r="B609" s="18" t="s">
        <v>888</v>
      </c>
      <c r="C609" s="19" t="s">
        <v>856</v>
      </c>
      <c r="D609" s="18" t="s">
        <v>290</v>
      </c>
      <c r="E609" s="20">
        <v>1110580</v>
      </c>
      <c r="F609" s="20">
        <v>88846</v>
      </c>
      <c r="G609" s="20">
        <v>1199426</v>
      </c>
      <c r="H609" s="21" t="s">
        <v>4318</v>
      </c>
      <c r="I609" s="35">
        <v>22052</v>
      </c>
      <c r="J609" s="14">
        <f>+VLOOKUP(I609,'TT 2022'!$E$2:$K$1236,3,0)</f>
        <v>1199426</v>
      </c>
      <c r="K609" s="14">
        <f t="shared" si="22"/>
        <v>0</v>
      </c>
      <c r="L609" s="16">
        <f>+VLOOKUP(I609,'TT 2022'!$E$2:$K$1236,7,0)</f>
        <v>44766</v>
      </c>
      <c r="M609" s="52">
        <f t="shared" si="23"/>
        <v>1199426</v>
      </c>
    </row>
    <row r="610" spans="1:13" s="15" customFormat="1" ht="25.5">
      <c r="A610" s="17">
        <v>609</v>
      </c>
      <c r="B610" s="18" t="s">
        <v>889</v>
      </c>
      <c r="C610" s="19" t="s">
        <v>856</v>
      </c>
      <c r="D610" s="18" t="s">
        <v>252</v>
      </c>
      <c r="E610" s="20">
        <v>8118230</v>
      </c>
      <c r="F610" s="20">
        <v>649458</v>
      </c>
      <c r="G610" s="20">
        <v>8767688</v>
      </c>
      <c r="H610" s="21" t="s">
        <v>4318</v>
      </c>
      <c r="I610" s="35">
        <v>22053</v>
      </c>
      <c r="J610" s="14">
        <f>+VLOOKUP(I610,'TT 2022'!$E$2:$K$1236,3,0)</f>
        <v>8767688</v>
      </c>
      <c r="K610" s="14">
        <f t="shared" si="22"/>
        <v>0</v>
      </c>
      <c r="L610" s="16">
        <f>+VLOOKUP(I610,'TT 2022'!$E$2:$K$1236,7,0)</f>
        <v>44766</v>
      </c>
      <c r="M610" s="52">
        <f t="shared" si="23"/>
        <v>8767688</v>
      </c>
    </row>
    <row r="611" spans="1:13" s="15" customFormat="1" ht="25.5">
      <c r="A611" s="17">
        <v>610</v>
      </c>
      <c r="B611" s="18" t="s">
        <v>890</v>
      </c>
      <c r="C611" s="19" t="s">
        <v>856</v>
      </c>
      <c r="D611" s="18" t="s">
        <v>252</v>
      </c>
      <c r="E611" s="20">
        <v>290400</v>
      </c>
      <c r="F611" s="20">
        <v>23232</v>
      </c>
      <c r="G611" s="20">
        <v>313632</v>
      </c>
      <c r="H611" s="21" t="s">
        <v>4318</v>
      </c>
      <c r="I611" s="35">
        <v>22054</v>
      </c>
      <c r="J611" s="14">
        <f>+VLOOKUP(I611,'TT 2022'!$E$2:$K$1236,3,0)</f>
        <v>313632</v>
      </c>
      <c r="K611" s="14">
        <f t="shared" si="22"/>
        <v>0</v>
      </c>
      <c r="L611" s="16">
        <f>+VLOOKUP(I611,'TT 2022'!$E$2:$K$1236,7,0)</f>
        <v>44766</v>
      </c>
      <c r="M611" s="52">
        <f t="shared" si="23"/>
        <v>313632</v>
      </c>
    </row>
    <row r="612" spans="1:13" s="15" customFormat="1" ht="25.5">
      <c r="A612" s="17">
        <v>611</v>
      </c>
      <c r="B612" s="18" t="s">
        <v>891</v>
      </c>
      <c r="C612" s="19" t="s">
        <v>856</v>
      </c>
      <c r="D612" s="18" t="s">
        <v>259</v>
      </c>
      <c r="E612" s="20">
        <v>9292560</v>
      </c>
      <c r="F612" s="20">
        <v>743405</v>
      </c>
      <c r="G612" s="20">
        <v>10035965</v>
      </c>
      <c r="H612" s="21" t="s">
        <v>4318</v>
      </c>
      <c r="I612" s="35">
        <v>22055</v>
      </c>
      <c r="J612" s="14">
        <f>+VLOOKUP(I612,'TT 2022'!$E$2:$K$1236,3,0)</f>
        <v>10035965</v>
      </c>
      <c r="K612" s="14">
        <f t="shared" si="22"/>
        <v>0</v>
      </c>
      <c r="L612" s="16">
        <f>+VLOOKUP(I612,'TT 2022'!$E$2:$K$1236,7,0)</f>
        <v>44766</v>
      </c>
      <c r="M612" s="52">
        <f t="shared" si="23"/>
        <v>10035965</v>
      </c>
    </row>
    <row r="613" spans="1:13" s="15" customFormat="1" ht="25.5">
      <c r="A613" s="17">
        <v>612</v>
      </c>
      <c r="B613" s="18" t="s">
        <v>892</v>
      </c>
      <c r="C613" s="19" t="s">
        <v>856</v>
      </c>
      <c r="D613" s="18" t="s">
        <v>288</v>
      </c>
      <c r="E613" s="20">
        <v>290400</v>
      </c>
      <c r="F613" s="20">
        <v>23232</v>
      </c>
      <c r="G613" s="20">
        <v>313632</v>
      </c>
      <c r="H613" s="21" t="s">
        <v>4318</v>
      </c>
      <c r="I613" s="35">
        <v>22056</v>
      </c>
      <c r="J613" s="14">
        <f>+VLOOKUP(I613,'TT 2022'!$E$2:$K$1236,3,0)</f>
        <v>313632</v>
      </c>
      <c r="K613" s="14">
        <f t="shared" si="22"/>
        <v>0</v>
      </c>
      <c r="L613" s="16">
        <f>+VLOOKUP(I613,'TT 2022'!$E$2:$K$1236,7,0)</f>
        <v>44783</v>
      </c>
      <c r="M613" s="52">
        <f t="shared" si="23"/>
        <v>313632</v>
      </c>
    </row>
    <row r="614" spans="1:13" s="15" customFormat="1" ht="25.5">
      <c r="A614" s="17">
        <v>613</v>
      </c>
      <c r="B614" s="18" t="s">
        <v>893</v>
      </c>
      <c r="C614" s="19" t="s">
        <v>856</v>
      </c>
      <c r="D614" s="18" t="s">
        <v>290</v>
      </c>
      <c r="E614" s="20">
        <v>1518802</v>
      </c>
      <c r="F614" s="20">
        <v>121504</v>
      </c>
      <c r="G614" s="20">
        <v>1640306</v>
      </c>
      <c r="H614" s="21" t="s">
        <v>4318</v>
      </c>
      <c r="I614" s="35">
        <v>22057</v>
      </c>
      <c r="J614" s="14">
        <f>+VLOOKUP(I614,'TT 2022'!$E$2:$K$1236,3,0)</f>
        <v>1640306</v>
      </c>
      <c r="K614" s="14">
        <f t="shared" si="22"/>
        <v>0</v>
      </c>
      <c r="L614" s="16">
        <f>+VLOOKUP(I614,'TT 2022'!$E$2:$K$1236,7,0)</f>
        <v>44783</v>
      </c>
      <c r="M614" s="52">
        <f t="shared" si="23"/>
        <v>1640306</v>
      </c>
    </row>
    <row r="615" spans="1:13" s="15" customFormat="1" ht="38.25">
      <c r="A615" s="17">
        <v>614</v>
      </c>
      <c r="B615" s="18" t="s">
        <v>894</v>
      </c>
      <c r="C615" s="19" t="s">
        <v>856</v>
      </c>
      <c r="D615" s="18" t="s">
        <v>293</v>
      </c>
      <c r="E615" s="20">
        <v>3134700</v>
      </c>
      <c r="F615" s="20">
        <v>250776</v>
      </c>
      <c r="G615" s="20">
        <v>3385476</v>
      </c>
      <c r="H615" s="21" t="s">
        <v>4318</v>
      </c>
      <c r="I615" s="35">
        <v>22058</v>
      </c>
      <c r="J615" s="14">
        <f>+VLOOKUP(I615,'TT 2022'!$E$2:$K$1236,3,0)</f>
        <v>3385476</v>
      </c>
      <c r="K615" s="14">
        <f t="shared" si="22"/>
        <v>0</v>
      </c>
      <c r="L615" s="16">
        <f>+VLOOKUP(I615,'TT 2022'!$E$2:$K$1236,7,0)</f>
        <v>44783</v>
      </c>
      <c r="M615" s="52">
        <f t="shared" si="23"/>
        <v>3385476</v>
      </c>
    </row>
    <row r="616" spans="1:13" s="15" customFormat="1" ht="38.25">
      <c r="A616" s="17">
        <v>615</v>
      </c>
      <c r="B616" s="18" t="s">
        <v>895</v>
      </c>
      <c r="C616" s="19" t="s">
        <v>856</v>
      </c>
      <c r="D616" s="18" t="s">
        <v>293</v>
      </c>
      <c r="E616" s="20">
        <v>2697270</v>
      </c>
      <c r="F616" s="20">
        <v>215782</v>
      </c>
      <c r="G616" s="20">
        <v>2913052</v>
      </c>
      <c r="H616" s="21" t="s">
        <v>4318</v>
      </c>
      <c r="I616" s="35">
        <v>22059</v>
      </c>
      <c r="J616" s="14">
        <f>+VLOOKUP(I616,'TT 2022'!$E$2:$K$1236,3,0)</f>
        <v>2913052</v>
      </c>
      <c r="K616" s="14">
        <f t="shared" si="22"/>
        <v>0</v>
      </c>
      <c r="L616" s="16">
        <f>+VLOOKUP(I616,'TT 2022'!$E$2:$K$1236,7,0)</f>
        <v>44783</v>
      </c>
      <c r="M616" s="52">
        <f t="shared" si="23"/>
        <v>2913052</v>
      </c>
    </row>
    <row r="617" spans="1:13" s="15" customFormat="1" ht="25.5">
      <c r="A617" s="17">
        <v>616</v>
      </c>
      <c r="B617" s="18" t="s">
        <v>896</v>
      </c>
      <c r="C617" s="19" t="s">
        <v>856</v>
      </c>
      <c r="D617" s="18" t="s">
        <v>301</v>
      </c>
      <c r="E617" s="20">
        <v>1110580</v>
      </c>
      <c r="F617" s="20">
        <v>88846</v>
      </c>
      <c r="G617" s="20">
        <v>1199426</v>
      </c>
      <c r="H617" s="21" t="s">
        <v>4318</v>
      </c>
      <c r="I617" s="35">
        <v>22061</v>
      </c>
      <c r="J617" s="14">
        <f>+VLOOKUP(I617,'TT 2022'!$E$2:$K$1236,3,0)</f>
        <v>1199426</v>
      </c>
      <c r="K617" s="14">
        <f t="shared" si="22"/>
        <v>0</v>
      </c>
      <c r="L617" s="16">
        <f>+VLOOKUP(I617,'TT 2022'!$E$2:$K$1236,7,0)</f>
        <v>44783</v>
      </c>
      <c r="M617" s="52">
        <f t="shared" si="23"/>
        <v>1199426</v>
      </c>
    </row>
    <row r="618" spans="1:13" s="15" customFormat="1" ht="38.25">
      <c r="A618" s="17">
        <v>617</v>
      </c>
      <c r="B618" s="18" t="s">
        <v>897</v>
      </c>
      <c r="C618" s="19" t="s">
        <v>856</v>
      </c>
      <c r="D618" s="18" t="s">
        <v>298</v>
      </c>
      <c r="E618" s="20">
        <v>8096480</v>
      </c>
      <c r="F618" s="20">
        <v>647718</v>
      </c>
      <c r="G618" s="20">
        <v>8744198</v>
      </c>
      <c r="H618" s="21" t="s">
        <v>4318</v>
      </c>
      <c r="I618" s="35">
        <v>22063</v>
      </c>
      <c r="J618" s="14">
        <f>+VLOOKUP(I618,'TT 2022'!$E$2:$K$1236,3,0)</f>
        <v>8744198</v>
      </c>
      <c r="K618" s="14">
        <f t="shared" si="22"/>
        <v>0</v>
      </c>
      <c r="L618" s="16">
        <f>+VLOOKUP(I618,'TT 2022'!$E$2:$K$1236,7,0)</f>
        <v>44783</v>
      </c>
      <c r="M618" s="52">
        <f t="shared" si="23"/>
        <v>8744198</v>
      </c>
    </row>
    <row r="619" spans="1:13" s="15" customFormat="1" ht="25.5">
      <c r="A619" s="17">
        <v>618</v>
      </c>
      <c r="B619" s="18" t="s">
        <v>898</v>
      </c>
      <c r="C619" s="19" t="s">
        <v>856</v>
      </c>
      <c r="D619" s="18" t="s">
        <v>288</v>
      </c>
      <c r="E619" s="20">
        <v>8583250</v>
      </c>
      <c r="F619" s="20">
        <v>686660</v>
      </c>
      <c r="G619" s="20">
        <v>9269910</v>
      </c>
      <c r="H619" s="21" t="s">
        <v>4318</v>
      </c>
      <c r="I619" s="35">
        <v>22064</v>
      </c>
      <c r="J619" s="14">
        <f>+VLOOKUP(I619,'TT 2022'!$E$2:$K$1236,3,0)</f>
        <v>9269910</v>
      </c>
      <c r="K619" s="14">
        <f t="shared" si="22"/>
        <v>0</v>
      </c>
      <c r="L619" s="16">
        <f>+VLOOKUP(I619,'TT 2022'!$E$2:$K$1236,7,0)</f>
        <v>44783</v>
      </c>
      <c r="M619" s="52">
        <f t="shared" si="23"/>
        <v>9269910</v>
      </c>
    </row>
    <row r="620" spans="1:13" s="15" customFormat="1" ht="25.5">
      <c r="A620" s="17">
        <v>619</v>
      </c>
      <c r="B620" s="18" t="s">
        <v>899</v>
      </c>
      <c r="C620" s="19" t="s">
        <v>856</v>
      </c>
      <c r="D620" s="18" t="s">
        <v>259</v>
      </c>
      <c r="E620" s="20">
        <v>21402648</v>
      </c>
      <c r="F620" s="20">
        <v>1712212</v>
      </c>
      <c r="G620" s="20">
        <v>23114860</v>
      </c>
      <c r="H620" s="21" t="s">
        <v>4318</v>
      </c>
      <c r="I620" s="35">
        <v>22065</v>
      </c>
      <c r="J620" s="14">
        <f>+VLOOKUP(I620,'TT 2022'!$E$2:$K$1236,3,0)</f>
        <v>23114860</v>
      </c>
      <c r="K620" s="14">
        <f t="shared" si="22"/>
        <v>0</v>
      </c>
      <c r="L620" s="16">
        <f>+VLOOKUP(I620,'TT 2022'!$E$2:$K$1236,7,0)</f>
        <v>44766</v>
      </c>
      <c r="M620" s="52">
        <f t="shared" si="23"/>
        <v>23114860</v>
      </c>
    </row>
    <row r="621" spans="1:13" s="15" customFormat="1" ht="25.5">
      <c r="A621" s="17">
        <v>620</v>
      </c>
      <c r="B621" s="18" t="s">
        <v>900</v>
      </c>
      <c r="C621" s="19" t="s">
        <v>856</v>
      </c>
      <c r="D621" s="18" t="s">
        <v>257</v>
      </c>
      <c r="E621" s="20">
        <v>2872140</v>
      </c>
      <c r="F621" s="20">
        <v>229771</v>
      </c>
      <c r="G621" s="20">
        <v>3101911</v>
      </c>
      <c r="H621" s="21" t="s">
        <v>4318</v>
      </c>
      <c r="I621" s="35">
        <v>22066</v>
      </c>
      <c r="J621" s="14">
        <f>+VLOOKUP(I621,'TT 2022'!$E$2:$K$1236,3,0)</f>
        <v>3101911</v>
      </c>
      <c r="K621" s="14">
        <f t="shared" si="22"/>
        <v>0</v>
      </c>
      <c r="L621" s="16">
        <f>+VLOOKUP(I621,'TT 2022'!$E$2:$K$1236,7,0)</f>
        <v>44783</v>
      </c>
      <c r="M621" s="52">
        <f t="shared" si="23"/>
        <v>3101911</v>
      </c>
    </row>
    <row r="622" spans="1:13" s="15" customFormat="1" ht="25.5">
      <c r="A622" s="17">
        <v>621</v>
      </c>
      <c r="B622" s="18" t="s">
        <v>901</v>
      </c>
      <c r="C622" s="19" t="s">
        <v>856</v>
      </c>
      <c r="D622" s="18" t="s">
        <v>259</v>
      </c>
      <c r="E622" s="20">
        <v>580800</v>
      </c>
      <c r="F622" s="20">
        <v>46464</v>
      </c>
      <c r="G622" s="20">
        <v>627264</v>
      </c>
      <c r="H622" s="21" t="s">
        <v>4318</v>
      </c>
      <c r="I622" s="35">
        <v>22067</v>
      </c>
      <c r="J622" s="14">
        <f>+VLOOKUP(I622,'TT 2022'!$E$2:$K$1236,3,0)</f>
        <v>627264</v>
      </c>
      <c r="K622" s="14">
        <f t="shared" si="22"/>
        <v>0</v>
      </c>
      <c r="L622" s="16">
        <f>+VLOOKUP(I622,'TT 2022'!$E$2:$K$1236,7,0)</f>
        <v>44875</v>
      </c>
      <c r="M622" s="52">
        <f t="shared" si="23"/>
        <v>627264</v>
      </c>
    </row>
    <row r="623" spans="1:13" s="15" customFormat="1" ht="25.5">
      <c r="A623" s="17">
        <v>622</v>
      </c>
      <c r="B623" s="18" t="s">
        <v>902</v>
      </c>
      <c r="C623" s="19" t="s">
        <v>856</v>
      </c>
      <c r="D623" s="18" t="s">
        <v>320</v>
      </c>
      <c r="E623" s="20">
        <v>2935360</v>
      </c>
      <c r="F623" s="20">
        <v>234829</v>
      </c>
      <c r="G623" s="20">
        <v>3170189</v>
      </c>
      <c r="H623" s="21" t="s">
        <v>4318</v>
      </c>
      <c r="I623" s="35">
        <v>22068</v>
      </c>
      <c r="J623" s="14">
        <f>+VLOOKUP(I623,'TT 2022'!$E$2:$K$1236,3,0)</f>
        <v>3170189</v>
      </c>
      <c r="K623" s="14">
        <f t="shared" si="22"/>
        <v>0</v>
      </c>
      <c r="L623" s="16">
        <f>+VLOOKUP(I623,'TT 2022'!$E$2:$K$1236,7,0)</f>
        <v>44783</v>
      </c>
      <c r="M623" s="52">
        <f t="shared" si="23"/>
        <v>3170189</v>
      </c>
    </row>
    <row r="624" spans="1:13" s="15" customFormat="1" ht="25.5">
      <c r="A624" s="17">
        <v>623</v>
      </c>
      <c r="B624" s="18" t="s">
        <v>903</v>
      </c>
      <c r="C624" s="19" t="s">
        <v>856</v>
      </c>
      <c r="D624" s="18" t="s">
        <v>320</v>
      </c>
      <c r="E624" s="20">
        <v>290400</v>
      </c>
      <c r="F624" s="20">
        <v>23232</v>
      </c>
      <c r="G624" s="20">
        <v>313632</v>
      </c>
      <c r="H624" s="21" t="s">
        <v>4318</v>
      </c>
      <c r="I624" s="35">
        <v>22069</v>
      </c>
      <c r="J624" s="14">
        <f>+VLOOKUP(I624,'TT 2022'!$E$2:$K$1236,3,0)</f>
        <v>313632</v>
      </c>
      <c r="K624" s="14">
        <f t="shared" si="22"/>
        <v>0</v>
      </c>
      <c r="L624" s="16">
        <f>+VLOOKUP(I624,'TT 2022'!$E$2:$K$1236,7,0)</f>
        <v>44783</v>
      </c>
      <c r="M624" s="52">
        <f t="shared" si="23"/>
        <v>313632</v>
      </c>
    </row>
    <row r="625" spans="1:13" s="15" customFormat="1" ht="25.5">
      <c r="A625" s="17">
        <v>624</v>
      </c>
      <c r="B625" s="18" t="s">
        <v>904</v>
      </c>
      <c r="C625" s="19" t="s">
        <v>856</v>
      </c>
      <c r="D625" s="18" t="s">
        <v>259</v>
      </c>
      <c r="E625" s="20">
        <v>3492740</v>
      </c>
      <c r="F625" s="20">
        <v>279419</v>
      </c>
      <c r="G625" s="20">
        <v>3772159</v>
      </c>
      <c r="H625" s="21" t="s">
        <v>4318</v>
      </c>
      <c r="I625" s="35">
        <v>22070</v>
      </c>
      <c r="J625" s="14">
        <f>+VLOOKUP(I625,'TT 2022'!$E$2:$K$1236,3,0)</f>
        <v>3772159</v>
      </c>
      <c r="K625" s="14">
        <f t="shared" si="22"/>
        <v>0</v>
      </c>
      <c r="L625" s="16">
        <f>+VLOOKUP(I625,'TT 2022'!$E$2:$K$1236,7,0)</f>
        <v>44783</v>
      </c>
      <c r="M625" s="52">
        <f t="shared" si="23"/>
        <v>3772159</v>
      </c>
    </row>
    <row r="626" spans="1:13" s="15" customFormat="1" ht="25.5">
      <c r="A626" s="17">
        <v>625</v>
      </c>
      <c r="B626" s="18" t="s">
        <v>905</v>
      </c>
      <c r="C626" s="19" t="s">
        <v>856</v>
      </c>
      <c r="D626" s="18" t="s">
        <v>259</v>
      </c>
      <c r="E626" s="20">
        <v>3120260</v>
      </c>
      <c r="F626" s="20">
        <v>249621</v>
      </c>
      <c r="G626" s="20">
        <v>3369881</v>
      </c>
      <c r="H626" s="21" t="s">
        <v>4318</v>
      </c>
      <c r="I626" s="35">
        <v>22072</v>
      </c>
      <c r="J626" s="14">
        <f>+VLOOKUP(I626,'TT 2022'!$E$2:$K$1236,3,0)</f>
        <v>3369881</v>
      </c>
      <c r="K626" s="14">
        <f t="shared" si="22"/>
        <v>0</v>
      </c>
      <c r="L626" s="16">
        <f>+VLOOKUP(I626,'TT 2022'!$E$2:$K$1236,7,0)</f>
        <v>44783</v>
      </c>
      <c r="M626" s="52">
        <f t="shared" si="23"/>
        <v>3369881</v>
      </c>
    </row>
    <row r="627" spans="1:13" s="15" customFormat="1" ht="38.25">
      <c r="A627" s="17">
        <v>626</v>
      </c>
      <c r="B627" s="18" t="s">
        <v>906</v>
      </c>
      <c r="C627" s="19" t="s">
        <v>856</v>
      </c>
      <c r="D627" s="18" t="s">
        <v>261</v>
      </c>
      <c r="E627" s="20">
        <v>4442320</v>
      </c>
      <c r="F627" s="20">
        <v>355386</v>
      </c>
      <c r="G627" s="20">
        <v>4797706</v>
      </c>
      <c r="H627" s="21" t="s">
        <v>4318</v>
      </c>
      <c r="I627" s="35">
        <v>22073</v>
      </c>
      <c r="J627" s="14">
        <f>+VLOOKUP(I627,'TT 2022'!$E$2:$K$1236,3,0)</f>
        <v>4797706</v>
      </c>
      <c r="K627" s="14">
        <f t="shared" si="22"/>
        <v>0</v>
      </c>
      <c r="L627" s="16">
        <f>+VLOOKUP(I627,'TT 2022'!$E$2:$K$1236,7,0)</f>
        <v>44766</v>
      </c>
      <c r="M627" s="52">
        <f t="shared" si="23"/>
        <v>4797706</v>
      </c>
    </row>
    <row r="628" spans="1:13" s="15" customFormat="1" ht="38.25">
      <c r="A628" s="17">
        <v>627</v>
      </c>
      <c r="B628" s="18" t="s">
        <v>907</v>
      </c>
      <c r="C628" s="19" t="s">
        <v>856</v>
      </c>
      <c r="D628" s="18" t="s">
        <v>261</v>
      </c>
      <c r="E628" s="20">
        <v>4178590</v>
      </c>
      <c r="F628" s="20">
        <v>334287</v>
      </c>
      <c r="G628" s="20">
        <v>4512877</v>
      </c>
      <c r="H628" s="21" t="s">
        <v>4318</v>
      </c>
      <c r="I628" s="35">
        <v>22074</v>
      </c>
      <c r="J628" s="14">
        <f>+VLOOKUP(I628,'TT 2022'!$E$2:$K$1236,3,0)</f>
        <v>4512877</v>
      </c>
      <c r="K628" s="14">
        <f t="shared" si="22"/>
        <v>0</v>
      </c>
      <c r="L628" s="16">
        <f>+VLOOKUP(I628,'TT 2022'!$E$2:$K$1236,7,0)</f>
        <v>44766</v>
      </c>
      <c r="M628" s="52">
        <f t="shared" si="23"/>
        <v>4512877</v>
      </c>
    </row>
    <row r="629" spans="1:13" s="15" customFormat="1" ht="38.25">
      <c r="A629" s="17">
        <v>628</v>
      </c>
      <c r="B629" s="18" t="s">
        <v>908</v>
      </c>
      <c r="C629" s="19" t="s">
        <v>856</v>
      </c>
      <c r="D629" s="18" t="s">
        <v>261</v>
      </c>
      <c r="E629" s="20">
        <v>3168830</v>
      </c>
      <c r="F629" s="20">
        <v>253506</v>
      </c>
      <c r="G629" s="20">
        <v>3422336</v>
      </c>
      <c r="H629" s="21" t="s">
        <v>4318</v>
      </c>
      <c r="I629" s="35">
        <v>22075</v>
      </c>
      <c r="J629" s="14">
        <f>+VLOOKUP(I629,'TT 2022'!$E$2:$K$1236,3,0)</f>
        <v>3422336</v>
      </c>
      <c r="K629" s="14">
        <f t="shared" si="22"/>
        <v>0</v>
      </c>
      <c r="L629" s="16">
        <f>+VLOOKUP(I629,'TT 2022'!$E$2:$K$1236,7,0)</f>
        <v>44783</v>
      </c>
      <c r="M629" s="52">
        <f t="shared" si="23"/>
        <v>3422336</v>
      </c>
    </row>
    <row r="630" spans="1:13" s="15" customFormat="1" ht="38.25">
      <c r="A630" s="17">
        <v>629</v>
      </c>
      <c r="B630" s="18" t="s">
        <v>909</v>
      </c>
      <c r="C630" s="19" t="s">
        <v>856</v>
      </c>
      <c r="D630" s="18" t="s">
        <v>261</v>
      </c>
      <c r="E630" s="20">
        <v>2188965</v>
      </c>
      <c r="F630" s="20">
        <v>175117</v>
      </c>
      <c r="G630" s="20">
        <v>2364082</v>
      </c>
      <c r="H630" s="21" t="s">
        <v>4318</v>
      </c>
      <c r="I630" s="35">
        <v>22077</v>
      </c>
      <c r="J630" s="14">
        <f>+VLOOKUP(I630,'TT 2022'!$E$2:$K$1236,3,0)</f>
        <v>2364082</v>
      </c>
      <c r="K630" s="14">
        <f t="shared" si="22"/>
        <v>0</v>
      </c>
      <c r="L630" s="16">
        <f>+VLOOKUP(I630,'TT 2022'!$E$2:$K$1236,7,0)</f>
        <v>44766</v>
      </c>
      <c r="M630" s="52">
        <f t="shared" si="23"/>
        <v>2364082</v>
      </c>
    </row>
    <row r="631" spans="1:13" s="15" customFormat="1" ht="38.25">
      <c r="A631" s="17">
        <v>630</v>
      </c>
      <c r="B631" s="18" t="s">
        <v>910</v>
      </c>
      <c r="C631" s="19" t="s">
        <v>856</v>
      </c>
      <c r="D631" s="18" t="s">
        <v>261</v>
      </c>
      <c r="E631" s="20">
        <v>862708</v>
      </c>
      <c r="F631" s="20">
        <v>69017</v>
      </c>
      <c r="G631" s="20">
        <v>931725</v>
      </c>
      <c r="H631" s="21" t="s">
        <v>4318</v>
      </c>
      <c r="I631" s="35">
        <v>22078</v>
      </c>
      <c r="J631" s="14">
        <f>+VLOOKUP(I631,'TT 2022'!$E$2:$K$1236,3,0)</f>
        <v>931725</v>
      </c>
      <c r="K631" s="14">
        <f t="shared" si="22"/>
        <v>0</v>
      </c>
      <c r="L631" s="16">
        <f>+VLOOKUP(I631,'TT 2022'!$E$2:$K$1236,7,0)</f>
        <v>44766</v>
      </c>
      <c r="M631" s="52">
        <f t="shared" si="23"/>
        <v>931725</v>
      </c>
    </row>
    <row r="632" spans="1:13" s="15" customFormat="1" ht="38.25">
      <c r="A632" s="17">
        <v>631</v>
      </c>
      <c r="B632" s="18" t="s">
        <v>911</v>
      </c>
      <c r="C632" s="19" t="s">
        <v>856</v>
      </c>
      <c r="D632" s="18" t="s">
        <v>261</v>
      </c>
      <c r="E632" s="20">
        <v>3432104</v>
      </c>
      <c r="F632" s="20">
        <v>274568</v>
      </c>
      <c r="G632" s="20">
        <v>3706672</v>
      </c>
      <c r="H632" s="21" t="s">
        <v>4318</v>
      </c>
      <c r="I632" s="35">
        <v>22079</v>
      </c>
      <c r="J632" s="14">
        <f>+VLOOKUP(I632,'TT 2022'!$E$2:$K$1236,3,0)</f>
        <v>3706672</v>
      </c>
      <c r="K632" s="14">
        <f t="shared" si="22"/>
        <v>0</v>
      </c>
      <c r="L632" s="16">
        <f>+VLOOKUP(I632,'TT 2022'!$E$2:$K$1236,7,0)</f>
        <v>44766</v>
      </c>
      <c r="M632" s="52">
        <f t="shared" si="23"/>
        <v>3706672</v>
      </c>
    </row>
    <row r="633" spans="1:13" s="15" customFormat="1" ht="38.25">
      <c r="A633" s="17">
        <v>632</v>
      </c>
      <c r="B633" s="18" t="s">
        <v>912</v>
      </c>
      <c r="C633" s="19" t="s">
        <v>856</v>
      </c>
      <c r="D633" s="18" t="s">
        <v>261</v>
      </c>
      <c r="E633" s="20">
        <v>1468620</v>
      </c>
      <c r="F633" s="20">
        <v>117490</v>
      </c>
      <c r="G633" s="20">
        <v>1586110</v>
      </c>
      <c r="H633" s="21" t="s">
        <v>4318</v>
      </c>
      <c r="I633" s="35">
        <v>22080</v>
      </c>
      <c r="J633" s="14">
        <f>+VLOOKUP(I633,'TT 2022'!$E$2:$K$1236,3,0)</f>
        <v>1586110</v>
      </c>
      <c r="K633" s="14">
        <f t="shared" si="22"/>
        <v>0</v>
      </c>
      <c r="L633" s="16">
        <f>+VLOOKUP(I633,'TT 2022'!$E$2:$K$1236,7,0)</f>
        <v>44766</v>
      </c>
      <c r="M633" s="52">
        <f t="shared" si="23"/>
        <v>1586110</v>
      </c>
    </row>
    <row r="634" spans="1:13" s="15" customFormat="1" ht="38.25">
      <c r="A634" s="17">
        <v>633</v>
      </c>
      <c r="B634" s="18" t="s">
        <v>913</v>
      </c>
      <c r="C634" s="19" t="s">
        <v>856</v>
      </c>
      <c r="D634" s="18" t="s">
        <v>261</v>
      </c>
      <c r="E634" s="20">
        <v>3331740</v>
      </c>
      <c r="F634" s="20">
        <v>266539</v>
      </c>
      <c r="G634" s="20">
        <v>3598279</v>
      </c>
      <c r="H634" s="21" t="s">
        <v>4318</v>
      </c>
      <c r="I634" s="35">
        <v>22081</v>
      </c>
      <c r="J634" s="14">
        <f>+VLOOKUP(I634,'TT 2022'!$E$2:$K$1236,3,0)</f>
        <v>3598279</v>
      </c>
      <c r="K634" s="14">
        <f t="shared" si="22"/>
        <v>0</v>
      </c>
      <c r="L634" s="16">
        <f>+VLOOKUP(I634,'TT 2022'!$E$2:$K$1236,7,0)</f>
        <v>44766</v>
      </c>
      <c r="M634" s="52">
        <f t="shared" si="23"/>
        <v>3598279</v>
      </c>
    </row>
    <row r="635" spans="1:13" s="15" customFormat="1" ht="38.25">
      <c r="A635" s="17">
        <v>634</v>
      </c>
      <c r="B635" s="18" t="s">
        <v>914</v>
      </c>
      <c r="C635" s="19" t="s">
        <v>856</v>
      </c>
      <c r="D635" s="18" t="s">
        <v>261</v>
      </c>
      <c r="E635" s="20">
        <v>1321380</v>
      </c>
      <c r="F635" s="20">
        <v>105710</v>
      </c>
      <c r="G635" s="20">
        <v>1427090</v>
      </c>
      <c r="H635" s="21" t="s">
        <v>4318</v>
      </c>
      <c r="I635" s="35">
        <v>22082</v>
      </c>
      <c r="J635" s="14">
        <f>+VLOOKUP(I635,'TT 2022'!$E$2:$K$1236,3,0)</f>
        <v>1427090</v>
      </c>
      <c r="K635" s="14">
        <f t="shared" si="22"/>
        <v>0</v>
      </c>
      <c r="L635" s="16">
        <f>+VLOOKUP(I635,'TT 2022'!$E$2:$K$1236,7,0)</f>
        <v>44766</v>
      </c>
      <c r="M635" s="52">
        <f t="shared" si="23"/>
        <v>1427090</v>
      </c>
    </row>
    <row r="636" spans="1:13" s="15" customFormat="1" ht="38.25">
      <c r="A636" s="17">
        <v>635</v>
      </c>
      <c r="B636" s="18" t="s">
        <v>915</v>
      </c>
      <c r="C636" s="19" t="s">
        <v>856</v>
      </c>
      <c r="D636" s="18" t="s">
        <v>261</v>
      </c>
      <c r="E636" s="20">
        <v>4245280</v>
      </c>
      <c r="F636" s="20">
        <v>339622</v>
      </c>
      <c r="G636" s="20">
        <v>4584902</v>
      </c>
      <c r="H636" s="21" t="s">
        <v>4318</v>
      </c>
      <c r="I636" s="35">
        <v>22083</v>
      </c>
      <c r="J636" s="14">
        <f>+VLOOKUP(I636,'TT 2022'!$E$2:$K$1236,3,0)</f>
        <v>4584902</v>
      </c>
      <c r="K636" s="14">
        <f t="shared" si="22"/>
        <v>0</v>
      </c>
      <c r="L636" s="16">
        <f>+VLOOKUP(I636,'TT 2022'!$E$2:$K$1236,7,0)</f>
        <v>44766</v>
      </c>
      <c r="M636" s="52">
        <f t="shared" si="23"/>
        <v>4584902</v>
      </c>
    </row>
    <row r="637" spans="1:13" s="15" customFormat="1" ht="38.25">
      <c r="A637" s="17">
        <v>636</v>
      </c>
      <c r="B637" s="18" t="s">
        <v>916</v>
      </c>
      <c r="C637" s="19" t="s">
        <v>856</v>
      </c>
      <c r="D637" s="18" t="s">
        <v>261</v>
      </c>
      <c r="E637" s="20">
        <v>2544965</v>
      </c>
      <c r="F637" s="20">
        <v>203597</v>
      </c>
      <c r="G637" s="20">
        <v>2748562</v>
      </c>
      <c r="H637" s="21" t="s">
        <v>4318</v>
      </c>
      <c r="I637" s="35">
        <v>22084</v>
      </c>
      <c r="J637" s="14">
        <f>+VLOOKUP(I637,'TT 2022'!$E$2:$K$1236,3,0)</f>
        <v>2748562</v>
      </c>
      <c r="K637" s="14">
        <f t="shared" si="22"/>
        <v>0</v>
      </c>
      <c r="L637" s="16">
        <f>+VLOOKUP(I637,'TT 2022'!$E$2:$K$1236,7,0)</f>
        <v>44766</v>
      </c>
      <c r="M637" s="52">
        <f t="shared" si="23"/>
        <v>2748562</v>
      </c>
    </row>
    <row r="638" spans="1:13" s="15" customFormat="1" ht="38.25">
      <c r="A638" s="17">
        <v>637</v>
      </c>
      <c r="B638" s="18" t="s">
        <v>917</v>
      </c>
      <c r="C638" s="19" t="s">
        <v>856</v>
      </c>
      <c r="D638" s="18" t="s">
        <v>261</v>
      </c>
      <c r="E638" s="20">
        <v>1568984</v>
      </c>
      <c r="F638" s="20">
        <v>125519</v>
      </c>
      <c r="G638" s="20">
        <v>1694503</v>
      </c>
      <c r="H638" s="21" t="s">
        <v>4318</v>
      </c>
      <c r="I638" s="35">
        <v>22085</v>
      </c>
      <c r="J638" s="14">
        <f>+VLOOKUP(I638,'TT 2022'!$E$2:$K$1236,3,0)</f>
        <v>1694503</v>
      </c>
      <c r="K638" s="14">
        <f t="shared" si="22"/>
        <v>0</v>
      </c>
      <c r="L638" s="16">
        <f>+VLOOKUP(I638,'TT 2022'!$E$2:$K$1236,7,0)</f>
        <v>44766</v>
      </c>
      <c r="M638" s="52">
        <f t="shared" si="23"/>
        <v>1694503</v>
      </c>
    </row>
    <row r="639" spans="1:13" s="15" customFormat="1" ht="38.25">
      <c r="A639" s="17">
        <v>638</v>
      </c>
      <c r="B639" s="18" t="s">
        <v>918</v>
      </c>
      <c r="C639" s="19" t="s">
        <v>856</v>
      </c>
      <c r="D639" s="18" t="s">
        <v>261</v>
      </c>
      <c r="E639" s="20">
        <v>3008079</v>
      </c>
      <c r="F639" s="20">
        <v>240646</v>
      </c>
      <c r="G639" s="20">
        <v>3248725</v>
      </c>
      <c r="H639" s="21" t="s">
        <v>4318</v>
      </c>
      <c r="I639" s="35">
        <v>22086</v>
      </c>
      <c r="J639" s="14">
        <f>+VLOOKUP(I639,'TT 2022'!$E$2:$K$1236,3,0)</f>
        <v>3248725</v>
      </c>
      <c r="K639" s="14">
        <f t="shared" si="22"/>
        <v>0</v>
      </c>
      <c r="L639" s="16">
        <f>+VLOOKUP(I639,'TT 2022'!$E$2:$K$1236,7,0)</f>
        <v>44766</v>
      </c>
      <c r="M639" s="52">
        <f t="shared" si="23"/>
        <v>3248725</v>
      </c>
    </row>
    <row r="640" spans="1:13" s="15" customFormat="1" ht="38.25">
      <c r="A640" s="17">
        <v>639</v>
      </c>
      <c r="B640" s="18" t="s">
        <v>919</v>
      </c>
      <c r="C640" s="19" t="s">
        <v>856</v>
      </c>
      <c r="D640" s="18" t="s">
        <v>261</v>
      </c>
      <c r="E640" s="20">
        <v>455620</v>
      </c>
      <c r="F640" s="20">
        <v>36450</v>
      </c>
      <c r="G640" s="20">
        <v>492070</v>
      </c>
      <c r="H640" s="21" t="s">
        <v>4318</v>
      </c>
      <c r="I640" s="35">
        <v>22087</v>
      </c>
      <c r="J640" s="14">
        <f>+VLOOKUP(I640,'TT 2022'!$E$2:$K$1236,3,0)</f>
        <v>492070</v>
      </c>
      <c r="K640" s="14">
        <f t="shared" si="22"/>
        <v>0</v>
      </c>
      <c r="L640" s="16">
        <f>+VLOOKUP(I640,'TT 2022'!$E$2:$K$1236,7,0)</f>
        <v>44766</v>
      </c>
      <c r="M640" s="52">
        <f t="shared" si="23"/>
        <v>492070</v>
      </c>
    </row>
    <row r="641" spans="1:13" s="15" customFormat="1" ht="38.25">
      <c r="A641" s="17">
        <v>640</v>
      </c>
      <c r="B641" s="18" t="s">
        <v>920</v>
      </c>
      <c r="C641" s="19" t="s">
        <v>856</v>
      </c>
      <c r="D641" s="18" t="s">
        <v>261</v>
      </c>
      <c r="E641" s="20">
        <v>6824480</v>
      </c>
      <c r="F641" s="20">
        <v>545958</v>
      </c>
      <c r="G641" s="20">
        <v>7370438</v>
      </c>
      <c r="H641" s="21" t="s">
        <v>4318</v>
      </c>
      <c r="I641" s="35">
        <v>22088</v>
      </c>
      <c r="J641" s="14">
        <f>+VLOOKUP(I641,'TT 2022'!$E$2:$K$1236,3,0)</f>
        <v>7370438</v>
      </c>
      <c r="K641" s="14">
        <f t="shared" ref="K641:K661" si="24">+J641-G641</f>
        <v>0</v>
      </c>
      <c r="L641" s="16">
        <f>+VLOOKUP(I641,'TT 2022'!$E$2:$K$1236,7,0)</f>
        <v>44766</v>
      </c>
      <c r="M641" s="52">
        <f t="shared" ref="M641:M661" si="25">+G641</f>
        <v>7370438</v>
      </c>
    </row>
    <row r="642" spans="1:13" s="15" customFormat="1" ht="38.25">
      <c r="A642" s="17">
        <v>641</v>
      </c>
      <c r="B642" s="18" t="s">
        <v>921</v>
      </c>
      <c r="C642" s="19" t="s">
        <v>922</v>
      </c>
      <c r="D642" s="18" t="s">
        <v>261</v>
      </c>
      <c r="E642" s="20">
        <v>145200</v>
      </c>
      <c r="F642" s="20">
        <v>11616</v>
      </c>
      <c r="G642" s="20">
        <v>156816</v>
      </c>
      <c r="H642" s="21" t="s">
        <v>4318</v>
      </c>
      <c r="I642" s="35">
        <v>22513</v>
      </c>
      <c r="J642" s="14">
        <f>+VLOOKUP(I642,'TT 2022'!$E$2:$K$1236,3,0)</f>
        <v>156816</v>
      </c>
      <c r="K642" s="14">
        <f t="shared" si="24"/>
        <v>0</v>
      </c>
      <c r="L642" s="16">
        <f>+VLOOKUP(I642,'TT 2022'!$E$2:$K$1236,7,0)</f>
        <v>44766</v>
      </c>
      <c r="M642" s="52">
        <f t="shared" si="25"/>
        <v>156816</v>
      </c>
    </row>
    <row r="643" spans="1:13" s="15" customFormat="1" ht="25.5">
      <c r="A643" s="17">
        <v>642</v>
      </c>
      <c r="B643" s="18" t="s">
        <v>923</v>
      </c>
      <c r="C643" s="19" t="s">
        <v>924</v>
      </c>
      <c r="D643" s="18" t="s">
        <v>301</v>
      </c>
      <c r="E643" s="20">
        <v>2830110</v>
      </c>
      <c r="F643" s="20">
        <v>226409</v>
      </c>
      <c r="G643" s="20">
        <v>3056519</v>
      </c>
      <c r="H643" s="21" t="s">
        <v>4318</v>
      </c>
      <c r="I643" s="35">
        <v>25844</v>
      </c>
      <c r="J643" s="14">
        <f>+VLOOKUP(I643,'TT 2022'!$E$2:$K$1236,3,0)</f>
        <v>3056519</v>
      </c>
      <c r="K643" s="14">
        <f t="shared" si="24"/>
        <v>0</v>
      </c>
      <c r="L643" s="16">
        <f>+VLOOKUP(I643,'TT 2022'!$E$2:$K$1236,7,0)</f>
        <v>44797</v>
      </c>
      <c r="M643" s="52">
        <f t="shared" si="25"/>
        <v>3056519</v>
      </c>
    </row>
    <row r="644" spans="1:13" s="15" customFormat="1" ht="25.5">
      <c r="A644" s="17">
        <v>643</v>
      </c>
      <c r="B644" s="18" t="s">
        <v>925</v>
      </c>
      <c r="C644" s="19" t="s">
        <v>924</v>
      </c>
      <c r="D644" s="18" t="s">
        <v>281</v>
      </c>
      <c r="E644" s="20">
        <v>2221160</v>
      </c>
      <c r="F644" s="20">
        <v>177693</v>
      </c>
      <c r="G644" s="20">
        <v>2398853</v>
      </c>
      <c r="H644" s="21" t="s">
        <v>4318</v>
      </c>
      <c r="I644" s="35">
        <v>25845</v>
      </c>
      <c r="J644" s="14">
        <f>+VLOOKUP(I644,'TT 2022'!$E$2:$K$1236,3,0)</f>
        <v>2398853</v>
      </c>
      <c r="K644" s="14">
        <f t="shared" si="24"/>
        <v>0</v>
      </c>
      <c r="L644" s="16">
        <f>+VLOOKUP(I644,'TT 2022'!$E$2:$K$1236,7,0)</f>
        <v>44797</v>
      </c>
      <c r="M644" s="52">
        <f t="shared" si="25"/>
        <v>2398853</v>
      </c>
    </row>
    <row r="645" spans="1:13" s="15" customFormat="1" ht="25.5">
      <c r="A645" s="17">
        <v>644</v>
      </c>
      <c r="B645" s="18" t="s">
        <v>926</v>
      </c>
      <c r="C645" s="19" t="s">
        <v>924</v>
      </c>
      <c r="D645" s="18" t="s">
        <v>252</v>
      </c>
      <c r="E645" s="20">
        <v>6071100</v>
      </c>
      <c r="F645" s="20">
        <v>485688</v>
      </c>
      <c r="G645" s="20">
        <v>6556788</v>
      </c>
      <c r="H645" s="21" t="s">
        <v>4318</v>
      </c>
      <c r="I645" s="35">
        <v>25846</v>
      </c>
      <c r="J645" s="14">
        <f>+VLOOKUP(I645,'TT 2022'!$E$2:$K$1236,3,0)</f>
        <v>6556788</v>
      </c>
      <c r="K645" s="14">
        <f t="shared" si="24"/>
        <v>0</v>
      </c>
      <c r="L645" s="16">
        <f>+VLOOKUP(I645,'TT 2022'!$E$2:$K$1236,7,0)</f>
        <v>44797</v>
      </c>
      <c r="M645" s="52">
        <f t="shared" si="25"/>
        <v>6556788</v>
      </c>
    </row>
    <row r="646" spans="1:13" s="15" customFormat="1" ht="25.5">
      <c r="A646" s="17">
        <v>645</v>
      </c>
      <c r="B646" s="18" t="s">
        <v>927</v>
      </c>
      <c r="C646" s="19" t="s">
        <v>924</v>
      </c>
      <c r="D646" s="18" t="s">
        <v>259</v>
      </c>
      <c r="E646" s="20">
        <v>10030487</v>
      </c>
      <c r="F646" s="20">
        <v>802439</v>
      </c>
      <c r="G646" s="20">
        <v>10832926</v>
      </c>
      <c r="H646" s="21" t="s">
        <v>4318</v>
      </c>
      <c r="I646" s="35">
        <v>25847</v>
      </c>
      <c r="J646" s="14">
        <f>+VLOOKUP(I646,'TT 2022'!$E$2:$K$1236,3,0)</f>
        <v>10832926</v>
      </c>
      <c r="K646" s="14">
        <f t="shared" si="24"/>
        <v>0</v>
      </c>
      <c r="L646" s="16">
        <f>+VLOOKUP(I646,'TT 2022'!$E$2:$K$1236,7,0)</f>
        <v>44783</v>
      </c>
      <c r="M646" s="52">
        <f t="shared" si="25"/>
        <v>10832926</v>
      </c>
    </row>
    <row r="647" spans="1:13" s="15" customFormat="1" ht="25.5">
      <c r="A647" s="17">
        <v>646</v>
      </c>
      <c r="B647" s="18" t="s">
        <v>928</v>
      </c>
      <c r="C647" s="19" t="s">
        <v>924</v>
      </c>
      <c r="D647" s="18" t="s">
        <v>257</v>
      </c>
      <c r="E647" s="20">
        <v>2858080</v>
      </c>
      <c r="F647" s="20">
        <v>228646</v>
      </c>
      <c r="G647" s="20">
        <v>3086726</v>
      </c>
      <c r="H647" s="21" t="s">
        <v>4318</v>
      </c>
      <c r="I647" s="35">
        <v>25848</v>
      </c>
      <c r="J647" s="14">
        <f>+VLOOKUP(I647,'TT 2022'!$E$2:$K$1236,3,0)</f>
        <v>3086726</v>
      </c>
      <c r="K647" s="14">
        <f t="shared" si="24"/>
        <v>0</v>
      </c>
      <c r="L647" s="16">
        <f>+VLOOKUP(I647,'TT 2022'!$E$2:$K$1236,7,0)</f>
        <v>44783</v>
      </c>
      <c r="M647" s="52">
        <f t="shared" si="25"/>
        <v>3086726</v>
      </c>
    </row>
    <row r="648" spans="1:13" s="15" customFormat="1" ht="25.5">
      <c r="A648" s="17">
        <v>647</v>
      </c>
      <c r="B648" s="18" t="s">
        <v>929</v>
      </c>
      <c r="C648" s="19" t="s">
        <v>924</v>
      </c>
      <c r="D648" s="18" t="s">
        <v>259</v>
      </c>
      <c r="E648" s="20">
        <v>9309400</v>
      </c>
      <c r="F648" s="20">
        <v>744752</v>
      </c>
      <c r="G648" s="20">
        <v>10054152</v>
      </c>
      <c r="H648" s="21" t="s">
        <v>4318</v>
      </c>
      <c r="I648" s="35">
        <v>25849</v>
      </c>
      <c r="J648" s="14">
        <f>+VLOOKUP(I648,'TT 2022'!$E$2:$K$1236,3,0)</f>
        <v>10054152</v>
      </c>
      <c r="K648" s="14">
        <f t="shared" si="24"/>
        <v>0</v>
      </c>
      <c r="L648" s="16">
        <f>+VLOOKUP(I648,'TT 2022'!$E$2:$K$1236,7,0)</f>
        <v>44783</v>
      </c>
      <c r="M648" s="52">
        <f t="shared" si="25"/>
        <v>10054152</v>
      </c>
    </row>
    <row r="649" spans="1:13" s="15" customFormat="1" ht="25.5">
      <c r="A649" s="17">
        <v>648</v>
      </c>
      <c r="B649" s="18" t="s">
        <v>930</v>
      </c>
      <c r="C649" s="19" t="s">
        <v>924</v>
      </c>
      <c r="D649" s="18" t="s">
        <v>281</v>
      </c>
      <c r="E649" s="20">
        <v>5602588</v>
      </c>
      <c r="F649" s="20">
        <v>448207</v>
      </c>
      <c r="G649" s="20">
        <v>6050795</v>
      </c>
      <c r="H649" s="21" t="s">
        <v>4318</v>
      </c>
      <c r="I649" s="35">
        <v>25851</v>
      </c>
      <c r="J649" s="14">
        <f>+VLOOKUP(I649,'TT 2022'!$E$2:$K$1236,3,0)</f>
        <v>6050795</v>
      </c>
      <c r="K649" s="14">
        <f t="shared" si="24"/>
        <v>0</v>
      </c>
      <c r="L649" s="16">
        <f>+VLOOKUP(I649,'TT 2022'!$E$2:$K$1236,7,0)</f>
        <v>44797</v>
      </c>
      <c r="M649" s="52">
        <f t="shared" si="25"/>
        <v>6050795</v>
      </c>
    </row>
    <row r="650" spans="1:13" s="15" customFormat="1" ht="25.5">
      <c r="A650" s="17">
        <v>649</v>
      </c>
      <c r="B650" s="18" t="s">
        <v>931</v>
      </c>
      <c r="C650" s="19" t="s">
        <v>924</v>
      </c>
      <c r="D650" s="18" t="s">
        <v>281</v>
      </c>
      <c r="E650" s="20">
        <v>4245280</v>
      </c>
      <c r="F650" s="20">
        <v>339622</v>
      </c>
      <c r="G650" s="20">
        <v>4584902</v>
      </c>
      <c r="H650" s="21" t="s">
        <v>4318</v>
      </c>
      <c r="I650" s="35">
        <v>25852</v>
      </c>
      <c r="J650" s="14">
        <f>+VLOOKUP(I650,'TT 2022'!$E$2:$K$1236,3,0)</f>
        <v>4584902</v>
      </c>
      <c r="K650" s="14">
        <f t="shared" si="24"/>
        <v>0</v>
      </c>
      <c r="L650" s="16">
        <f>+VLOOKUP(I650,'TT 2022'!$E$2:$K$1236,7,0)</f>
        <v>44797</v>
      </c>
      <c r="M650" s="52">
        <f t="shared" si="25"/>
        <v>4584902</v>
      </c>
    </row>
    <row r="651" spans="1:13" s="15" customFormat="1" ht="38.25">
      <c r="A651" s="17">
        <v>650</v>
      </c>
      <c r="B651" s="18" t="s">
        <v>932</v>
      </c>
      <c r="C651" s="19" t="s">
        <v>924</v>
      </c>
      <c r="D651" s="18" t="s">
        <v>298</v>
      </c>
      <c r="E651" s="20">
        <v>2697270</v>
      </c>
      <c r="F651" s="20">
        <v>215782</v>
      </c>
      <c r="G651" s="20">
        <v>2913052</v>
      </c>
      <c r="H651" s="21" t="s">
        <v>4318</v>
      </c>
      <c r="I651" s="35">
        <v>25853</v>
      </c>
      <c r="J651" s="14">
        <f>+VLOOKUP(I651,'TT 2022'!$E$2:$K$1236,3,0)</f>
        <v>2913052</v>
      </c>
      <c r="K651" s="14">
        <f t="shared" si="24"/>
        <v>0</v>
      </c>
      <c r="L651" s="16">
        <f>+VLOOKUP(I651,'TT 2022'!$E$2:$K$1236,7,0)</f>
        <v>44797</v>
      </c>
      <c r="M651" s="52">
        <f t="shared" si="25"/>
        <v>2913052</v>
      </c>
    </row>
    <row r="652" spans="1:13" s="15" customFormat="1" ht="38.25">
      <c r="A652" s="17">
        <v>651</v>
      </c>
      <c r="B652" s="18" t="s">
        <v>933</v>
      </c>
      <c r="C652" s="19" t="s">
        <v>924</v>
      </c>
      <c r="D652" s="18" t="s">
        <v>298</v>
      </c>
      <c r="E652" s="20">
        <v>3785490</v>
      </c>
      <c r="F652" s="20">
        <v>302839</v>
      </c>
      <c r="G652" s="20">
        <v>4088329</v>
      </c>
      <c r="H652" s="21" t="s">
        <v>4318</v>
      </c>
      <c r="I652" s="35">
        <v>25854</v>
      </c>
      <c r="J652" s="14">
        <f>+VLOOKUP(I652,'TT 2022'!$E$2:$K$1236,3,0)</f>
        <v>4088329</v>
      </c>
      <c r="K652" s="14">
        <f t="shared" si="24"/>
        <v>0</v>
      </c>
      <c r="L652" s="16">
        <f>+VLOOKUP(I652,'TT 2022'!$E$2:$K$1236,7,0)</f>
        <v>44797</v>
      </c>
      <c r="M652" s="52">
        <f t="shared" si="25"/>
        <v>4088329</v>
      </c>
    </row>
    <row r="653" spans="1:13" s="15" customFormat="1" ht="38.25">
      <c r="A653" s="17">
        <v>652</v>
      </c>
      <c r="B653" s="18" t="s">
        <v>934</v>
      </c>
      <c r="C653" s="19" t="s">
        <v>924</v>
      </c>
      <c r="D653" s="18" t="s">
        <v>298</v>
      </c>
      <c r="E653" s="20">
        <v>4853390</v>
      </c>
      <c r="F653" s="20">
        <v>388271</v>
      </c>
      <c r="G653" s="20">
        <v>5241661</v>
      </c>
      <c r="H653" s="21" t="s">
        <v>4318</v>
      </c>
      <c r="I653" s="35">
        <v>25855</v>
      </c>
      <c r="J653" s="14">
        <f>+VLOOKUP(I653,'TT 2022'!$E$2:$K$1236,3,0)</f>
        <v>5241661</v>
      </c>
      <c r="K653" s="14">
        <f t="shared" si="24"/>
        <v>0</v>
      </c>
      <c r="L653" s="16">
        <f>+VLOOKUP(I653,'TT 2022'!$E$2:$K$1236,7,0)</f>
        <v>44797</v>
      </c>
      <c r="M653" s="52">
        <f t="shared" si="25"/>
        <v>5241661</v>
      </c>
    </row>
    <row r="654" spans="1:13" s="15" customFormat="1" ht="25.5">
      <c r="A654" s="17">
        <v>653</v>
      </c>
      <c r="B654" s="18" t="s">
        <v>935</v>
      </c>
      <c r="C654" s="19" t="s">
        <v>924</v>
      </c>
      <c r="D654" s="18" t="s">
        <v>295</v>
      </c>
      <c r="E654" s="20">
        <v>7926260</v>
      </c>
      <c r="F654" s="20">
        <v>634101</v>
      </c>
      <c r="G654" s="20">
        <v>8560361</v>
      </c>
      <c r="H654" s="21" t="s">
        <v>4318</v>
      </c>
      <c r="I654" s="35">
        <v>25856</v>
      </c>
      <c r="J654" s="14">
        <f>+VLOOKUP(I654,'TT 2022'!$E$2:$K$1236,3,0)</f>
        <v>8560361</v>
      </c>
      <c r="K654" s="14">
        <f t="shared" si="24"/>
        <v>0</v>
      </c>
      <c r="L654" s="16">
        <f>+VLOOKUP(I654,'TT 2022'!$E$2:$K$1236,7,0)</f>
        <v>44797</v>
      </c>
      <c r="M654" s="52">
        <f t="shared" si="25"/>
        <v>8560361</v>
      </c>
    </row>
    <row r="655" spans="1:13" s="15" customFormat="1" ht="38.25">
      <c r="A655" s="17">
        <v>654</v>
      </c>
      <c r="B655" s="18" t="s">
        <v>936</v>
      </c>
      <c r="C655" s="19" t="s">
        <v>924</v>
      </c>
      <c r="D655" s="18" t="s">
        <v>293</v>
      </c>
      <c r="E655" s="20">
        <v>453750</v>
      </c>
      <c r="F655" s="20">
        <v>36300</v>
      </c>
      <c r="G655" s="20">
        <v>490050</v>
      </c>
      <c r="H655" s="21" t="s">
        <v>4318</v>
      </c>
      <c r="I655" s="35">
        <v>25857</v>
      </c>
      <c r="J655" s="14">
        <f>+VLOOKUP(I655,'TT 2022'!$E$2:$K$1236,3,0)</f>
        <v>490050</v>
      </c>
      <c r="K655" s="14">
        <f t="shared" si="24"/>
        <v>0</v>
      </c>
      <c r="L655" s="16">
        <f>+VLOOKUP(I655,'TT 2022'!$E$2:$K$1236,7,0)</f>
        <v>44797</v>
      </c>
      <c r="M655" s="52">
        <f t="shared" si="25"/>
        <v>490050</v>
      </c>
    </row>
    <row r="656" spans="1:13" s="15" customFormat="1" ht="25.5">
      <c r="A656" s="17">
        <v>655</v>
      </c>
      <c r="B656" s="18" t="s">
        <v>937</v>
      </c>
      <c r="C656" s="19" t="s">
        <v>924</v>
      </c>
      <c r="D656" s="18" t="s">
        <v>389</v>
      </c>
      <c r="E656" s="20">
        <v>1468620</v>
      </c>
      <c r="F656" s="20">
        <v>117490</v>
      </c>
      <c r="G656" s="20">
        <v>1586110</v>
      </c>
      <c r="H656" s="21" t="s">
        <v>4318</v>
      </c>
      <c r="I656" s="35">
        <v>25858</v>
      </c>
      <c r="J656" s="14">
        <f>+VLOOKUP(I656,'TT 2022'!$E$2:$K$1236,3,0)</f>
        <v>1586110</v>
      </c>
      <c r="K656" s="14">
        <f t="shared" si="24"/>
        <v>0</v>
      </c>
      <c r="L656" s="16">
        <f>+VLOOKUP(I656,'TT 2022'!$E$2:$K$1236,7,0)</f>
        <v>44797</v>
      </c>
      <c r="M656" s="52">
        <f t="shared" si="25"/>
        <v>1586110</v>
      </c>
    </row>
    <row r="657" spans="1:13" s="15" customFormat="1" ht="25.5">
      <c r="A657" s="17">
        <v>656</v>
      </c>
      <c r="B657" s="18" t="s">
        <v>938</v>
      </c>
      <c r="C657" s="19" t="s">
        <v>924</v>
      </c>
      <c r="D657" s="18" t="s">
        <v>259</v>
      </c>
      <c r="E657" s="20">
        <v>4351780</v>
      </c>
      <c r="F657" s="20">
        <v>348142</v>
      </c>
      <c r="G657" s="20">
        <v>4699922</v>
      </c>
      <c r="H657" s="21" t="s">
        <v>4318</v>
      </c>
      <c r="I657" s="35">
        <v>25859</v>
      </c>
      <c r="J657" s="14">
        <f>+VLOOKUP(I657,'TT 2022'!$E$2:$K$1236,3,0)</f>
        <v>4699922</v>
      </c>
      <c r="K657" s="14">
        <f t="shared" si="24"/>
        <v>0</v>
      </c>
      <c r="L657" s="16">
        <f>+VLOOKUP(I657,'TT 2022'!$E$2:$K$1236,7,0)</f>
        <v>44783</v>
      </c>
      <c r="M657" s="52">
        <f t="shared" si="25"/>
        <v>4699922</v>
      </c>
    </row>
    <row r="658" spans="1:13" s="15" customFormat="1" ht="25.5">
      <c r="A658" s="17">
        <v>657</v>
      </c>
      <c r="B658" s="18" t="s">
        <v>939</v>
      </c>
      <c r="C658" s="19" t="s">
        <v>924</v>
      </c>
      <c r="D658" s="18" t="s">
        <v>257</v>
      </c>
      <c r="E658" s="20">
        <v>8215200</v>
      </c>
      <c r="F658" s="20">
        <v>657216</v>
      </c>
      <c r="G658" s="20">
        <v>8872416</v>
      </c>
      <c r="H658" s="21" t="s">
        <v>4318</v>
      </c>
      <c r="I658" s="35">
        <v>25860</v>
      </c>
      <c r="J658" s="14">
        <f>+VLOOKUP(I658,'TT 2022'!$E$2:$K$1236,3,0)</f>
        <v>8872416</v>
      </c>
      <c r="K658" s="14">
        <f t="shared" si="24"/>
        <v>0</v>
      </c>
      <c r="L658" s="16">
        <f>+VLOOKUP(I658,'TT 2022'!$E$2:$K$1236,7,0)</f>
        <v>44797</v>
      </c>
      <c r="M658" s="52">
        <f t="shared" si="25"/>
        <v>8872416</v>
      </c>
    </row>
    <row r="659" spans="1:13" s="15" customFormat="1" ht="25.5">
      <c r="A659" s="17">
        <v>658</v>
      </c>
      <c r="B659" s="18" t="s">
        <v>940</v>
      </c>
      <c r="C659" s="19" t="s">
        <v>924</v>
      </c>
      <c r="D659" s="18" t="s">
        <v>259</v>
      </c>
      <c r="E659" s="20">
        <v>1003640</v>
      </c>
      <c r="F659" s="20">
        <v>80291</v>
      </c>
      <c r="G659" s="20">
        <v>1083931</v>
      </c>
      <c r="H659" s="21" t="s">
        <v>4318</v>
      </c>
      <c r="I659" s="35">
        <v>25861</v>
      </c>
      <c r="J659" s="14">
        <f>+VLOOKUP(I659,'TT 2022'!$E$2:$K$1236,3,0)</f>
        <v>1083931</v>
      </c>
      <c r="K659" s="14">
        <f t="shared" si="24"/>
        <v>0</v>
      </c>
      <c r="L659" s="16">
        <f>+VLOOKUP(I659,'TT 2022'!$E$2:$K$1236,7,0)</f>
        <v>44797</v>
      </c>
      <c r="M659" s="52">
        <f t="shared" si="25"/>
        <v>1083931</v>
      </c>
    </row>
    <row r="660" spans="1:13" s="15" customFormat="1" ht="25.5">
      <c r="A660" s="17">
        <v>659</v>
      </c>
      <c r="B660" s="18" t="s">
        <v>941</v>
      </c>
      <c r="C660" s="19" t="s">
        <v>924</v>
      </c>
      <c r="D660" s="18" t="s">
        <v>259</v>
      </c>
      <c r="E660" s="20">
        <v>7390690</v>
      </c>
      <c r="F660" s="20">
        <v>591255</v>
      </c>
      <c r="G660" s="20">
        <v>7981945</v>
      </c>
      <c r="H660" s="21" t="s">
        <v>4318</v>
      </c>
      <c r="I660" s="35">
        <v>25862</v>
      </c>
      <c r="J660" s="14">
        <f>+VLOOKUP(I660,'TT 2022'!$E$2:$K$1236,3,0)</f>
        <v>7981945</v>
      </c>
      <c r="K660" s="14">
        <f t="shared" si="24"/>
        <v>0</v>
      </c>
      <c r="L660" s="16">
        <f>+VLOOKUP(I660,'TT 2022'!$E$2:$K$1236,7,0)</f>
        <v>44797</v>
      </c>
      <c r="M660" s="52">
        <f t="shared" si="25"/>
        <v>7981945</v>
      </c>
    </row>
    <row r="661" spans="1:13" s="15" customFormat="1" ht="25.5">
      <c r="A661" s="17">
        <v>660</v>
      </c>
      <c r="B661" s="18" t="s">
        <v>942</v>
      </c>
      <c r="C661" s="19" t="s">
        <v>924</v>
      </c>
      <c r="D661" s="18" t="s">
        <v>281</v>
      </c>
      <c r="E661" s="20">
        <v>2553206</v>
      </c>
      <c r="F661" s="20">
        <v>204256</v>
      </c>
      <c r="G661" s="20">
        <v>2757462</v>
      </c>
      <c r="H661" s="21" t="s">
        <v>4318</v>
      </c>
      <c r="I661" s="35">
        <v>25863</v>
      </c>
      <c r="J661" s="14">
        <f>+VLOOKUP(I661,'TT 2022'!$E$2:$K$1236,3,0)</f>
        <v>2757462</v>
      </c>
      <c r="K661" s="14">
        <f t="shared" si="24"/>
        <v>0</v>
      </c>
      <c r="L661" s="16">
        <f>+VLOOKUP(I661,'TT 2022'!$E$2:$K$1236,7,0)</f>
        <v>44783</v>
      </c>
      <c r="M661" s="52">
        <f t="shared" si="25"/>
        <v>2757462</v>
      </c>
    </row>
    <row r="662" spans="1:13" s="15" customFormat="1" ht="38.25" hidden="1">
      <c r="A662" s="17">
        <v>661</v>
      </c>
      <c r="B662" s="18" t="s">
        <v>943</v>
      </c>
      <c r="C662" s="19" t="s">
        <v>924</v>
      </c>
      <c r="D662" s="18" t="s">
        <v>290</v>
      </c>
      <c r="E662" s="20">
        <v>5051270</v>
      </c>
      <c r="F662" s="20">
        <v>404102</v>
      </c>
      <c r="G662" s="20">
        <v>5455372</v>
      </c>
      <c r="H662" s="21" t="s">
        <v>1629</v>
      </c>
      <c r="I662" s="35">
        <v>25864</v>
      </c>
    </row>
    <row r="663" spans="1:13" s="15" customFormat="1" ht="25.5">
      <c r="A663" s="17">
        <v>662</v>
      </c>
      <c r="B663" s="18" t="s">
        <v>944</v>
      </c>
      <c r="C663" s="19" t="s">
        <v>924</v>
      </c>
      <c r="D663" s="18" t="s">
        <v>295</v>
      </c>
      <c r="E663" s="20">
        <v>1293750</v>
      </c>
      <c r="F663" s="20">
        <v>103500</v>
      </c>
      <c r="G663" s="20">
        <v>1397250</v>
      </c>
      <c r="H663" s="21" t="s">
        <v>4318</v>
      </c>
      <c r="I663" s="35">
        <v>25865</v>
      </c>
      <c r="J663" s="14">
        <f>+VLOOKUP(I663,'TT 2022'!$E$2:$K$1236,3,0)</f>
        <v>1397250</v>
      </c>
      <c r="K663" s="14">
        <f t="shared" ref="K663:K672" si="26">+J663-G663</f>
        <v>0</v>
      </c>
      <c r="L663" s="16">
        <f>+VLOOKUP(I663,'TT 2022'!$E$2:$K$1236,7,0)</f>
        <v>44797</v>
      </c>
      <c r="M663" s="52">
        <f t="shared" ref="M663:M672" si="27">+G663</f>
        <v>1397250</v>
      </c>
    </row>
    <row r="664" spans="1:13" s="15" customFormat="1" ht="25.5">
      <c r="A664" s="17">
        <v>663</v>
      </c>
      <c r="B664" s="18" t="s">
        <v>945</v>
      </c>
      <c r="C664" s="19" t="s">
        <v>924</v>
      </c>
      <c r="D664" s="18" t="s">
        <v>286</v>
      </c>
      <c r="E664" s="20">
        <v>3849940</v>
      </c>
      <c r="F664" s="20">
        <v>307995</v>
      </c>
      <c r="G664" s="20">
        <v>4157935</v>
      </c>
      <c r="H664" s="21" t="s">
        <v>4318</v>
      </c>
      <c r="I664" s="35">
        <v>25866</v>
      </c>
      <c r="J664" s="14">
        <f>+VLOOKUP(I664,'TT 2022'!$E$2:$K$1236,3,0)</f>
        <v>4157935</v>
      </c>
      <c r="K664" s="14">
        <f t="shared" si="26"/>
        <v>0</v>
      </c>
      <c r="L664" s="16">
        <f>+VLOOKUP(I664,'TT 2022'!$E$2:$K$1236,7,0)</f>
        <v>44783</v>
      </c>
      <c r="M664" s="52">
        <f t="shared" si="27"/>
        <v>4157935</v>
      </c>
    </row>
    <row r="665" spans="1:13" s="15" customFormat="1" ht="25.5">
      <c r="A665" s="17">
        <v>664</v>
      </c>
      <c r="B665" s="18" t="s">
        <v>946</v>
      </c>
      <c r="C665" s="19" t="s">
        <v>924</v>
      </c>
      <c r="D665" s="18" t="s">
        <v>286</v>
      </c>
      <c r="E665" s="20">
        <v>1544660</v>
      </c>
      <c r="F665" s="20">
        <v>123573</v>
      </c>
      <c r="G665" s="20">
        <v>1668233</v>
      </c>
      <c r="H665" s="21" t="s">
        <v>4318</v>
      </c>
      <c r="I665" s="35">
        <v>25867</v>
      </c>
      <c r="J665" s="14">
        <f>+VLOOKUP(I665,'TT 2022'!$E$2:$K$1236,3,0)</f>
        <v>1668233</v>
      </c>
      <c r="K665" s="14">
        <f t="shared" si="26"/>
        <v>0</v>
      </c>
      <c r="L665" s="16">
        <f>+VLOOKUP(I665,'TT 2022'!$E$2:$K$1236,7,0)</f>
        <v>44783</v>
      </c>
      <c r="M665" s="52">
        <f t="shared" si="27"/>
        <v>1668233</v>
      </c>
    </row>
    <row r="666" spans="1:13" s="15" customFormat="1" ht="25.5">
      <c r="A666" s="17">
        <v>665</v>
      </c>
      <c r="B666" s="18" t="s">
        <v>947</v>
      </c>
      <c r="C666" s="19" t="s">
        <v>924</v>
      </c>
      <c r="D666" s="18" t="s">
        <v>259</v>
      </c>
      <c r="E666" s="20">
        <v>501820</v>
      </c>
      <c r="F666" s="20">
        <v>40146</v>
      </c>
      <c r="G666" s="20">
        <v>541966</v>
      </c>
      <c r="H666" s="21" t="s">
        <v>4318</v>
      </c>
      <c r="I666" s="35">
        <v>25868</v>
      </c>
      <c r="J666" s="14">
        <f>+VLOOKUP(I666,'TT 2022'!$E$2:$K$1236,3,0)</f>
        <v>541966</v>
      </c>
      <c r="K666" s="14">
        <f t="shared" si="26"/>
        <v>0</v>
      </c>
      <c r="L666" s="16">
        <f>+VLOOKUP(I666,'TT 2022'!$E$2:$K$1236,7,0)</f>
        <v>44783</v>
      </c>
      <c r="M666" s="52">
        <f t="shared" si="27"/>
        <v>541966</v>
      </c>
    </row>
    <row r="667" spans="1:13" s="15" customFormat="1" ht="25.5">
      <c r="A667" s="17">
        <v>666</v>
      </c>
      <c r="B667" s="18" t="s">
        <v>948</v>
      </c>
      <c r="C667" s="19" t="s">
        <v>924</v>
      </c>
      <c r="D667" s="18" t="s">
        <v>320</v>
      </c>
      <c r="E667" s="20">
        <v>4563950</v>
      </c>
      <c r="F667" s="20">
        <v>365116</v>
      </c>
      <c r="G667" s="20">
        <v>4929066</v>
      </c>
      <c r="H667" s="21" t="s">
        <v>4318</v>
      </c>
      <c r="I667" s="35">
        <v>25869</v>
      </c>
      <c r="J667" s="14">
        <f>+VLOOKUP(I667,'TT 2022'!$E$2:$K$1236,3,0)</f>
        <v>4929066</v>
      </c>
      <c r="K667" s="14">
        <f t="shared" si="26"/>
        <v>0</v>
      </c>
      <c r="L667" s="16">
        <f>+VLOOKUP(I667,'TT 2022'!$E$2:$K$1236,7,0)</f>
        <v>44783</v>
      </c>
      <c r="M667" s="52">
        <f t="shared" si="27"/>
        <v>4929066</v>
      </c>
    </row>
    <row r="668" spans="1:13" customFormat="1" ht="25.5">
      <c r="A668" s="17">
        <v>667</v>
      </c>
      <c r="B668" s="23" t="s">
        <v>949</v>
      </c>
      <c r="C668" s="24" t="s">
        <v>924</v>
      </c>
      <c r="D668" s="25" t="s">
        <v>259</v>
      </c>
      <c r="E668" s="26">
        <v>7860979</v>
      </c>
      <c r="F668" s="26">
        <v>628878</v>
      </c>
      <c r="G668" s="27">
        <v>8489857</v>
      </c>
      <c r="H668" s="21" t="s">
        <v>4318</v>
      </c>
      <c r="I668" s="35">
        <v>25870</v>
      </c>
      <c r="J668" s="14">
        <f>+VLOOKUP(I668,'TT 2022'!$E$2:$K$1236,3,0)</f>
        <v>8489857</v>
      </c>
      <c r="K668" s="14">
        <f t="shared" si="26"/>
        <v>0</v>
      </c>
      <c r="L668" s="16">
        <f>+VLOOKUP(I668,'TT 2022'!$E$2:$K$1236,7,0)</f>
        <v>44783</v>
      </c>
      <c r="M668" s="52">
        <f t="shared" si="27"/>
        <v>8489857</v>
      </c>
    </row>
    <row r="669" spans="1:13" s="15" customFormat="1" ht="25.5">
      <c r="A669" s="17">
        <v>668</v>
      </c>
      <c r="B669" s="18" t="s">
        <v>950</v>
      </c>
      <c r="C669" s="19" t="s">
        <v>924</v>
      </c>
      <c r="D669" s="18" t="s">
        <v>320</v>
      </c>
      <c r="E669" s="20">
        <v>682160</v>
      </c>
      <c r="F669" s="20">
        <v>54573</v>
      </c>
      <c r="G669" s="20">
        <v>736733</v>
      </c>
      <c r="H669" s="21" t="s">
        <v>4318</v>
      </c>
      <c r="I669" s="35">
        <v>25871</v>
      </c>
      <c r="J669" s="14">
        <f>+VLOOKUP(I669,'TT 2022'!$E$2:$K$1236,3,0)</f>
        <v>736733</v>
      </c>
      <c r="K669" s="14">
        <f t="shared" si="26"/>
        <v>0</v>
      </c>
      <c r="L669" s="16">
        <f>+VLOOKUP(I669,'TT 2022'!$E$2:$K$1236,7,0)</f>
        <v>44783</v>
      </c>
      <c r="M669" s="52">
        <f t="shared" si="27"/>
        <v>736733</v>
      </c>
    </row>
    <row r="670" spans="1:13" s="15" customFormat="1" ht="38.25">
      <c r="A670" s="17">
        <v>669</v>
      </c>
      <c r="B670" s="18" t="s">
        <v>951</v>
      </c>
      <c r="C670" s="19" t="s">
        <v>924</v>
      </c>
      <c r="D670" s="18" t="s">
        <v>261</v>
      </c>
      <c r="E670" s="20">
        <v>3768620</v>
      </c>
      <c r="F670" s="20">
        <v>301490</v>
      </c>
      <c r="G670" s="20">
        <v>4070110</v>
      </c>
      <c r="H670" s="21" t="s">
        <v>4318</v>
      </c>
      <c r="I670" s="35">
        <v>25873</v>
      </c>
      <c r="J670" s="14">
        <f>+VLOOKUP(I670,'TT 2022'!$E$2:$K$1236,3,0)</f>
        <v>4070110</v>
      </c>
      <c r="K670" s="14">
        <f t="shared" si="26"/>
        <v>0</v>
      </c>
      <c r="L670" s="16">
        <f>+VLOOKUP(I670,'TT 2022'!$E$2:$K$1236,7,0)</f>
        <v>44783</v>
      </c>
      <c r="M670" s="52">
        <f t="shared" si="27"/>
        <v>4070110</v>
      </c>
    </row>
    <row r="671" spans="1:13" s="15" customFormat="1" ht="25.5">
      <c r="A671" s="17">
        <v>670</v>
      </c>
      <c r="B671" s="18" t="s">
        <v>952</v>
      </c>
      <c r="C671" s="19" t="s">
        <v>924</v>
      </c>
      <c r="D671" s="18" t="s">
        <v>288</v>
      </c>
      <c r="E671" s="20">
        <v>8582410</v>
      </c>
      <c r="F671" s="20">
        <v>686593</v>
      </c>
      <c r="G671" s="20">
        <v>9269003</v>
      </c>
      <c r="H671" s="21" t="s">
        <v>4318</v>
      </c>
      <c r="I671" s="35">
        <v>25874</v>
      </c>
      <c r="J671" s="14">
        <f>+VLOOKUP(I671,'TT 2022'!$E$2:$K$1236,3,0)</f>
        <v>9269003</v>
      </c>
      <c r="K671" s="14">
        <f t="shared" si="26"/>
        <v>0</v>
      </c>
      <c r="L671" s="16">
        <f>+VLOOKUP(I671,'TT 2022'!$E$2:$K$1236,7,0)</f>
        <v>44797</v>
      </c>
      <c r="M671" s="52">
        <f t="shared" si="27"/>
        <v>9269003</v>
      </c>
    </row>
    <row r="672" spans="1:13" s="15" customFormat="1" ht="38.25">
      <c r="A672" s="17">
        <v>671</v>
      </c>
      <c r="B672" s="18" t="s">
        <v>953</v>
      </c>
      <c r="C672" s="19" t="s">
        <v>924</v>
      </c>
      <c r="D672" s="18" t="s">
        <v>261</v>
      </c>
      <c r="E672" s="20">
        <v>3331740</v>
      </c>
      <c r="F672" s="20">
        <v>266539</v>
      </c>
      <c r="G672" s="20">
        <v>3598279</v>
      </c>
      <c r="H672" s="21" t="s">
        <v>4318</v>
      </c>
      <c r="I672" s="35">
        <v>25875</v>
      </c>
      <c r="J672" s="14">
        <f>+VLOOKUP(I672,'TT 2022'!$E$2:$K$1236,3,0)</f>
        <v>3598279</v>
      </c>
      <c r="K672" s="14">
        <f t="shared" si="26"/>
        <v>0</v>
      </c>
      <c r="L672" s="16">
        <f>+VLOOKUP(I672,'TT 2022'!$E$2:$K$1236,7,0)</f>
        <v>44783</v>
      </c>
      <c r="M672" s="52">
        <f t="shared" si="27"/>
        <v>3598279</v>
      </c>
    </row>
    <row r="673" spans="1:13" s="15" customFormat="1" ht="38.25" hidden="1">
      <c r="A673" s="17">
        <v>672</v>
      </c>
      <c r="B673" s="18" t="s">
        <v>954</v>
      </c>
      <c r="C673" s="19" t="s">
        <v>924</v>
      </c>
      <c r="D673" s="18" t="s">
        <v>261</v>
      </c>
      <c r="E673" s="20">
        <v>1072050</v>
      </c>
      <c r="F673" s="20">
        <v>85764</v>
      </c>
      <c r="G673" s="20">
        <v>1157814</v>
      </c>
      <c r="H673" s="21" t="s">
        <v>1629</v>
      </c>
      <c r="I673" s="35">
        <v>25876</v>
      </c>
    </row>
    <row r="674" spans="1:13" s="15" customFormat="1" ht="38.25">
      <c r="A674" s="17">
        <v>673</v>
      </c>
      <c r="B674" s="18" t="s">
        <v>955</v>
      </c>
      <c r="C674" s="19" t="s">
        <v>924</v>
      </c>
      <c r="D674" s="18" t="s">
        <v>261</v>
      </c>
      <c r="E674" s="20">
        <v>1309220</v>
      </c>
      <c r="F674" s="20">
        <v>104738</v>
      </c>
      <c r="G674" s="20">
        <v>1413958</v>
      </c>
      <c r="H674" s="21" t="s">
        <v>4318</v>
      </c>
      <c r="I674" s="35">
        <v>25877</v>
      </c>
      <c r="J674" s="14">
        <f>+VLOOKUP(I674,'TT 2022'!$E$2:$K$1236,3,0)</f>
        <v>1413958</v>
      </c>
      <c r="K674" s="14">
        <f t="shared" ref="K674:K675" si="28">+J674-G674</f>
        <v>0</v>
      </c>
      <c r="L674" s="16">
        <f>+VLOOKUP(I674,'TT 2022'!$E$2:$K$1236,7,0)</f>
        <v>44783</v>
      </c>
      <c r="M674" s="52">
        <f t="shared" ref="M674:M675" si="29">+G674</f>
        <v>1413958</v>
      </c>
    </row>
    <row r="675" spans="1:13" s="15" customFormat="1" ht="38.25">
      <c r="A675" s="17">
        <v>674</v>
      </c>
      <c r="B675" s="18" t="s">
        <v>956</v>
      </c>
      <c r="C675" s="19" t="s">
        <v>924</v>
      </c>
      <c r="D675" s="18" t="s">
        <v>261</v>
      </c>
      <c r="E675" s="20">
        <v>3331740</v>
      </c>
      <c r="F675" s="20">
        <v>266539</v>
      </c>
      <c r="G675" s="20">
        <v>3598279</v>
      </c>
      <c r="H675" s="21" t="s">
        <v>4318</v>
      </c>
      <c r="I675" s="35">
        <v>25878</v>
      </c>
      <c r="J675" s="14">
        <f>+VLOOKUP(I675,'TT 2022'!$E$2:$K$1236,3,0)</f>
        <v>3598279</v>
      </c>
      <c r="K675" s="14">
        <f t="shared" si="28"/>
        <v>0</v>
      </c>
      <c r="L675" s="16">
        <f>+VLOOKUP(I675,'TT 2022'!$E$2:$K$1236,7,0)</f>
        <v>44783</v>
      </c>
      <c r="M675" s="52">
        <f t="shared" si="29"/>
        <v>3598279</v>
      </c>
    </row>
    <row r="676" spans="1:13" s="15" customFormat="1" ht="38.25" hidden="1">
      <c r="A676" s="17">
        <v>675</v>
      </c>
      <c r="B676" s="18" t="s">
        <v>957</v>
      </c>
      <c r="C676" s="19" t="s">
        <v>924</v>
      </c>
      <c r="D676" s="18" t="s">
        <v>261</v>
      </c>
      <c r="E676" s="20">
        <v>7631880</v>
      </c>
      <c r="F676" s="20">
        <v>610550</v>
      </c>
      <c r="G676" s="20">
        <v>8242430</v>
      </c>
      <c r="H676" s="21" t="s">
        <v>1629</v>
      </c>
      <c r="I676" s="35">
        <v>25879</v>
      </c>
    </row>
    <row r="677" spans="1:13" s="15" customFormat="1" ht="38.25">
      <c r="A677" s="17">
        <v>676</v>
      </c>
      <c r="B677" s="18" t="s">
        <v>958</v>
      </c>
      <c r="C677" s="19" t="s">
        <v>924</v>
      </c>
      <c r="D677" s="18" t="s">
        <v>261</v>
      </c>
      <c r="E677" s="20">
        <v>3331740</v>
      </c>
      <c r="F677" s="20">
        <v>266539</v>
      </c>
      <c r="G677" s="20">
        <v>3598279</v>
      </c>
      <c r="H677" s="21" t="s">
        <v>4318</v>
      </c>
      <c r="I677" s="35">
        <v>25880</v>
      </c>
      <c r="J677" s="14">
        <f>+VLOOKUP(I677,'TT 2022'!$E$2:$K$1236,3,0)</f>
        <v>3598279</v>
      </c>
      <c r="K677" s="14">
        <f t="shared" ref="K677:K680" si="30">+J677-G677</f>
        <v>0</v>
      </c>
      <c r="L677" s="16">
        <f>+VLOOKUP(I677,'TT 2022'!$E$2:$K$1236,7,0)</f>
        <v>44783</v>
      </c>
      <c r="M677" s="52">
        <f t="shared" ref="M677:M680" si="31">+G677</f>
        <v>3598279</v>
      </c>
    </row>
    <row r="678" spans="1:13" s="15" customFormat="1" ht="38.25">
      <c r="A678" s="17">
        <v>677</v>
      </c>
      <c r="B678" s="18" t="s">
        <v>959</v>
      </c>
      <c r="C678" s="19" t="s">
        <v>924</v>
      </c>
      <c r="D678" s="18" t="s">
        <v>261</v>
      </c>
      <c r="E678" s="20">
        <v>4381590</v>
      </c>
      <c r="F678" s="20">
        <v>350527</v>
      </c>
      <c r="G678" s="20">
        <v>4732117</v>
      </c>
      <c r="H678" s="21" t="s">
        <v>4318</v>
      </c>
      <c r="I678" s="35">
        <v>25881</v>
      </c>
      <c r="J678" s="14">
        <f>+VLOOKUP(I678,'TT 2022'!$E$2:$K$1236,3,0)</f>
        <v>4732117</v>
      </c>
      <c r="K678" s="14">
        <f t="shared" si="30"/>
        <v>0</v>
      </c>
      <c r="L678" s="16">
        <f>+VLOOKUP(I678,'TT 2022'!$E$2:$K$1236,7,0)</f>
        <v>44783</v>
      </c>
      <c r="M678" s="52">
        <f t="shared" si="31"/>
        <v>4732117</v>
      </c>
    </row>
    <row r="679" spans="1:13" s="15" customFormat="1" ht="38.25">
      <c r="A679" s="17">
        <v>678</v>
      </c>
      <c r="B679" s="18" t="s">
        <v>960</v>
      </c>
      <c r="C679" s="19" t="s">
        <v>924</v>
      </c>
      <c r="D679" s="18" t="s">
        <v>261</v>
      </c>
      <c r="E679" s="20">
        <v>3689780</v>
      </c>
      <c r="F679" s="20">
        <v>295182</v>
      </c>
      <c r="G679" s="20">
        <v>3984962</v>
      </c>
      <c r="H679" s="21" t="s">
        <v>4318</v>
      </c>
      <c r="I679" s="35">
        <v>25882</v>
      </c>
      <c r="J679" s="14">
        <f>+VLOOKUP(I679,'TT 2022'!$E$2:$K$1236,3,0)</f>
        <v>3984962</v>
      </c>
      <c r="K679" s="14">
        <f t="shared" si="30"/>
        <v>0</v>
      </c>
      <c r="L679" s="16">
        <f>+VLOOKUP(I679,'TT 2022'!$E$2:$K$1236,7,0)</f>
        <v>44797</v>
      </c>
      <c r="M679" s="52">
        <f t="shared" si="31"/>
        <v>3984962</v>
      </c>
    </row>
    <row r="680" spans="1:13" s="15" customFormat="1" ht="38.25">
      <c r="A680" s="17">
        <v>679</v>
      </c>
      <c r="B680" s="18" t="s">
        <v>961</v>
      </c>
      <c r="C680" s="19" t="s">
        <v>924</v>
      </c>
      <c r="D680" s="18" t="s">
        <v>261</v>
      </c>
      <c r="E680" s="20">
        <v>4404290</v>
      </c>
      <c r="F680" s="20">
        <v>352343</v>
      </c>
      <c r="G680" s="20">
        <v>4756633</v>
      </c>
      <c r="H680" s="21" t="s">
        <v>4318</v>
      </c>
      <c r="I680" s="35">
        <v>25883</v>
      </c>
      <c r="J680" s="14">
        <f>+VLOOKUP(I680,'TT 2022'!$E$2:$K$1236,3,0)</f>
        <v>4756633</v>
      </c>
      <c r="K680" s="14">
        <f t="shared" si="30"/>
        <v>0</v>
      </c>
      <c r="L680" s="16">
        <f>+VLOOKUP(I680,'TT 2022'!$E$2:$K$1236,7,0)</f>
        <v>44797</v>
      </c>
      <c r="M680" s="52">
        <f t="shared" si="31"/>
        <v>4756633</v>
      </c>
    </row>
    <row r="681" spans="1:13" s="15" customFormat="1" ht="38.25" hidden="1">
      <c r="A681" s="17">
        <v>680</v>
      </c>
      <c r="B681" s="18" t="s">
        <v>962</v>
      </c>
      <c r="C681" s="19" t="s">
        <v>924</v>
      </c>
      <c r="D681" s="18" t="s">
        <v>261</v>
      </c>
      <c r="E681" s="20">
        <v>2618440</v>
      </c>
      <c r="F681" s="20">
        <v>209475</v>
      </c>
      <c r="G681" s="20">
        <v>2827915</v>
      </c>
      <c r="H681" s="21" t="s">
        <v>1629</v>
      </c>
      <c r="I681" s="35">
        <v>25884</v>
      </c>
    </row>
    <row r="682" spans="1:13" s="15" customFormat="1" ht="38.25">
      <c r="A682" s="17">
        <v>681</v>
      </c>
      <c r="B682" s="18" t="s">
        <v>963</v>
      </c>
      <c r="C682" s="19" t="s">
        <v>924</v>
      </c>
      <c r="D682" s="18" t="s">
        <v>261</v>
      </c>
      <c r="E682" s="20">
        <v>5789940</v>
      </c>
      <c r="F682" s="20">
        <v>463195</v>
      </c>
      <c r="G682" s="20">
        <v>6253135</v>
      </c>
      <c r="H682" s="21" t="s">
        <v>4318</v>
      </c>
      <c r="I682" s="35">
        <v>25885</v>
      </c>
      <c r="J682" s="14">
        <f>+VLOOKUP(I682,'TT 2022'!$E$2:$K$1236,3,0)</f>
        <v>6253135</v>
      </c>
      <c r="K682" s="14">
        <f t="shared" ref="K682:K689" si="32">+J682-G682</f>
        <v>0</v>
      </c>
      <c r="L682" s="16">
        <f>+VLOOKUP(I682,'TT 2022'!$E$2:$K$1236,7,0)</f>
        <v>44797</v>
      </c>
      <c r="M682" s="52">
        <f t="shared" ref="M682:M689" si="33">+G682</f>
        <v>6253135</v>
      </c>
    </row>
    <row r="683" spans="1:13" s="15" customFormat="1" ht="38.25">
      <c r="A683" s="17">
        <v>682</v>
      </c>
      <c r="B683" s="18" t="s">
        <v>964</v>
      </c>
      <c r="C683" s="19" t="s">
        <v>924</v>
      </c>
      <c r="D683" s="18" t="s">
        <v>261</v>
      </c>
      <c r="E683" s="20">
        <v>367155</v>
      </c>
      <c r="F683" s="20">
        <v>29372</v>
      </c>
      <c r="G683" s="20">
        <v>396527</v>
      </c>
      <c r="H683" s="21" t="s">
        <v>4318</v>
      </c>
      <c r="I683" s="35">
        <v>25886</v>
      </c>
      <c r="J683" s="14">
        <f>+VLOOKUP(I683,'TT 2022'!$E$2:$K$1236,3,0)</f>
        <v>396527</v>
      </c>
      <c r="K683" s="14">
        <f t="shared" si="32"/>
        <v>0</v>
      </c>
      <c r="L683" s="16">
        <f>+VLOOKUP(I683,'TT 2022'!$E$2:$K$1236,7,0)</f>
        <v>44783</v>
      </c>
      <c r="M683" s="52">
        <f t="shared" si="33"/>
        <v>396527</v>
      </c>
    </row>
    <row r="684" spans="1:13" s="15" customFormat="1" ht="25.5">
      <c r="A684" s="17">
        <v>683</v>
      </c>
      <c r="B684" s="18" t="s">
        <v>965</v>
      </c>
      <c r="C684" s="19" t="s">
        <v>966</v>
      </c>
      <c r="D684" s="18" t="s">
        <v>288</v>
      </c>
      <c r="E684" s="20">
        <v>1110580</v>
      </c>
      <c r="F684" s="20">
        <v>88846</v>
      </c>
      <c r="G684" s="20">
        <v>1199426</v>
      </c>
      <c r="H684" s="21" t="s">
        <v>4318</v>
      </c>
      <c r="I684" s="35">
        <v>25978</v>
      </c>
      <c r="J684" s="14">
        <f>+VLOOKUP(I684,'TT 2022'!$E$2:$K$1236,3,0)</f>
        <v>1199426</v>
      </c>
      <c r="K684" s="14">
        <f t="shared" si="32"/>
        <v>0</v>
      </c>
      <c r="L684" s="16">
        <f>+VLOOKUP(I684,'TT 2022'!$E$2:$K$1236,7,0)</f>
        <v>44783</v>
      </c>
      <c r="M684" s="52">
        <f t="shared" si="33"/>
        <v>1199426</v>
      </c>
    </row>
    <row r="685" spans="1:13" s="15" customFormat="1" ht="38.25">
      <c r="A685" s="17">
        <v>684</v>
      </c>
      <c r="B685" s="18" t="s">
        <v>967</v>
      </c>
      <c r="C685" s="19" t="s">
        <v>968</v>
      </c>
      <c r="D685" s="18" t="s">
        <v>969</v>
      </c>
      <c r="E685" s="20">
        <v>6704180</v>
      </c>
      <c r="F685" s="20">
        <v>536334</v>
      </c>
      <c r="G685" s="20">
        <v>7240514</v>
      </c>
      <c r="H685" s="21" t="s">
        <v>4318</v>
      </c>
      <c r="I685" s="35">
        <v>29298</v>
      </c>
      <c r="J685" s="14">
        <f>+VLOOKUP(I685,'TT 2022'!$E$2:$K$1236,3,0)</f>
        <v>7240523</v>
      </c>
      <c r="K685" s="14">
        <f t="shared" si="32"/>
        <v>9</v>
      </c>
      <c r="L685" s="16">
        <f>+VLOOKUP(I685,'TT 2022'!$E$2:$K$1236,7,0)</f>
        <v>44875</v>
      </c>
      <c r="M685" s="52">
        <f t="shared" si="33"/>
        <v>7240514</v>
      </c>
    </row>
    <row r="686" spans="1:13" s="15" customFormat="1" ht="38.25">
      <c r="A686" s="17">
        <v>685</v>
      </c>
      <c r="B686" s="18" t="s">
        <v>970</v>
      </c>
      <c r="C686" s="19" t="s">
        <v>968</v>
      </c>
      <c r="D686" s="18" t="s">
        <v>969</v>
      </c>
      <c r="E686" s="20">
        <v>180655</v>
      </c>
      <c r="F686" s="20">
        <v>14452</v>
      </c>
      <c r="G686" s="20">
        <v>195107</v>
      </c>
      <c r="H686" s="21" t="s">
        <v>4318</v>
      </c>
      <c r="I686" s="35">
        <v>29299</v>
      </c>
      <c r="J686" s="14">
        <f>+VLOOKUP(I686,'TT 2022'!$E$2:$K$1236,3,0)</f>
        <v>195102</v>
      </c>
      <c r="K686" s="14">
        <f t="shared" si="32"/>
        <v>-5</v>
      </c>
      <c r="L686" s="16">
        <f>+VLOOKUP(I686,'TT 2022'!$E$2:$K$1236,7,0)</f>
        <v>44875</v>
      </c>
      <c r="M686" s="52">
        <f t="shared" si="33"/>
        <v>195107</v>
      </c>
    </row>
    <row r="687" spans="1:13" s="15" customFormat="1" ht="38.25">
      <c r="A687" s="17">
        <v>686</v>
      </c>
      <c r="B687" s="18" t="s">
        <v>971</v>
      </c>
      <c r="C687" s="19" t="s">
        <v>968</v>
      </c>
      <c r="D687" s="18" t="s">
        <v>969</v>
      </c>
      <c r="E687" s="20">
        <v>180655</v>
      </c>
      <c r="F687" s="20">
        <v>14452</v>
      </c>
      <c r="G687" s="20">
        <v>195107</v>
      </c>
      <c r="H687" s="21" t="s">
        <v>4318</v>
      </c>
      <c r="I687" s="35">
        <v>29300</v>
      </c>
      <c r="J687" s="14">
        <f>+VLOOKUP(I687,'TT 2022'!$E$2:$K$1236,3,0)</f>
        <v>195102</v>
      </c>
      <c r="K687" s="14">
        <f t="shared" si="32"/>
        <v>-5</v>
      </c>
      <c r="L687" s="16">
        <f>+VLOOKUP(I687,'TT 2022'!$E$2:$K$1236,7,0)</f>
        <v>44875</v>
      </c>
      <c r="M687" s="52">
        <f t="shared" si="33"/>
        <v>195107</v>
      </c>
    </row>
    <row r="688" spans="1:13" s="15" customFormat="1" ht="38.25">
      <c r="A688" s="17">
        <v>687</v>
      </c>
      <c r="B688" s="18" t="s">
        <v>972</v>
      </c>
      <c r="C688" s="19" t="s">
        <v>968</v>
      </c>
      <c r="D688" s="18" t="s">
        <v>969</v>
      </c>
      <c r="E688" s="20">
        <v>6479183</v>
      </c>
      <c r="F688" s="20">
        <v>518335</v>
      </c>
      <c r="G688" s="20">
        <v>6997518</v>
      </c>
      <c r="H688" s="21" t="s">
        <v>4318</v>
      </c>
      <c r="I688" s="35">
        <v>29301</v>
      </c>
      <c r="J688" s="14">
        <f>+VLOOKUP(I688,'TT 2022'!$E$2:$K$1236,3,0)</f>
        <v>6997523</v>
      </c>
      <c r="K688" s="14">
        <f t="shared" si="32"/>
        <v>5</v>
      </c>
      <c r="L688" s="16">
        <f>+VLOOKUP(I688,'TT 2022'!$E$2:$K$1236,7,0)</f>
        <v>44875</v>
      </c>
      <c r="M688" s="52">
        <f t="shared" si="33"/>
        <v>6997518</v>
      </c>
    </row>
    <row r="689" spans="1:13" s="15" customFormat="1" ht="25.5">
      <c r="A689" s="17">
        <v>688</v>
      </c>
      <c r="B689" s="18" t="s">
        <v>973</v>
      </c>
      <c r="C689" s="19" t="s">
        <v>968</v>
      </c>
      <c r="D689" s="18" t="s">
        <v>286</v>
      </c>
      <c r="E689" s="20">
        <v>12948594</v>
      </c>
      <c r="F689" s="20">
        <v>1035888</v>
      </c>
      <c r="G689" s="20">
        <v>13984482</v>
      </c>
      <c r="H689" s="21" t="s">
        <v>4318</v>
      </c>
      <c r="I689" s="35">
        <v>29302</v>
      </c>
      <c r="J689" s="14">
        <f>+VLOOKUP(I689,'TT 2022'!$E$2:$K$1236,3,0)</f>
        <v>13984502</v>
      </c>
      <c r="K689" s="14">
        <f t="shared" si="32"/>
        <v>20</v>
      </c>
      <c r="L689" s="16">
        <f>+VLOOKUP(I689,'TT 2022'!$E$2:$K$1236,7,0)</f>
        <v>44875</v>
      </c>
      <c r="M689" s="52">
        <f t="shared" si="33"/>
        <v>13984482</v>
      </c>
    </row>
    <row r="690" spans="1:13" s="15" customFormat="1" ht="38.25" hidden="1">
      <c r="A690" s="17">
        <v>689</v>
      </c>
      <c r="B690" s="18" t="s">
        <v>974</v>
      </c>
      <c r="C690" s="19" t="s">
        <v>968</v>
      </c>
      <c r="D690" s="18" t="s">
        <v>298</v>
      </c>
      <c r="E690" s="20">
        <v>14287920</v>
      </c>
      <c r="F690" s="20">
        <v>1143034</v>
      </c>
      <c r="G690" s="20">
        <v>15430954</v>
      </c>
      <c r="H690" s="21" t="s">
        <v>1629</v>
      </c>
      <c r="I690" s="35">
        <v>29304</v>
      </c>
    </row>
    <row r="691" spans="1:13" customFormat="1" ht="38.25">
      <c r="A691" s="17">
        <v>690</v>
      </c>
      <c r="B691" s="23" t="s">
        <v>975</v>
      </c>
      <c r="C691" s="24" t="s">
        <v>968</v>
      </c>
      <c r="D691" s="25" t="s">
        <v>298</v>
      </c>
      <c r="E691" s="26">
        <v>2381320</v>
      </c>
      <c r="F691" s="26">
        <v>190506</v>
      </c>
      <c r="G691" s="27">
        <v>2571826</v>
      </c>
      <c r="H691" s="21" t="s">
        <v>4318</v>
      </c>
      <c r="I691" s="35">
        <v>29305</v>
      </c>
      <c r="J691" s="14">
        <f>+VLOOKUP(I691,'TT 2022'!$E$2:$K$1236,3,0)</f>
        <v>2571831</v>
      </c>
      <c r="K691" s="14">
        <f>+J691-G691</f>
        <v>5</v>
      </c>
      <c r="L691" s="16">
        <f>+VLOOKUP(I691,'TT 2022'!$E$2:$K$1236,7,0)</f>
        <v>44875</v>
      </c>
      <c r="M691" s="52">
        <f>+G691</f>
        <v>2571826</v>
      </c>
    </row>
    <row r="692" spans="1:13" s="15" customFormat="1" ht="38.25" hidden="1">
      <c r="A692" s="17">
        <v>691</v>
      </c>
      <c r="B692" s="18" t="s">
        <v>976</v>
      </c>
      <c r="C692" s="19" t="s">
        <v>968</v>
      </c>
      <c r="D692" s="18" t="s">
        <v>254</v>
      </c>
      <c r="E692" s="20">
        <v>1110580</v>
      </c>
      <c r="F692" s="20">
        <v>88846</v>
      </c>
      <c r="G692" s="20">
        <v>1199426</v>
      </c>
      <c r="H692" s="21" t="s">
        <v>1629</v>
      </c>
      <c r="I692" s="35">
        <v>29306</v>
      </c>
    </row>
    <row r="693" spans="1:13" s="15" customFormat="1" ht="25.5">
      <c r="A693" s="17">
        <v>692</v>
      </c>
      <c r="B693" s="18" t="s">
        <v>977</v>
      </c>
      <c r="C693" s="19" t="s">
        <v>968</v>
      </c>
      <c r="D693" s="18" t="s">
        <v>288</v>
      </c>
      <c r="E693" s="20">
        <v>5713060</v>
      </c>
      <c r="F693" s="20">
        <v>457045</v>
      </c>
      <c r="G693" s="20">
        <v>6170105</v>
      </c>
      <c r="H693" s="21" t="s">
        <v>4318</v>
      </c>
      <c r="I693" s="35">
        <v>29307</v>
      </c>
      <c r="J693" s="14">
        <f>+VLOOKUP(I693,'TT 2022'!$E$2:$K$1236,3,0)</f>
        <v>6170108</v>
      </c>
      <c r="K693" s="14">
        <f t="shared" ref="K693:K742" si="34">+J693-G693</f>
        <v>3</v>
      </c>
      <c r="L693" s="16">
        <f>+VLOOKUP(I693,'TT 2022'!$E$2:$K$1236,7,0)</f>
        <v>44875</v>
      </c>
      <c r="M693" s="52">
        <f t="shared" ref="M693:M737" si="35">+G693</f>
        <v>6170105</v>
      </c>
    </row>
    <row r="694" spans="1:13" s="15" customFormat="1" ht="25.5">
      <c r="A694" s="17">
        <v>693</v>
      </c>
      <c r="B694" s="18" t="s">
        <v>978</v>
      </c>
      <c r="C694" s="19" t="s">
        <v>968</v>
      </c>
      <c r="D694" s="18" t="s">
        <v>290</v>
      </c>
      <c r="E694" s="20">
        <v>453750</v>
      </c>
      <c r="F694" s="20">
        <v>36300</v>
      </c>
      <c r="G694" s="20">
        <v>490050</v>
      </c>
      <c r="H694" s="21" t="s">
        <v>4318</v>
      </c>
      <c r="I694" s="35">
        <v>29308</v>
      </c>
      <c r="J694" s="14">
        <f>+VLOOKUP(I694,'TT 2022'!$E$2:$K$1236,3,0)</f>
        <v>490050</v>
      </c>
      <c r="K694" s="14">
        <f t="shared" si="34"/>
        <v>0</v>
      </c>
      <c r="L694" s="16">
        <f>+VLOOKUP(I694,'TT 2022'!$E$2:$K$1236,7,0)</f>
        <v>44875</v>
      </c>
      <c r="M694" s="52">
        <f t="shared" si="35"/>
        <v>490050</v>
      </c>
    </row>
    <row r="695" spans="1:13" s="15" customFormat="1" ht="25.5">
      <c r="A695" s="17">
        <v>694</v>
      </c>
      <c r="B695" s="18" t="s">
        <v>979</v>
      </c>
      <c r="C695" s="19" t="s">
        <v>968</v>
      </c>
      <c r="D695" s="18" t="s">
        <v>980</v>
      </c>
      <c r="E695" s="20">
        <v>2582415</v>
      </c>
      <c r="F695" s="20">
        <v>206593</v>
      </c>
      <c r="G695" s="20">
        <v>2789008</v>
      </c>
      <c r="H695" s="21" t="s">
        <v>4318</v>
      </c>
      <c r="I695" s="35">
        <v>29309</v>
      </c>
      <c r="J695" s="14">
        <f>+VLOOKUP(I695,'TT 2022'!$E$2:$K$1236,3,0)</f>
        <v>2789019</v>
      </c>
      <c r="K695" s="14">
        <f t="shared" si="34"/>
        <v>11</v>
      </c>
      <c r="L695" s="16">
        <f>+VLOOKUP(I695,'TT 2022'!$E$2:$K$1236,7,0)</f>
        <v>44875</v>
      </c>
      <c r="M695" s="52">
        <f t="shared" si="35"/>
        <v>2789008</v>
      </c>
    </row>
    <row r="696" spans="1:13" s="15" customFormat="1" ht="25.5">
      <c r="A696" s="17">
        <v>695</v>
      </c>
      <c r="B696" s="18" t="s">
        <v>981</v>
      </c>
      <c r="C696" s="19" t="s">
        <v>968</v>
      </c>
      <c r="D696" s="18" t="s">
        <v>982</v>
      </c>
      <c r="E696" s="20">
        <v>6071100</v>
      </c>
      <c r="F696" s="20">
        <v>485688</v>
      </c>
      <c r="G696" s="20">
        <v>6556788</v>
      </c>
      <c r="H696" s="21" t="s">
        <v>4318</v>
      </c>
      <c r="I696" s="35">
        <v>29310</v>
      </c>
      <c r="J696" s="14">
        <f>+VLOOKUP(I696,'TT 2022'!$E$2:$K$1236,3,0)</f>
        <v>6556802</v>
      </c>
      <c r="K696" s="14">
        <f t="shared" si="34"/>
        <v>14</v>
      </c>
      <c r="L696" s="16">
        <f>+VLOOKUP(I696,'TT 2022'!$E$2:$K$1236,7,0)</f>
        <v>44875</v>
      </c>
      <c r="M696" s="52">
        <f t="shared" si="35"/>
        <v>6556788</v>
      </c>
    </row>
    <row r="697" spans="1:13" s="15" customFormat="1" ht="25.5">
      <c r="A697" s="17">
        <v>696</v>
      </c>
      <c r="B697" s="18" t="s">
        <v>983</v>
      </c>
      <c r="C697" s="19" t="s">
        <v>968</v>
      </c>
      <c r="D697" s="18" t="s">
        <v>984</v>
      </c>
      <c r="E697" s="20">
        <v>1410195</v>
      </c>
      <c r="F697" s="20">
        <v>112816</v>
      </c>
      <c r="G697" s="20">
        <v>1523011</v>
      </c>
      <c r="H697" s="21" t="s">
        <v>4318</v>
      </c>
      <c r="I697" s="35">
        <v>29311</v>
      </c>
      <c r="J697" s="14">
        <f>+VLOOKUP(I697,'TT 2022'!$E$2:$K$1236,3,0)</f>
        <v>1523016</v>
      </c>
      <c r="K697" s="14">
        <f t="shared" si="34"/>
        <v>5</v>
      </c>
      <c r="L697" s="16">
        <f>+VLOOKUP(I697,'TT 2022'!$E$2:$K$1236,7,0)</f>
        <v>44875</v>
      </c>
      <c r="M697" s="52">
        <f t="shared" si="35"/>
        <v>1523011</v>
      </c>
    </row>
    <row r="698" spans="1:13" s="15" customFormat="1" ht="38.25">
      <c r="A698" s="17">
        <v>697</v>
      </c>
      <c r="B698" s="18" t="s">
        <v>985</v>
      </c>
      <c r="C698" s="19" t="s">
        <v>968</v>
      </c>
      <c r="D698" s="18" t="s">
        <v>986</v>
      </c>
      <c r="E698" s="20">
        <v>15161210</v>
      </c>
      <c r="F698" s="20">
        <v>1212897</v>
      </c>
      <c r="G698" s="20">
        <v>16374107</v>
      </c>
      <c r="H698" s="21" t="s">
        <v>4318</v>
      </c>
      <c r="I698" s="35">
        <v>29312</v>
      </c>
      <c r="J698" s="14">
        <f>+VLOOKUP(I698,'TT 2022'!$E$2:$K$1236,3,0)</f>
        <v>16374110</v>
      </c>
      <c r="K698" s="14">
        <f t="shared" si="34"/>
        <v>3</v>
      </c>
      <c r="L698" s="16">
        <f>+VLOOKUP(I698,'TT 2022'!$E$2:$K$1236,7,0)</f>
        <v>44875</v>
      </c>
      <c r="M698" s="52">
        <f t="shared" si="35"/>
        <v>16374107</v>
      </c>
    </row>
    <row r="699" spans="1:13" s="15" customFormat="1" ht="38.25">
      <c r="A699" s="17">
        <v>698</v>
      </c>
      <c r="B699" s="18" t="s">
        <v>987</v>
      </c>
      <c r="C699" s="19" t="s">
        <v>968</v>
      </c>
      <c r="D699" s="18" t="s">
        <v>988</v>
      </c>
      <c r="E699" s="20">
        <v>1110580</v>
      </c>
      <c r="F699" s="20">
        <v>88846</v>
      </c>
      <c r="G699" s="20">
        <v>1199426</v>
      </c>
      <c r="H699" s="21" t="s">
        <v>4318</v>
      </c>
      <c r="I699" s="35">
        <v>29313</v>
      </c>
      <c r="J699" s="14">
        <f>+VLOOKUP(I699,'TT 2022'!$E$2:$K$1236,3,0)</f>
        <v>1199421</v>
      </c>
      <c r="K699" s="14">
        <f t="shared" si="34"/>
        <v>-5</v>
      </c>
      <c r="L699" s="16">
        <f>+VLOOKUP(I699,'TT 2022'!$E$2:$K$1236,7,0)</f>
        <v>44875</v>
      </c>
      <c r="M699" s="52">
        <f t="shared" si="35"/>
        <v>1199426</v>
      </c>
    </row>
    <row r="700" spans="1:13" s="15" customFormat="1" ht="25.5">
      <c r="A700" s="17">
        <v>699</v>
      </c>
      <c r="B700" s="18" t="s">
        <v>989</v>
      </c>
      <c r="C700" s="19" t="s">
        <v>968</v>
      </c>
      <c r="D700" s="18" t="s">
        <v>990</v>
      </c>
      <c r="E700" s="20">
        <v>1468620</v>
      </c>
      <c r="F700" s="20">
        <v>117490</v>
      </c>
      <c r="G700" s="20">
        <v>1586110</v>
      </c>
      <c r="H700" s="21" t="s">
        <v>4318</v>
      </c>
      <c r="I700" s="35">
        <v>29314</v>
      </c>
      <c r="J700" s="14">
        <f>+VLOOKUP(I700,'TT 2022'!$E$2:$K$1236,3,0)</f>
        <v>1586115</v>
      </c>
      <c r="K700" s="14">
        <f t="shared" si="34"/>
        <v>5</v>
      </c>
      <c r="L700" s="16">
        <f>+VLOOKUP(I700,'TT 2022'!$E$2:$K$1236,7,0)</f>
        <v>44875</v>
      </c>
      <c r="M700" s="52">
        <f t="shared" si="35"/>
        <v>1586110</v>
      </c>
    </row>
    <row r="701" spans="1:13" s="15" customFormat="1" ht="25.5">
      <c r="A701" s="17">
        <v>700</v>
      </c>
      <c r="B701" s="18" t="s">
        <v>991</v>
      </c>
      <c r="C701" s="19" t="s">
        <v>968</v>
      </c>
      <c r="D701" s="18" t="s">
        <v>980</v>
      </c>
      <c r="E701" s="20">
        <v>1468620</v>
      </c>
      <c r="F701" s="20">
        <v>117490</v>
      </c>
      <c r="G701" s="20">
        <v>1586110</v>
      </c>
      <c r="H701" s="21" t="s">
        <v>4318</v>
      </c>
      <c r="I701" s="35">
        <v>29315</v>
      </c>
      <c r="J701" s="14">
        <f>+VLOOKUP(I701,'TT 2022'!$E$2:$K$1236,3,0)</f>
        <v>1586115</v>
      </c>
      <c r="K701" s="14">
        <f t="shared" si="34"/>
        <v>5</v>
      </c>
      <c r="L701" s="16">
        <f>+VLOOKUP(I701,'TT 2022'!$E$2:$K$1236,7,0)</f>
        <v>44875</v>
      </c>
      <c r="M701" s="52">
        <f t="shared" si="35"/>
        <v>1586110</v>
      </c>
    </row>
    <row r="702" spans="1:13" s="15" customFormat="1" ht="38.25">
      <c r="A702" s="17">
        <v>701</v>
      </c>
      <c r="B702" s="18" t="s">
        <v>992</v>
      </c>
      <c r="C702" s="19" t="s">
        <v>968</v>
      </c>
      <c r="D702" s="18" t="s">
        <v>993</v>
      </c>
      <c r="E702" s="20">
        <v>451638</v>
      </c>
      <c r="F702" s="20">
        <v>36131</v>
      </c>
      <c r="G702" s="20">
        <v>487769</v>
      </c>
      <c r="H702" s="21" t="s">
        <v>4318</v>
      </c>
      <c r="I702" s="35">
        <v>29316</v>
      </c>
      <c r="J702" s="14">
        <f>+VLOOKUP(I702,'TT 2022'!$E$2:$K$1236,3,0)</f>
        <v>487769</v>
      </c>
      <c r="K702" s="14">
        <f t="shared" si="34"/>
        <v>0</v>
      </c>
      <c r="L702" s="16">
        <f>+VLOOKUP(I702,'TT 2022'!$E$2:$K$1236,7,0)</f>
        <v>44875</v>
      </c>
      <c r="M702" s="52">
        <f t="shared" si="35"/>
        <v>487769</v>
      </c>
    </row>
    <row r="703" spans="1:13" s="15" customFormat="1" ht="38.25">
      <c r="A703" s="17">
        <v>702</v>
      </c>
      <c r="B703" s="18" t="s">
        <v>994</v>
      </c>
      <c r="C703" s="19" t="s">
        <v>968</v>
      </c>
      <c r="D703" s="18" t="s">
        <v>993</v>
      </c>
      <c r="E703" s="20">
        <v>2835070</v>
      </c>
      <c r="F703" s="20">
        <v>226806</v>
      </c>
      <c r="G703" s="20">
        <v>3061876</v>
      </c>
      <c r="H703" s="21" t="s">
        <v>4318</v>
      </c>
      <c r="I703" s="35">
        <v>29317</v>
      </c>
      <c r="J703" s="14">
        <f>+VLOOKUP(I703,'TT 2022'!$E$2:$K$1236,3,0)</f>
        <v>3061881</v>
      </c>
      <c r="K703" s="14">
        <f t="shared" si="34"/>
        <v>5</v>
      </c>
      <c r="L703" s="16">
        <f>+VLOOKUP(I703,'TT 2022'!$E$2:$K$1236,7,0)</f>
        <v>44875</v>
      </c>
      <c r="M703" s="52">
        <f t="shared" si="35"/>
        <v>3061876</v>
      </c>
    </row>
    <row r="704" spans="1:13" s="15" customFormat="1" ht="25.5">
      <c r="A704" s="17">
        <v>703</v>
      </c>
      <c r="B704" s="18" t="s">
        <v>995</v>
      </c>
      <c r="C704" s="19" t="s">
        <v>968</v>
      </c>
      <c r="D704" s="18" t="s">
        <v>259</v>
      </c>
      <c r="E704" s="20">
        <v>10871460</v>
      </c>
      <c r="F704" s="20">
        <v>869717</v>
      </c>
      <c r="G704" s="20">
        <v>11741177</v>
      </c>
      <c r="H704" s="21" t="s">
        <v>4318</v>
      </c>
      <c r="I704" s="35">
        <v>29318</v>
      </c>
      <c r="J704" s="14">
        <f>+VLOOKUP(I704,'TT 2022'!$E$2:$K$1236,3,0)</f>
        <v>11741180</v>
      </c>
      <c r="K704" s="14">
        <f t="shared" si="34"/>
        <v>3</v>
      </c>
      <c r="L704" s="16">
        <f>+VLOOKUP(I704,'TT 2022'!$E$2:$K$1236,7,0)</f>
        <v>44875</v>
      </c>
      <c r="M704" s="52">
        <f t="shared" si="35"/>
        <v>11741177</v>
      </c>
    </row>
    <row r="705" spans="1:13" s="15" customFormat="1" ht="25.5">
      <c r="A705" s="17">
        <v>704</v>
      </c>
      <c r="B705" s="18" t="s">
        <v>996</v>
      </c>
      <c r="C705" s="19" t="s">
        <v>968</v>
      </c>
      <c r="D705" s="18" t="s">
        <v>259</v>
      </c>
      <c r="E705" s="20">
        <v>361310</v>
      </c>
      <c r="F705" s="20">
        <v>28905</v>
      </c>
      <c r="G705" s="20">
        <v>390215</v>
      </c>
      <c r="H705" s="21" t="s">
        <v>4318</v>
      </c>
      <c r="I705" s="35">
        <v>29319</v>
      </c>
      <c r="J705" s="14">
        <f>+VLOOKUP(I705,'TT 2022'!$E$2:$K$1236,3,0)</f>
        <v>390218</v>
      </c>
      <c r="K705" s="14">
        <f t="shared" si="34"/>
        <v>3</v>
      </c>
      <c r="L705" s="16">
        <f>+VLOOKUP(I705,'TT 2022'!$E$2:$K$1236,7,0)</f>
        <v>44875</v>
      </c>
      <c r="M705" s="52">
        <f t="shared" si="35"/>
        <v>390215</v>
      </c>
    </row>
    <row r="706" spans="1:13" s="15" customFormat="1" ht="25.5">
      <c r="A706" s="17">
        <v>705</v>
      </c>
      <c r="B706" s="18" t="s">
        <v>997</v>
      </c>
      <c r="C706" s="19" t="s">
        <v>968</v>
      </c>
      <c r="D706" s="18" t="s">
        <v>259</v>
      </c>
      <c r="E706" s="20">
        <v>451638</v>
      </c>
      <c r="F706" s="20">
        <v>36131</v>
      </c>
      <c r="G706" s="20">
        <v>487769</v>
      </c>
      <c r="H706" s="21" t="s">
        <v>4318</v>
      </c>
      <c r="I706" s="35">
        <v>29320</v>
      </c>
      <c r="J706" s="14">
        <f>+VLOOKUP(I706,'TT 2022'!$E$2:$K$1236,3,0)</f>
        <v>487769</v>
      </c>
      <c r="K706" s="14">
        <f t="shared" si="34"/>
        <v>0</v>
      </c>
      <c r="L706" s="16">
        <f>+VLOOKUP(I706,'TT 2022'!$E$2:$K$1236,7,0)</f>
        <v>44875</v>
      </c>
      <c r="M706" s="52">
        <f t="shared" si="35"/>
        <v>487769</v>
      </c>
    </row>
    <row r="707" spans="1:13" s="15" customFormat="1" ht="25.5">
      <c r="A707" s="17">
        <v>706</v>
      </c>
      <c r="B707" s="18" t="s">
        <v>998</v>
      </c>
      <c r="C707" s="19" t="s">
        <v>968</v>
      </c>
      <c r="D707" s="18" t="s">
        <v>259</v>
      </c>
      <c r="E707" s="20">
        <v>10479750</v>
      </c>
      <c r="F707" s="20">
        <v>838380</v>
      </c>
      <c r="G707" s="20">
        <v>11318130</v>
      </c>
      <c r="H707" s="21" t="s">
        <v>4318</v>
      </c>
      <c r="I707" s="35">
        <v>29321</v>
      </c>
      <c r="J707" s="14">
        <f>+VLOOKUP(I707,'TT 2022'!$E$2:$K$1236,3,0)</f>
        <v>11318144</v>
      </c>
      <c r="K707" s="14">
        <f t="shared" si="34"/>
        <v>14</v>
      </c>
      <c r="L707" s="16">
        <f>+VLOOKUP(I707,'TT 2022'!$E$2:$K$1236,7,0)</f>
        <v>44875</v>
      </c>
      <c r="M707" s="52">
        <f t="shared" si="35"/>
        <v>11318130</v>
      </c>
    </row>
    <row r="708" spans="1:13" s="15" customFormat="1" ht="25.5">
      <c r="A708" s="17">
        <v>707</v>
      </c>
      <c r="B708" s="18" t="s">
        <v>999</v>
      </c>
      <c r="C708" s="19" t="s">
        <v>968</v>
      </c>
      <c r="D708" s="18" t="s">
        <v>259</v>
      </c>
      <c r="E708" s="20">
        <v>2940030</v>
      </c>
      <c r="F708" s="20">
        <v>235202</v>
      </c>
      <c r="G708" s="20">
        <v>3175232</v>
      </c>
      <c r="H708" s="21" t="s">
        <v>4318</v>
      </c>
      <c r="I708" s="35">
        <v>29322</v>
      </c>
      <c r="J708" s="14">
        <f>+VLOOKUP(I708,'TT 2022'!$E$2:$K$1236,3,0)</f>
        <v>3175241</v>
      </c>
      <c r="K708" s="14">
        <f t="shared" si="34"/>
        <v>9</v>
      </c>
      <c r="L708" s="16">
        <f>+VLOOKUP(I708,'TT 2022'!$E$2:$K$1236,7,0)</f>
        <v>44875</v>
      </c>
      <c r="M708" s="52">
        <f t="shared" si="35"/>
        <v>3175232</v>
      </c>
    </row>
    <row r="709" spans="1:13" s="15" customFormat="1" ht="38.25">
      <c r="A709" s="17">
        <v>708</v>
      </c>
      <c r="B709" s="18" t="s">
        <v>1000</v>
      </c>
      <c r="C709" s="19" t="s">
        <v>968</v>
      </c>
      <c r="D709" s="18" t="s">
        <v>993</v>
      </c>
      <c r="E709" s="20">
        <v>453750</v>
      </c>
      <c r="F709" s="20">
        <v>36300</v>
      </c>
      <c r="G709" s="20">
        <v>490050</v>
      </c>
      <c r="H709" s="21" t="s">
        <v>4318</v>
      </c>
      <c r="I709" s="35">
        <v>29323</v>
      </c>
      <c r="J709" s="14">
        <f>+VLOOKUP(I709,'TT 2022'!$E$2:$K$1236,3,0)</f>
        <v>490050</v>
      </c>
      <c r="K709" s="14">
        <f t="shared" si="34"/>
        <v>0</v>
      </c>
      <c r="L709" s="16">
        <f>+VLOOKUP(I709,'TT 2022'!$E$2:$K$1236,7,0)</f>
        <v>44875</v>
      </c>
      <c r="M709" s="52">
        <f t="shared" si="35"/>
        <v>490050</v>
      </c>
    </row>
    <row r="710" spans="1:13" s="15" customFormat="1" ht="38.25">
      <c r="A710" s="17">
        <v>709</v>
      </c>
      <c r="B710" s="18" t="s">
        <v>1001</v>
      </c>
      <c r="C710" s="19" t="s">
        <v>968</v>
      </c>
      <c r="D710" s="18" t="s">
        <v>993</v>
      </c>
      <c r="E710" s="20">
        <v>2221160</v>
      </c>
      <c r="F710" s="20">
        <v>177693</v>
      </c>
      <c r="G710" s="20">
        <v>2398853</v>
      </c>
      <c r="H710" s="21" t="s">
        <v>4318</v>
      </c>
      <c r="I710" s="35">
        <v>29324</v>
      </c>
      <c r="J710" s="14">
        <f>+VLOOKUP(I710,'TT 2022'!$E$2:$K$1236,3,0)</f>
        <v>2398856</v>
      </c>
      <c r="K710" s="14">
        <f t="shared" si="34"/>
        <v>3</v>
      </c>
      <c r="L710" s="16">
        <f>+VLOOKUP(I710,'TT 2022'!$E$2:$K$1236,7,0)</f>
        <v>44875</v>
      </c>
      <c r="M710" s="52">
        <f t="shared" si="35"/>
        <v>2398853</v>
      </c>
    </row>
    <row r="711" spans="1:13" s="15" customFormat="1" ht="25.5">
      <c r="A711" s="17">
        <v>710</v>
      </c>
      <c r="B711" s="18" t="s">
        <v>1002</v>
      </c>
      <c r="C711" s="19" t="s">
        <v>968</v>
      </c>
      <c r="D711" s="18" t="s">
        <v>259</v>
      </c>
      <c r="E711" s="20">
        <v>903276</v>
      </c>
      <c r="F711" s="20">
        <v>72262</v>
      </c>
      <c r="G711" s="20">
        <v>975538</v>
      </c>
      <c r="H711" s="21" t="s">
        <v>4318</v>
      </c>
      <c r="I711" s="35">
        <v>29325</v>
      </c>
      <c r="J711" s="14">
        <f>+VLOOKUP(I711,'TT 2022'!$E$2:$K$1236,3,0)</f>
        <v>975537</v>
      </c>
      <c r="K711" s="14">
        <f t="shared" si="34"/>
        <v>-1</v>
      </c>
      <c r="L711" s="16">
        <f>+VLOOKUP(I711,'TT 2022'!$E$2:$K$1236,7,0)</f>
        <v>44875</v>
      </c>
      <c r="M711" s="52">
        <f t="shared" si="35"/>
        <v>975538</v>
      </c>
    </row>
    <row r="712" spans="1:13" s="15" customFormat="1" ht="25.5">
      <c r="A712" s="17">
        <v>711</v>
      </c>
      <c r="B712" s="18" t="s">
        <v>1003</v>
      </c>
      <c r="C712" s="19" t="s">
        <v>968</v>
      </c>
      <c r="D712" s="18" t="s">
        <v>259</v>
      </c>
      <c r="E712" s="20">
        <v>903276</v>
      </c>
      <c r="F712" s="20">
        <v>72262</v>
      </c>
      <c r="G712" s="20">
        <v>975538</v>
      </c>
      <c r="H712" s="21" t="s">
        <v>4318</v>
      </c>
      <c r="I712" s="35">
        <v>29326</v>
      </c>
      <c r="J712" s="14">
        <f>+VLOOKUP(I712,'TT 2022'!$E$2:$K$1236,3,0)</f>
        <v>975537</v>
      </c>
      <c r="K712" s="14">
        <f t="shared" si="34"/>
        <v>-1</v>
      </c>
      <c r="L712" s="16">
        <f>+VLOOKUP(I712,'TT 2022'!$E$2:$K$1236,7,0)</f>
        <v>44875</v>
      </c>
      <c r="M712" s="52">
        <f t="shared" si="35"/>
        <v>975538</v>
      </c>
    </row>
    <row r="713" spans="1:13" s="15" customFormat="1" ht="25.5">
      <c r="A713" s="17">
        <v>712</v>
      </c>
      <c r="B713" s="18" t="s">
        <v>1004</v>
      </c>
      <c r="C713" s="19" t="s">
        <v>968</v>
      </c>
      <c r="D713" s="18" t="s">
        <v>252</v>
      </c>
      <c r="E713" s="20">
        <v>1110580</v>
      </c>
      <c r="F713" s="20">
        <v>88846</v>
      </c>
      <c r="G713" s="20">
        <v>1199426</v>
      </c>
      <c r="H713" s="21" t="s">
        <v>4318</v>
      </c>
      <c r="I713" s="35">
        <v>29327</v>
      </c>
      <c r="J713" s="14">
        <f>+VLOOKUP(I713,'TT 2022'!$E$2:$K$1236,3,0)</f>
        <v>1199421</v>
      </c>
      <c r="K713" s="14">
        <f t="shared" si="34"/>
        <v>-5</v>
      </c>
      <c r="L713" s="16">
        <f>+VLOOKUP(I713,'TT 2022'!$E$2:$K$1236,7,0)</f>
        <v>44875</v>
      </c>
      <c r="M713" s="52">
        <f t="shared" si="35"/>
        <v>1199426</v>
      </c>
    </row>
    <row r="714" spans="1:13" s="15" customFormat="1" ht="25.5">
      <c r="A714" s="17">
        <v>713</v>
      </c>
      <c r="B714" s="18" t="s">
        <v>1005</v>
      </c>
      <c r="C714" s="19" t="s">
        <v>968</v>
      </c>
      <c r="D714" s="18" t="s">
        <v>252</v>
      </c>
      <c r="E714" s="20">
        <v>5896230</v>
      </c>
      <c r="F714" s="20">
        <v>471698</v>
      </c>
      <c r="G714" s="20">
        <v>6367928</v>
      </c>
      <c r="H714" s="21" t="s">
        <v>4318</v>
      </c>
      <c r="I714" s="35">
        <v>29328</v>
      </c>
      <c r="J714" s="14">
        <f>+VLOOKUP(I714,'TT 2022'!$E$2:$K$1236,3,0)</f>
        <v>6367937</v>
      </c>
      <c r="K714" s="14">
        <f t="shared" si="34"/>
        <v>9</v>
      </c>
      <c r="L714" s="16">
        <f>+VLOOKUP(I714,'TT 2022'!$E$2:$K$1236,7,0)</f>
        <v>44905</v>
      </c>
      <c r="M714" s="52">
        <f t="shared" si="35"/>
        <v>6367928</v>
      </c>
    </row>
    <row r="715" spans="1:13" s="15" customFormat="1" ht="25.5">
      <c r="A715" s="17">
        <v>714</v>
      </c>
      <c r="B715" s="18" t="s">
        <v>1006</v>
      </c>
      <c r="C715" s="19" t="s">
        <v>968</v>
      </c>
      <c r="D715" s="18" t="s">
        <v>288</v>
      </c>
      <c r="E715" s="20">
        <v>4051090</v>
      </c>
      <c r="F715" s="20">
        <v>324087</v>
      </c>
      <c r="G715" s="20">
        <v>4375177</v>
      </c>
      <c r="H715" s="21" t="s">
        <v>4318</v>
      </c>
      <c r="I715" s="35">
        <v>29329</v>
      </c>
      <c r="J715" s="14">
        <f>+VLOOKUP(I715,'TT 2022'!$E$2:$K$1236,3,0)</f>
        <v>4375188</v>
      </c>
      <c r="K715" s="14">
        <f t="shared" si="34"/>
        <v>11</v>
      </c>
      <c r="L715" s="16">
        <f>+VLOOKUP(I715,'TT 2022'!$E$2:$K$1236,7,0)</f>
        <v>44875</v>
      </c>
      <c r="M715" s="52">
        <f t="shared" si="35"/>
        <v>4375177</v>
      </c>
    </row>
    <row r="716" spans="1:13" s="15" customFormat="1" ht="38.25">
      <c r="A716" s="17">
        <v>715</v>
      </c>
      <c r="B716" s="18" t="s">
        <v>1007</v>
      </c>
      <c r="C716" s="19" t="s">
        <v>968</v>
      </c>
      <c r="D716" s="18" t="s">
        <v>293</v>
      </c>
      <c r="E716" s="20">
        <v>1293750</v>
      </c>
      <c r="F716" s="20">
        <v>103500</v>
      </c>
      <c r="G716" s="20">
        <v>1397250</v>
      </c>
      <c r="H716" s="21" t="s">
        <v>4318</v>
      </c>
      <c r="I716" s="35">
        <v>29330</v>
      </c>
      <c r="J716" s="14">
        <f>+VLOOKUP(I716,'TT 2022'!$E$2:$K$1236,3,0)</f>
        <v>1397250</v>
      </c>
      <c r="K716" s="14">
        <f t="shared" si="34"/>
        <v>0</v>
      </c>
      <c r="L716" s="16">
        <f>+VLOOKUP(I716,'TT 2022'!$E$2:$K$1236,7,0)</f>
        <v>44905</v>
      </c>
      <c r="M716" s="52">
        <f t="shared" si="35"/>
        <v>1397250</v>
      </c>
    </row>
    <row r="717" spans="1:13" s="15" customFormat="1" ht="38.25">
      <c r="A717" s="17">
        <v>716</v>
      </c>
      <c r="B717" s="18" t="s">
        <v>1008</v>
      </c>
      <c r="C717" s="19" t="s">
        <v>968</v>
      </c>
      <c r="D717" s="18" t="s">
        <v>298</v>
      </c>
      <c r="E717" s="20">
        <v>496802</v>
      </c>
      <c r="F717" s="20">
        <v>39744</v>
      </c>
      <c r="G717" s="20">
        <v>536546</v>
      </c>
      <c r="H717" s="21" t="s">
        <v>4318</v>
      </c>
      <c r="I717" s="35">
        <v>29331</v>
      </c>
      <c r="J717" s="14">
        <f>+VLOOKUP(I717,'TT 2022'!$E$2:$K$1236,3,0)</f>
        <v>536544</v>
      </c>
      <c r="K717" s="14">
        <f t="shared" si="34"/>
        <v>-2</v>
      </c>
      <c r="L717" s="16">
        <f>+VLOOKUP(I717,'TT 2022'!$E$2:$K$1236,7,0)</f>
        <v>44875</v>
      </c>
      <c r="M717" s="52">
        <f t="shared" si="35"/>
        <v>536546</v>
      </c>
    </row>
    <row r="718" spans="1:13" s="15" customFormat="1" ht="38.25">
      <c r="A718" s="17">
        <v>717</v>
      </c>
      <c r="B718" s="18" t="s">
        <v>1009</v>
      </c>
      <c r="C718" s="19" t="s">
        <v>968</v>
      </c>
      <c r="D718" s="18" t="s">
        <v>298</v>
      </c>
      <c r="E718" s="20">
        <v>2381320</v>
      </c>
      <c r="F718" s="20">
        <v>190506</v>
      </c>
      <c r="G718" s="20">
        <v>2571826</v>
      </c>
      <c r="H718" s="21" t="s">
        <v>4318</v>
      </c>
      <c r="I718" s="35">
        <v>29332</v>
      </c>
      <c r="J718" s="14">
        <f>+VLOOKUP(I718,'TT 2022'!$E$2:$K$1236,3,0)</f>
        <v>2571831</v>
      </c>
      <c r="K718" s="14">
        <f t="shared" si="34"/>
        <v>5</v>
      </c>
      <c r="L718" s="16">
        <f>+VLOOKUP(I718,'TT 2022'!$E$2:$K$1236,7,0)</f>
        <v>44875</v>
      </c>
      <c r="M718" s="52">
        <f t="shared" si="35"/>
        <v>2571826</v>
      </c>
    </row>
    <row r="719" spans="1:13" s="15" customFormat="1" ht="25.5">
      <c r="A719" s="17">
        <v>718</v>
      </c>
      <c r="B719" s="18" t="s">
        <v>1010</v>
      </c>
      <c r="C719" s="19" t="s">
        <v>968</v>
      </c>
      <c r="D719" s="18" t="s">
        <v>259</v>
      </c>
      <c r="E719" s="20">
        <v>90328</v>
      </c>
      <c r="F719" s="20">
        <v>7226</v>
      </c>
      <c r="G719" s="20">
        <v>97554</v>
      </c>
      <c r="H719" s="21" t="s">
        <v>4318</v>
      </c>
      <c r="I719" s="35">
        <v>29333</v>
      </c>
      <c r="J719" s="14">
        <f>+VLOOKUP(I719,'TT 2022'!$E$2:$K$1236,3,0)</f>
        <v>97551</v>
      </c>
      <c r="K719" s="14">
        <f t="shared" si="34"/>
        <v>-3</v>
      </c>
      <c r="L719" s="16">
        <f>+VLOOKUP(I719,'TT 2022'!$E$2:$K$1236,7,0)</f>
        <v>44875</v>
      </c>
      <c r="M719" s="52">
        <f t="shared" si="35"/>
        <v>97554</v>
      </c>
    </row>
    <row r="720" spans="1:13" s="15" customFormat="1" ht="25.5">
      <c r="A720" s="17">
        <v>719</v>
      </c>
      <c r="B720" s="18" t="s">
        <v>1011</v>
      </c>
      <c r="C720" s="19" t="s">
        <v>968</v>
      </c>
      <c r="D720" s="18" t="s">
        <v>259</v>
      </c>
      <c r="E720" s="20">
        <v>4339400</v>
      </c>
      <c r="F720" s="20">
        <v>347152</v>
      </c>
      <c r="G720" s="20">
        <v>4686552</v>
      </c>
      <c r="H720" s="21" t="s">
        <v>4318</v>
      </c>
      <c r="I720" s="35">
        <v>29334</v>
      </c>
      <c r="J720" s="14">
        <f>+VLOOKUP(I720,'TT 2022'!$E$2:$K$1236,3,0)</f>
        <v>4686552</v>
      </c>
      <c r="K720" s="14">
        <f t="shared" si="34"/>
        <v>0</v>
      </c>
      <c r="L720" s="16">
        <f>+VLOOKUP(I720,'TT 2022'!$E$2:$K$1236,7,0)</f>
        <v>44875</v>
      </c>
      <c r="M720" s="52">
        <f t="shared" si="35"/>
        <v>4686552</v>
      </c>
    </row>
    <row r="721" spans="1:13" s="15" customFormat="1" ht="25.5">
      <c r="A721" s="17">
        <v>720</v>
      </c>
      <c r="B721" s="18" t="s">
        <v>1012</v>
      </c>
      <c r="C721" s="19" t="s">
        <v>968</v>
      </c>
      <c r="D721" s="18" t="s">
        <v>259</v>
      </c>
      <c r="E721" s="20">
        <v>3259872</v>
      </c>
      <c r="F721" s="20">
        <v>260790</v>
      </c>
      <c r="G721" s="20">
        <v>3520662</v>
      </c>
      <c r="H721" s="21" t="s">
        <v>4318</v>
      </c>
      <c r="I721" s="35">
        <v>29335</v>
      </c>
      <c r="J721" s="14">
        <f>+VLOOKUP(I721,'TT 2022'!$E$2:$K$1236,3,0)</f>
        <v>3520665</v>
      </c>
      <c r="K721" s="14">
        <f t="shared" si="34"/>
        <v>3</v>
      </c>
      <c r="L721" s="16">
        <f>+VLOOKUP(I721,'TT 2022'!$E$2:$K$1236,7,0)</f>
        <v>44875</v>
      </c>
      <c r="M721" s="52">
        <f t="shared" si="35"/>
        <v>3520662</v>
      </c>
    </row>
    <row r="722" spans="1:13" s="15" customFormat="1" ht="25.5">
      <c r="A722" s="17">
        <v>721</v>
      </c>
      <c r="B722" s="18" t="s">
        <v>1013</v>
      </c>
      <c r="C722" s="19" t="s">
        <v>968</v>
      </c>
      <c r="D722" s="18" t="s">
        <v>259</v>
      </c>
      <c r="E722" s="20">
        <v>7035945</v>
      </c>
      <c r="F722" s="20">
        <v>562876</v>
      </c>
      <c r="G722" s="20">
        <v>7598821</v>
      </c>
      <c r="H722" s="21" t="s">
        <v>4318</v>
      </c>
      <c r="I722" s="35">
        <v>29336</v>
      </c>
      <c r="J722" s="14">
        <f>+VLOOKUP(I722,'TT 2022'!$E$2:$K$1236,3,0)</f>
        <v>7598840</v>
      </c>
      <c r="K722" s="14">
        <f t="shared" si="34"/>
        <v>19</v>
      </c>
      <c r="L722" s="16">
        <f>+VLOOKUP(I722,'TT 2022'!$E$2:$K$1236,7,0)</f>
        <v>44875</v>
      </c>
      <c r="M722" s="52">
        <f t="shared" si="35"/>
        <v>7598821</v>
      </c>
    </row>
    <row r="723" spans="1:13" s="15" customFormat="1" ht="25.5">
      <c r="A723" s="17">
        <v>722</v>
      </c>
      <c r="B723" s="18" t="s">
        <v>1014</v>
      </c>
      <c r="C723" s="19" t="s">
        <v>968</v>
      </c>
      <c r="D723" s="18" t="s">
        <v>320</v>
      </c>
      <c r="E723" s="20">
        <v>225819</v>
      </c>
      <c r="F723" s="20">
        <v>18066</v>
      </c>
      <c r="G723" s="20">
        <v>243885</v>
      </c>
      <c r="H723" s="21" t="s">
        <v>4318</v>
      </c>
      <c r="I723" s="35">
        <v>29337</v>
      </c>
      <c r="J723" s="14">
        <f>+VLOOKUP(I723,'TT 2022'!$E$2:$K$1236,3,0)</f>
        <v>243891</v>
      </c>
      <c r="K723" s="14">
        <f t="shared" si="34"/>
        <v>6</v>
      </c>
      <c r="L723" s="16">
        <f>+VLOOKUP(I723,'TT 2022'!$E$2:$K$1236,7,0)</f>
        <v>44875</v>
      </c>
      <c r="M723" s="52">
        <f t="shared" si="35"/>
        <v>243885</v>
      </c>
    </row>
    <row r="724" spans="1:13" s="15" customFormat="1" ht="25.5">
      <c r="A724" s="17">
        <v>723</v>
      </c>
      <c r="B724" s="18" t="s">
        <v>1015</v>
      </c>
      <c r="C724" s="19" t="s">
        <v>968</v>
      </c>
      <c r="D724" s="18" t="s">
        <v>320</v>
      </c>
      <c r="E724" s="20">
        <v>2381320</v>
      </c>
      <c r="F724" s="20">
        <v>190506</v>
      </c>
      <c r="G724" s="20">
        <v>2571826</v>
      </c>
      <c r="H724" s="21" t="s">
        <v>4318</v>
      </c>
      <c r="I724" s="35">
        <v>29338</v>
      </c>
      <c r="J724" s="14">
        <f>+VLOOKUP(I724,'TT 2022'!$E$2:$K$1236,3,0)</f>
        <v>2571831</v>
      </c>
      <c r="K724" s="14">
        <f t="shared" si="34"/>
        <v>5</v>
      </c>
      <c r="L724" s="16">
        <f>+VLOOKUP(I724,'TT 2022'!$E$2:$K$1236,7,0)</f>
        <v>44875</v>
      </c>
      <c r="M724" s="52">
        <f t="shared" si="35"/>
        <v>2571826</v>
      </c>
    </row>
    <row r="725" spans="1:13" s="15" customFormat="1" ht="25.5">
      <c r="A725" s="17">
        <v>724</v>
      </c>
      <c r="B725" s="18" t="s">
        <v>1016</v>
      </c>
      <c r="C725" s="19" t="s">
        <v>968</v>
      </c>
      <c r="D725" s="18" t="s">
        <v>259</v>
      </c>
      <c r="E725" s="20">
        <v>9054562</v>
      </c>
      <c r="F725" s="20">
        <v>724365</v>
      </c>
      <c r="G725" s="20">
        <v>9778927</v>
      </c>
      <c r="H725" s="21" t="s">
        <v>4318</v>
      </c>
      <c r="I725" s="35">
        <v>29339</v>
      </c>
      <c r="J725" s="14">
        <f>+VLOOKUP(I725,'TT 2022'!$E$2:$K$1236,3,0)</f>
        <v>9778928</v>
      </c>
      <c r="K725" s="14">
        <f t="shared" si="34"/>
        <v>1</v>
      </c>
      <c r="L725" s="16">
        <f>+VLOOKUP(I725,'TT 2022'!$E$2:$K$1236,7,0)</f>
        <v>44875</v>
      </c>
      <c r="M725" s="52">
        <f t="shared" si="35"/>
        <v>9778927</v>
      </c>
    </row>
    <row r="726" spans="1:13" s="15" customFormat="1" ht="25.5">
      <c r="A726" s="17">
        <v>725</v>
      </c>
      <c r="B726" s="18" t="s">
        <v>1017</v>
      </c>
      <c r="C726" s="19" t="s">
        <v>968</v>
      </c>
      <c r="D726" s="18" t="s">
        <v>257</v>
      </c>
      <c r="E726" s="20">
        <v>2808234</v>
      </c>
      <c r="F726" s="20">
        <v>224659</v>
      </c>
      <c r="G726" s="20">
        <v>3032893</v>
      </c>
      <c r="H726" s="21" t="s">
        <v>4318</v>
      </c>
      <c r="I726" s="35">
        <v>29340</v>
      </c>
      <c r="J726" s="14">
        <f>+VLOOKUP(I726,'TT 2022'!$E$2:$K$1236,3,0)</f>
        <v>3032897</v>
      </c>
      <c r="K726" s="14">
        <f t="shared" si="34"/>
        <v>4</v>
      </c>
      <c r="L726" s="16">
        <f>+VLOOKUP(I726,'TT 2022'!$E$2:$K$1236,7,0)</f>
        <v>44875</v>
      </c>
      <c r="M726" s="52">
        <f t="shared" si="35"/>
        <v>3032893</v>
      </c>
    </row>
    <row r="727" spans="1:13" s="15" customFormat="1" ht="25.5">
      <c r="A727" s="17">
        <v>726</v>
      </c>
      <c r="B727" s="18" t="s">
        <v>1018</v>
      </c>
      <c r="C727" s="19" t="s">
        <v>968</v>
      </c>
      <c r="D727" s="18" t="s">
        <v>259</v>
      </c>
      <c r="E727" s="20">
        <v>10871460</v>
      </c>
      <c r="F727" s="20">
        <v>869717</v>
      </c>
      <c r="G727" s="20">
        <v>11741177</v>
      </c>
      <c r="H727" s="21" t="s">
        <v>4318</v>
      </c>
      <c r="I727" s="35">
        <v>29341</v>
      </c>
      <c r="J727" s="14">
        <f>+VLOOKUP(I727,'TT 2022'!$E$2:$K$1236,3,0)</f>
        <v>11741180</v>
      </c>
      <c r="K727" s="14">
        <f t="shared" si="34"/>
        <v>3</v>
      </c>
      <c r="L727" s="16">
        <f>+VLOOKUP(I727,'TT 2022'!$E$2:$K$1236,7,0)</f>
        <v>44875</v>
      </c>
      <c r="M727" s="52">
        <f t="shared" si="35"/>
        <v>11741177</v>
      </c>
    </row>
    <row r="728" spans="1:13" s="15" customFormat="1" ht="25.5">
      <c r="A728" s="17">
        <v>727</v>
      </c>
      <c r="B728" s="18" t="s">
        <v>1019</v>
      </c>
      <c r="C728" s="19" t="s">
        <v>968</v>
      </c>
      <c r="D728" s="18" t="s">
        <v>257</v>
      </c>
      <c r="E728" s="20">
        <v>2579200</v>
      </c>
      <c r="F728" s="20">
        <v>206336</v>
      </c>
      <c r="G728" s="20">
        <v>2785536</v>
      </c>
      <c r="H728" s="21" t="s">
        <v>4318</v>
      </c>
      <c r="I728" s="35">
        <v>29342</v>
      </c>
      <c r="J728" s="14">
        <f>+VLOOKUP(I728,'TT 2022'!$E$2:$K$1236,3,0)</f>
        <v>2785536</v>
      </c>
      <c r="K728" s="14">
        <f t="shared" si="34"/>
        <v>0</v>
      </c>
      <c r="L728" s="16">
        <f>+VLOOKUP(I728,'TT 2022'!$E$2:$K$1236,7,0)</f>
        <v>44875</v>
      </c>
      <c r="M728" s="52">
        <f t="shared" si="35"/>
        <v>2785536</v>
      </c>
    </row>
    <row r="729" spans="1:13" s="15" customFormat="1" ht="25.5">
      <c r="A729" s="17">
        <v>728</v>
      </c>
      <c r="B729" s="18" t="s">
        <v>1020</v>
      </c>
      <c r="C729" s="19" t="s">
        <v>968</v>
      </c>
      <c r="D729" s="18" t="s">
        <v>259</v>
      </c>
      <c r="E729" s="20">
        <v>451638</v>
      </c>
      <c r="F729" s="20">
        <v>36131</v>
      </c>
      <c r="G729" s="20">
        <v>487769</v>
      </c>
      <c r="H729" s="21" t="s">
        <v>4318</v>
      </c>
      <c r="I729" s="35">
        <v>29343</v>
      </c>
      <c r="J729" s="14">
        <f>+VLOOKUP(I729,'TT 2022'!$E$2:$K$1236,3,0)</f>
        <v>487769</v>
      </c>
      <c r="K729" s="14">
        <f t="shared" si="34"/>
        <v>0</v>
      </c>
      <c r="L729" s="16">
        <f>+VLOOKUP(I729,'TT 2022'!$E$2:$K$1236,7,0)</f>
        <v>44875</v>
      </c>
      <c r="M729" s="52">
        <f t="shared" si="35"/>
        <v>487769</v>
      </c>
    </row>
    <row r="730" spans="1:13" s="15" customFormat="1" ht="25.5">
      <c r="A730" s="17">
        <v>729</v>
      </c>
      <c r="B730" s="18" t="s">
        <v>1021</v>
      </c>
      <c r="C730" s="19" t="s">
        <v>968</v>
      </c>
      <c r="D730" s="18" t="s">
        <v>259</v>
      </c>
      <c r="E730" s="20">
        <v>11215080</v>
      </c>
      <c r="F730" s="20">
        <v>897206</v>
      </c>
      <c r="G730" s="20">
        <v>12112286</v>
      </c>
      <c r="H730" s="21" t="s">
        <v>4318</v>
      </c>
      <c r="I730" s="35">
        <v>29344</v>
      </c>
      <c r="J730" s="14">
        <f>+VLOOKUP(I730,'TT 2022'!$E$2:$K$1236,3,0)</f>
        <v>12112295</v>
      </c>
      <c r="K730" s="14">
        <f t="shared" si="34"/>
        <v>9</v>
      </c>
      <c r="L730" s="16">
        <f>+VLOOKUP(I730,'TT 2022'!$E$2:$K$1236,7,0)</f>
        <v>44875</v>
      </c>
      <c r="M730" s="52">
        <f t="shared" si="35"/>
        <v>12112286</v>
      </c>
    </row>
    <row r="731" spans="1:13" s="15" customFormat="1" ht="25.5">
      <c r="A731" s="17">
        <v>730</v>
      </c>
      <c r="B731" s="18" t="s">
        <v>1022</v>
      </c>
      <c r="C731" s="19" t="s">
        <v>968</v>
      </c>
      <c r="D731" s="18" t="s">
        <v>259</v>
      </c>
      <c r="E731" s="20">
        <v>907500</v>
      </c>
      <c r="F731" s="20">
        <v>72600</v>
      </c>
      <c r="G731" s="20">
        <v>980100</v>
      </c>
      <c r="H731" s="21" t="s">
        <v>4318</v>
      </c>
      <c r="I731" s="35">
        <v>29345</v>
      </c>
      <c r="J731" s="14">
        <f>+VLOOKUP(I731,'TT 2022'!$E$2:$K$1236,3,0)</f>
        <v>980100</v>
      </c>
      <c r="K731" s="14">
        <f t="shared" si="34"/>
        <v>0</v>
      </c>
      <c r="L731" s="16">
        <f>+VLOOKUP(I731,'TT 2022'!$E$2:$K$1236,7,0)</f>
        <v>44875</v>
      </c>
      <c r="M731" s="52">
        <f t="shared" si="35"/>
        <v>980100</v>
      </c>
    </row>
    <row r="732" spans="1:13" s="15" customFormat="1" ht="25.5">
      <c r="A732" s="17">
        <v>731</v>
      </c>
      <c r="B732" s="18" t="s">
        <v>1023</v>
      </c>
      <c r="C732" s="19" t="s">
        <v>968</v>
      </c>
      <c r="D732" s="18" t="s">
        <v>259</v>
      </c>
      <c r="E732" s="20">
        <v>903276</v>
      </c>
      <c r="F732" s="20">
        <v>72262</v>
      </c>
      <c r="G732" s="20">
        <v>975538</v>
      </c>
      <c r="H732" s="21" t="s">
        <v>4318</v>
      </c>
      <c r="I732" s="35">
        <v>29346</v>
      </c>
      <c r="J732" s="14">
        <f>+VLOOKUP(I732,'TT 2022'!$E$2:$K$1236,3,0)</f>
        <v>975537</v>
      </c>
      <c r="K732" s="14">
        <f t="shared" si="34"/>
        <v>-1</v>
      </c>
      <c r="L732" s="16">
        <f>+VLOOKUP(I732,'TT 2022'!$E$2:$K$1236,7,0)</f>
        <v>44875</v>
      </c>
      <c r="M732" s="52">
        <f t="shared" si="35"/>
        <v>975538</v>
      </c>
    </row>
    <row r="733" spans="1:13" s="15" customFormat="1" ht="25.5">
      <c r="A733" s="17">
        <v>732</v>
      </c>
      <c r="B733" s="18" t="s">
        <v>1024</v>
      </c>
      <c r="C733" s="19" t="s">
        <v>968</v>
      </c>
      <c r="D733" s="18" t="s">
        <v>259</v>
      </c>
      <c r="E733" s="20">
        <v>6460400</v>
      </c>
      <c r="F733" s="20">
        <v>516832</v>
      </c>
      <c r="G733" s="20">
        <v>6977232</v>
      </c>
      <c r="H733" s="21" t="s">
        <v>4318</v>
      </c>
      <c r="I733" s="35">
        <v>29347</v>
      </c>
      <c r="J733" s="14">
        <f>+VLOOKUP(I733,'TT 2022'!$E$2:$K$1236,3,0)</f>
        <v>6977232</v>
      </c>
      <c r="K733" s="14">
        <f t="shared" si="34"/>
        <v>0</v>
      </c>
      <c r="L733" s="16">
        <f>+VLOOKUP(I733,'TT 2022'!$E$2:$K$1236,7,0)</f>
        <v>44875</v>
      </c>
      <c r="M733" s="52">
        <f t="shared" si="35"/>
        <v>6977232</v>
      </c>
    </row>
    <row r="734" spans="1:13" s="15" customFormat="1" ht="38.25">
      <c r="A734" s="17">
        <v>733</v>
      </c>
      <c r="B734" s="18" t="s">
        <v>1025</v>
      </c>
      <c r="C734" s="19" t="s">
        <v>968</v>
      </c>
      <c r="D734" s="18" t="s">
        <v>261</v>
      </c>
      <c r="E734" s="20">
        <v>5910940</v>
      </c>
      <c r="F734" s="20">
        <v>472875</v>
      </c>
      <c r="G734" s="20">
        <v>6383815</v>
      </c>
      <c r="H734" s="21" t="s">
        <v>4318</v>
      </c>
      <c r="I734" s="35">
        <v>29348</v>
      </c>
      <c r="J734" s="14">
        <f>+VLOOKUP(I734,'TT 2022'!$E$2:$K$1236,3,0)</f>
        <v>6383826</v>
      </c>
      <c r="K734" s="14">
        <f t="shared" si="34"/>
        <v>11</v>
      </c>
      <c r="L734" s="16">
        <f>+VLOOKUP(I734,'TT 2022'!$E$2:$K$1236,7,0)</f>
        <v>44875</v>
      </c>
      <c r="M734" s="52">
        <f t="shared" si="35"/>
        <v>6383815</v>
      </c>
    </row>
    <row r="735" spans="1:13" s="15" customFormat="1" ht="38.25">
      <c r="A735" s="17">
        <v>734</v>
      </c>
      <c r="B735" s="18" t="s">
        <v>1026</v>
      </c>
      <c r="C735" s="19" t="s">
        <v>968</v>
      </c>
      <c r="D735" s="18" t="s">
        <v>261</v>
      </c>
      <c r="E735" s="20">
        <v>451638</v>
      </c>
      <c r="F735" s="20">
        <v>36131</v>
      </c>
      <c r="G735" s="20">
        <v>487769</v>
      </c>
      <c r="H735" s="21" t="s">
        <v>4318</v>
      </c>
      <c r="I735" s="35">
        <v>29349</v>
      </c>
      <c r="J735" s="14">
        <f>+VLOOKUP(I735,'TT 2022'!$E$2:$K$1236,3,0)</f>
        <v>487769</v>
      </c>
      <c r="K735" s="14">
        <f t="shared" si="34"/>
        <v>0</v>
      </c>
      <c r="L735" s="16">
        <f>+VLOOKUP(I735,'TT 2022'!$E$2:$K$1236,7,0)</f>
        <v>44875</v>
      </c>
      <c r="M735" s="52">
        <f t="shared" si="35"/>
        <v>487769</v>
      </c>
    </row>
    <row r="736" spans="1:13" customFormat="1" ht="38.25">
      <c r="A736" s="17">
        <v>735</v>
      </c>
      <c r="B736" s="23" t="s">
        <v>1027</v>
      </c>
      <c r="C736" s="24" t="s">
        <v>968</v>
      </c>
      <c r="D736" s="25" t="s">
        <v>261</v>
      </c>
      <c r="E736" s="26">
        <v>1403520</v>
      </c>
      <c r="F736" s="26">
        <v>112282</v>
      </c>
      <c r="G736" s="27">
        <v>1515802</v>
      </c>
      <c r="H736" s="21" t="s">
        <v>4318</v>
      </c>
      <c r="I736" s="35">
        <v>29350</v>
      </c>
      <c r="J736" s="14">
        <f>+VLOOKUP(I736,'TT 2022'!$E$2:$K$1236,3,0)</f>
        <v>1515807</v>
      </c>
      <c r="K736" s="14">
        <f t="shared" si="34"/>
        <v>5</v>
      </c>
      <c r="L736" s="16">
        <f>+VLOOKUP(I736,'TT 2022'!$E$2:$K$1236,7,0)</f>
        <v>44905</v>
      </c>
      <c r="M736" s="52">
        <f t="shared" si="35"/>
        <v>1515802</v>
      </c>
    </row>
    <row r="737" spans="1:15" ht="38.25">
      <c r="A737" s="17">
        <v>736</v>
      </c>
      <c r="B737" s="18" t="s">
        <v>1028</v>
      </c>
      <c r="C737" s="19" t="s">
        <v>968</v>
      </c>
      <c r="D737" s="18" t="s">
        <v>261</v>
      </c>
      <c r="E737" s="20">
        <v>2860565</v>
      </c>
      <c r="F737" s="20">
        <v>228845</v>
      </c>
      <c r="G737" s="20">
        <v>3089410</v>
      </c>
      <c r="H737" s="21" t="s">
        <v>4318</v>
      </c>
      <c r="I737" s="35">
        <v>29351</v>
      </c>
      <c r="J737" s="14">
        <f>+VLOOKUP(I737,'TT 2022'!$E$2:$K$1236,3,0)</f>
        <v>3089408</v>
      </c>
      <c r="K737" s="14">
        <f t="shared" si="34"/>
        <v>-2</v>
      </c>
      <c r="L737" s="16">
        <f>+VLOOKUP(I737,'TT 2022'!$E$2:$K$1236,7,0)</f>
        <v>44875</v>
      </c>
      <c r="M737" s="52">
        <f t="shared" si="35"/>
        <v>3089410</v>
      </c>
      <c r="N737" s="15"/>
      <c r="O737" s="15"/>
    </row>
    <row r="738" spans="1:15" ht="51" hidden="1">
      <c r="A738" s="17">
        <v>737</v>
      </c>
      <c r="B738" s="18" t="s">
        <v>1029</v>
      </c>
      <c r="C738" s="19" t="s">
        <v>968</v>
      </c>
      <c r="D738" s="18" t="s">
        <v>261</v>
      </c>
      <c r="E738" s="20">
        <v>1871464</v>
      </c>
      <c r="F738" s="20">
        <v>149717</v>
      </c>
      <c r="G738" s="20">
        <v>2021181</v>
      </c>
      <c r="H738" s="50" t="s">
        <v>4324</v>
      </c>
      <c r="I738" s="35">
        <v>29352</v>
      </c>
      <c r="J738" s="14">
        <f>+VLOOKUP(I738,'TT 2023'!$E$2:$K$218,3,0)</f>
        <v>2021180</v>
      </c>
      <c r="K738" s="14">
        <f t="shared" si="34"/>
        <v>-1</v>
      </c>
      <c r="L738" s="16">
        <f>+VLOOKUP(I738,'TT 2023'!$E$2:$K$218,7,0)</f>
        <v>44936</v>
      </c>
    </row>
    <row r="739" spans="1:15" ht="38.25">
      <c r="A739" s="17">
        <v>738</v>
      </c>
      <c r="B739" s="18" t="s">
        <v>1030</v>
      </c>
      <c r="C739" s="19" t="s">
        <v>968</v>
      </c>
      <c r="D739" s="18" t="s">
        <v>261</v>
      </c>
      <c r="E739" s="20">
        <v>3888731</v>
      </c>
      <c r="F739" s="20">
        <v>311098</v>
      </c>
      <c r="G739" s="20">
        <v>4199829</v>
      </c>
      <c r="H739" s="21" t="s">
        <v>4318</v>
      </c>
      <c r="I739" s="35">
        <v>29353</v>
      </c>
      <c r="J739" s="14">
        <f>+VLOOKUP(I739,'TT 2022'!$E$2:$K$1236,3,0)</f>
        <v>4199837</v>
      </c>
      <c r="K739" s="14">
        <f t="shared" si="34"/>
        <v>8</v>
      </c>
      <c r="L739" s="16">
        <f>+VLOOKUP(I739,'TT 2022'!$E$2:$K$1236,7,0)</f>
        <v>44875</v>
      </c>
      <c r="M739" s="52">
        <f t="shared" ref="M739:M742" si="36">+G739</f>
        <v>4199829</v>
      </c>
      <c r="N739" s="15"/>
      <c r="O739" s="15"/>
    </row>
    <row r="740" spans="1:15" ht="38.25">
      <c r="A740" s="17">
        <v>739</v>
      </c>
      <c r="B740" s="18" t="s">
        <v>1031</v>
      </c>
      <c r="C740" s="19" t="s">
        <v>968</v>
      </c>
      <c r="D740" s="18" t="s">
        <v>261</v>
      </c>
      <c r="E740" s="20">
        <v>5624443</v>
      </c>
      <c r="F740" s="20">
        <v>449955</v>
      </c>
      <c r="G740" s="20">
        <v>6074398</v>
      </c>
      <c r="H740" s="21" t="s">
        <v>4318</v>
      </c>
      <c r="I740" s="35">
        <v>29354</v>
      </c>
      <c r="J740" s="14">
        <f>+VLOOKUP(I740,'TT 2022'!$E$2:$K$1236,3,0)</f>
        <v>6074406</v>
      </c>
      <c r="K740" s="14">
        <f t="shared" si="34"/>
        <v>8</v>
      </c>
      <c r="L740" s="16">
        <f>+VLOOKUP(I740,'TT 2022'!$E$2:$K$1236,7,0)</f>
        <v>44875</v>
      </c>
      <c r="M740" s="52">
        <f t="shared" si="36"/>
        <v>6074398</v>
      </c>
      <c r="N740" s="15"/>
      <c r="O740" s="15"/>
    </row>
    <row r="741" spans="1:15" ht="38.25">
      <c r="A741" s="17">
        <v>740</v>
      </c>
      <c r="B741" s="18" t="s">
        <v>1032</v>
      </c>
      <c r="C741" s="19" t="s">
        <v>968</v>
      </c>
      <c r="D741" s="18" t="s">
        <v>261</v>
      </c>
      <c r="E741" s="20">
        <v>361310</v>
      </c>
      <c r="F741" s="20">
        <v>28905</v>
      </c>
      <c r="G741" s="20">
        <v>390215</v>
      </c>
      <c r="H741" s="21" t="s">
        <v>4318</v>
      </c>
      <c r="I741" s="35">
        <v>29356</v>
      </c>
      <c r="J741" s="14">
        <f>+VLOOKUP(I741,'TT 2022'!$E$2:$K$1236,3,0)</f>
        <v>390218</v>
      </c>
      <c r="K741" s="14">
        <f t="shared" si="34"/>
        <v>3</v>
      </c>
      <c r="L741" s="16">
        <f>+VLOOKUP(I741,'TT 2022'!$E$2:$K$1236,7,0)</f>
        <v>44875</v>
      </c>
      <c r="M741" s="52">
        <f t="shared" si="36"/>
        <v>390215</v>
      </c>
      <c r="N741" s="15"/>
      <c r="O741" s="15"/>
    </row>
    <row r="742" spans="1:15" ht="38.25">
      <c r="A742" s="17">
        <v>741</v>
      </c>
      <c r="B742" s="18" t="s">
        <v>1033</v>
      </c>
      <c r="C742" s="19" t="s">
        <v>968</v>
      </c>
      <c r="D742" s="18" t="s">
        <v>261</v>
      </c>
      <c r="E742" s="20">
        <v>1468620</v>
      </c>
      <c r="F742" s="20">
        <v>117490</v>
      </c>
      <c r="G742" s="20">
        <v>1586110</v>
      </c>
      <c r="H742" s="21" t="s">
        <v>4318</v>
      </c>
      <c r="I742" s="35">
        <v>29357</v>
      </c>
      <c r="J742" s="14">
        <f>+VLOOKUP(I742,'TT 2022'!$E$2:$K$1236,3,0)</f>
        <v>1586115</v>
      </c>
      <c r="K742" s="14">
        <f t="shared" si="34"/>
        <v>5</v>
      </c>
      <c r="L742" s="16">
        <f>+VLOOKUP(I742,'TT 2022'!$E$2:$K$1236,7,0)</f>
        <v>44875</v>
      </c>
      <c r="M742" s="52">
        <f t="shared" si="36"/>
        <v>1586110</v>
      </c>
      <c r="N742" s="15"/>
      <c r="O742" s="15"/>
    </row>
    <row r="743" spans="1:15" customFormat="1" ht="38.25" hidden="1">
      <c r="A743" s="17">
        <v>742</v>
      </c>
      <c r="B743" s="29" t="s">
        <v>1034</v>
      </c>
      <c r="C743" s="24" t="s">
        <v>968</v>
      </c>
      <c r="D743" s="25" t="s">
        <v>261</v>
      </c>
      <c r="E743" s="27">
        <v>1468620</v>
      </c>
      <c r="F743" s="27">
        <v>117490</v>
      </c>
      <c r="G743" s="27">
        <v>1586110</v>
      </c>
      <c r="H743" s="21" t="s">
        <v>1629</v>
      </c>
      <c r="I743" s="35">
        <v>29359</v>
      </c>
    </row>
    <row r="744" spans="1:15" customFormat="1" ht="38.25">
      <c r="A744" s="17">
        <v>743</v>
      </c>
      <c r="B744" s="29" t="s">
        <v>1035</v>
      </c>
      <c r="C744" s="24" t="s">
        <v>968</v>
      </c>
      <c r="D744" s="25" t="s">
        <v>261</v>
      </c>
      <c r="E744" s="27">
        <v>4339400</v>
      </c>
      <c r="F744" s="27">
        <v>347152</v>
      </c>
      <c r="G744" s="27">
        <v>4686552</v>
      </c>
      <c r="H744" s="21" t="s">
        <v>4318</v>
      </c>
      <c r="I744" s="35">
        <v>29360</v>
      </c>
      <c r="J744" s="14">
        <f>+VLOOKUP(I744,'TT 2022'!$E$2:$K$1236,3,0)</f>
        <v>4686552</v>
      </c>
      <c r="K744" s="14">
        <f t="shared" ref="K744:K750" si="37">+J744-G744</f>
        <v>0</v>
      </c>
      <c r="L744" s="16">
        <f>+VLOOKUP(I744,'TT 2022'!$E$2:$K$1236,7,0)</f>
        <v>44875</v>
      </c>
      <c r="M744" s="52">
        <f t="shared" ref="M744:M750" si="38">+G744</f>
        <v>4686552</v>
      </c>
    </row>
    <row r="745" spans="1:15" ht="38.25">
      <c r="A745" s="17">
        <v>744</v>
      </c>
      <c r="B745" s="18" t="s">
        <v>1036</v>
      </c>
      <c r="C745" s="19" t="s">
        <v>968</v>
      </c>
      <c r="D745" s="18" t="s">
        <v>261</v>
      </c>
      <c r="E745" s="20">
        <v>225819</v>
      </c>
      <c r="F745" s="20">
        <v>18066</v>
      </c>
      <c r="G745" s="20">
        <v>243885</v>
      </c>
      <c r="H745" s="21" t="s">
        <v>4318</v>
      </c>
      <c r="I745" s="35">
        <v>29361</v>
      </c>
      <c r="J745" s="14">
        <f>+VLOOKUP(I745,'TT 2022'!$E$2:$K$1236,3,0)</f>
        <v>243891</v>
      </c>
      <c r="K745" s="14">
        <f t="shared" si="37"/>
        <v>6</v>
      </c>
      <c r="L745" s="16">
        <f>+VLOOKUP(I745,'TT 2022'!$E$2:$K$1236,7,0)</f>
        <v>44875</v>
      </c>
      <c r="M745" s="52">
        <f t="shared" si="38"/>
        <v>243885</v>
      </c>
      <c r="N745" s="15"/>
      <c r="O745" s="15"/>
    </row>
    <row r="746" spans="1:15" ht="38.25">
      <c r="A746" s="17">
        <v>745</v>
      </c>
      <c r="B746" s="18" t="s">
        <v>1037</v>
      </c>
      <c r="C746" s="19" t="s">
        <v>968</v>
      </c>
      <c r="D746" s="18" t="s">
        <v>261</v>
      </c>
      <c r="E746" s="20">
        <v>1541830</v>
      </c>
      <c r="F746" s="20">
        <v>123346</v>
      </c>
      <c r="G746" s="20">
        <v>1665176</v>
      </c>
      <c r="H746" s="21" t="s">
        <v>4318</v>
      </c>
      <c r="I746" s="35">
        <v>29362</v>
      </c>
      <c r="J746" s="14">
        <f>+VLOOKUP(I746,'TT 2022'!$E$2:$K$1236,3,0)</f>
        <v>1665171</v>
      </c>
      <c r="K746" s="14">
        <f t="shared" si="37"/>
        <v>-5</v>
      </c>
      <c r="L746" s="16">
        <f>+VLOOKUP(I746,'TT 2022'!$E$2:$K$1236,7,0)</f>
        <v>44905</v>
      </c>
      <c r="M746" s="52">
        <f t="shared" si="38"/>
        <v>1665176</v>
      </c>
      <c r="N746" s="15"/>
      <c r="O746" s="15"/>
    </row>
    <row r="747" spans="1:15" ht="38.25">
      <c r="A747" s="17">
        <v>746</v>
      </c>
      <c r="B747" s="18" t="s">
        <v>1038</v>
      </c>
      <c r="C747" s="19" t="s">
        <v>968</v>
      </c>
      <c r="D747" s="18" t="s">
        <v>261</v>
      </c>
      <c r="E747" s="20">
        <v>1110580</v>
      </c>
      <c r="F747" s="20">
        <v>88846</v>
      </c>
      <c r="G747" s="20">
        <v>1199426</v>
      </c>
      <c r="H747" s="21" t="s">
        <v>4318</v>
      </c>
      <c r="I747" s="35">
        <v>29363</v>
      </c>
      <c r="J747" s="14">
        <f>+VLOOKUP(I747,'TT 2022'!$E$2:$K$1236,3,0)</f>
        <v>1199421</v>
      </c>
      <c r="K747" s="14">
        <f t="shared" si="37"/>
        <v>-5</v>
      </c>
      <c r="L747" s="16">
        <f>+VLOOKUP(I747,'TT 2022'!$E$2:$K$1236,7,0)</f>
        <v>44875</v>
      </c>
      <c r="M747" s="52">
        <f t="shared" si="38"/>
        <v>1199426</v>
      </c>
      <c r="N747" s="15"/>
      <c r="O747" s="15"/>
    </row>
    <row r="748" spans="1:15" ht="38.25">
      <c r="A748" s="17">
        <v>747</v>
      </c>
      <c r="B748" s="18" t="s">
        <v>1039</v>
      </c>
      <c r="C748" s="19" t="s">
        <v>1040</v>
      </c>
      <c r="D748" s="18" t="s">
        <v>261</v>
      </c>
      <c r="E748" s="20">
        <v>754974</v>
      </c>
      <c r="F748" s="20">
        <v>60398</v>
      </c>
      <c r="G748" s="20">
        <v>815372</v>
      </c>
      <c r="H748" s="21" t="s">
        <v>4318</v>
      </c>
      <c r="I748" s="35">
        <v>37665</v>
      </c>
      <c r="J748" s="14">
        <f>+VLOOKUP(I748,'TT 2022'!$E$2:$K$1236,3,0)</f>
        <v>815372</v>
      </c>
      <c r="K748" s="14">
        <f t="shared" si="37"/>
        <v>0</v>
      </c>
      <c r="L748" s="16">
        <f>+VLOOKUP(I748,'TT 2022'!$E$2:$K$1236,7,0)</f>
        <v>44875</v>
      </c>
      <c r="M748" s="52">
        <f t="shared" si="38"/>
        <v>815372</v>
      </c>
      <c r="N748" s="15"/>
      <c r="O748" s="15"/>
    </row>
    <row r="749" spans="1:15" ht="38.25">
      <c r="A749" s="17">
        <v>748</v>
      </c>
      <c r="B749" s="18" t="s">
        <v>1041</v>
      </c>
      <c r="C749" s="19" t="s">
        <v>1040</v>
      </c>
      <c r="D749" s="18" t="s">
        <v>261</v>
      </c>
      <c r="E749" s="20">
        <v>3886031</v>
      </c>
      <c r="F749" s="20">
        <v>310882</v>
      </c>
      <c r="G749" s="20">
        <v>4196913</v>
      </c>
      <c r="H749" s="21" t="s">
        <v>4318</v>
      </c>
      <c r="I749" s="35">
        <v>37666</v>
      </c>
      <c r="J749" s="14">
        <f>+VLOOKUP(I749,'TT 2022'!$E$2:$K$1236,3,0)</f>
        <v>4196913</v>
      </c>
      <c r="K749" s="14">
        <f t="shared" si="37"/>
        <v>0</v>
      </c>
      <c r="L749" s="16">
        <f>+VLOOKUP(I749,'TT 2022'!$E$2:$K$1236,7,0)</f>
        <v>44875</v>
      </c>
      <c r="M749" s="52">
        <f t="shared" si="38"/>
        <v>4196913</v>
      </c>
      <c r="N749" s="15"/>
      <c r="O749" s="15"/>
    </row>
    <row r="750" spans="1:15" ht="38.25">
      <c r="A750" s="17">
        <v>749</v>
      </c>
      <c r="B750" s="18" t="s">
        <v>1042</v>
      </c>
      <c r="C750" s="19" t="s">
        <v>1040</v>
      </c>
      <c r="D750" s="18" t="s">
        <v>261</v>
      </c>
      <c r="E750" s="20">
        <v>3835570</v>
      </c>
      <c r="F750" s="20">
        <v>306846</v>
      </c>
      <c r="G750" s="20">
        <v>4142416</v>
      </c>
      <c r="H750" s="21" t="s">
        <v>4318</v>
      </c>
      <c r="I750" s="35">
        <v>37667</v>
      </c>
      <c r="J750" s="14">
        <f>+VLOOKUP(I750,'TT 2022'!$E$2:$K$1236,3,0)</f>
        <v>4142416</v>
      </c>
      <c r="K750" s="14">
        <f t="shared" si="37"/>
        <v>0</v>
      </c>
      <c r="L750" s="16">
        <f>+VLOOKUP(I750,'TT 2022'!$E$2:$K$1236,7,0)</f>
        <v>44875</v>
      </c>
      <c r="M750" s="52">
        <f t="shared" si="38"/>
        <v>4142416</v>
      </c>
      <c r="N750" s="15"/>
      <c r="O750" s="15"/>
    </row>
    <row r="751" spans="1:15" ht="38.25" hidden="1">
      <c r="A751" s="17">
        <v>750</v>
      </c>
      <c r="B751" s="18" t="s">
        <v>1043</v>
      </c>
      <c r="C751" s="19" t="s">
        <v>1040</v>
      </c>
      <c r="D751" s="18" t="s">
        <v>261</v>
      </c>
      <c r="E751" s="20">
        <v>5285593</v>
      </c>
      <c r="F751" s="20">
        <v>422847</v>
      </c>
      <c r="G751" s="20">
        <v>5708440</v>
      </c>
      <c r="H751" s="21" t="s">
        <v>1629</v>
      </c>
      <c r="I751" s="35">
        <v>37668</v>
      </c>
      <c r="J751" s="15"/>
      <c r="K751" s="15"/>
      <c r="L751" s="15"/>
      <c r="M751" s="15"/>
      <c r="N751" s="15"/>
      <c r="O751" s="15"/>
    </row>
    <row r="752" spans="1:15" ht="38.25">
      <c r="A752" s="17">
        <v>751</v>
      </c>
      <c r="B752" s="18" t="s">
        <v>1044</v>
      </c>
      <c r="C752" s="19" t="s">
        <v>1040</v>
      </c>
      <c r="D752" s="18" t="s">
        <v>261</v>
      </c>
      <c r="E752" s="20">
        <v>4239240</v>
      </c>
      <c r="F752" s="20">
        <v>339139</v>
      </c>
      <c r="G752" s="20">
        <v>4578379</v>
      </c>
      <c r="H752" s="21" t="s">
        <v>4318</v>
      </c>
      <c r="I752" s="35">
        <v>37669</v>
      </c>
      <c r="J752" s="14">
        <f>+VLOOKUP(I752,'TT 2022'!$E$2:$K$1236,3,0)</f>
        <v>4578379</v>
      </c>
      <c r="K752" s="14">
        <f t="shared" ref="K752:K754" si="39">+J752-G752</f>
        <v>0</v>
      </c>
      <c r="L752" s="16">
        <f>+VLOOKUP(I752,'TT 2022'!$E$2:$K$1236,7,0)</f>
        <v>44875</v>
      </c>
      <c r="M752" s="52">
        <f t="shared" ref="M752:M754" si="40">+G752</f>
        <v>4578379</v>
      </c>
      <c r="N752" s="15"/>
      <c r="O752" s="15"/>
    </row>
    <row r="753" spans="1:13" s="15" customFormat="1" ht="38.25">
      <c r="A753" s="17">
        <v>752</v>
      </c>
      <c r="B753" s="18" t="s">
        <v>1045</v>
      </c>
      <c r="C753" s="19" t="s">
        <v>1040</v>
      </c>
      <c r="D753" s="18" t="s">
        <v>261</v>
      </c>
      <c r="E753" s="20">
        <v>8037992</v>
      </c>
      <c r="F753" s="20">
        <v>643039</v>
      </c>
      <c r="G753" s="20">
        <v>8681031</v>
      </c>
      <c r="H753" s="21" t="s">
        <v>4318</v>
      </c>
      <c r="I753" s="35">
        <v>37670</v>
      </c>
      <c r="J753" s="14">
        <f>+VLOOKUP(I753,'TT 2022'!$E$2:$K$1236,3,0)</f>
        <v>8681031</v>
      </c>
      <c r="K753" s="14">
        <f t="shared" si="39"/>
        <v>0</v>
      </c>
      <c r="L753" s="16">
        <f>+VLOOKUP(I753,'TT 2022'!$E$2:$K$1236,7,0)</f>
        <v>44875</v>
      </c>
      <c r="M753" s="52">
        <f t="shared" si="40"/>
        <v>8681031</v>
      </c>
    </row>
    <row r="754" spans="1:13" s="15" customFormat="1" ht="38.25">
      <c r="A754" s="17">
        <v>753</v>
      </c>
      <c r="B754" s="18" t="s">
        <v>1046</v>
      </c>
      <c r="C754" s="19" t="s">
        <v>1040</v>
      </c>
      <c r="D754" s="18" t="s">
        <v>261</v>
      </c>
      <c r="E754" s="20">
        <v>2374008</v>
      </c>
      <c r="F754" s="20">
        <v>189921</v>
      </c>
      <c r="G754" s="20">
        <v>2563929</v>
      </c>
      <c r="H754" s="21" t="s">
        <v>4318</v>
      </c>
      <c r="I754" s="35">
        <v>37671</v>
      </c>
      <c r="J754" s="14">
        <f>+VLOOKUP(I754,'TT 2022'!$E$2:$K$1236,3,0)</f>
        <v>2563929</v>
      </c>
      <c r="K754" s="14">
        <f t="shared" si="39"/>
        <v>0</v>
      </c>
      <c r="L754" s="16">
        <f>+VLOOKUP(I754,'TT 2022'!$E$2:$K$1236,7,0)</f>
        <v>44875</v>
      </c>
      <c r="M754" s="52">
        <f t="shared" si="40"/>
        <v>2563929</v>
      </c>
    </row>
    <row r="755" spans="1:13" s="15" customFormat="1" ht="38.25" hidden="1">
      <c r="A755" s="17">
        <v>754</v>
      </c>
      <c r="B755" s="18" t="s">
        <v>1047</v>
      </c>
      <c r="C755" s="19" t="s">
        <v>1040</v>
      </c>
      <c r="D755" s="18" t="s">
        <v>261</v>
      </c>
      <c r="E755" s="20">
        <v>3388180</v>
      </c>
      <c r="F755" s="20">
        <v>271054</v>
      </c>
      <c r="G755" s="20">
        <v>3659234</v>
      </c>
      <c r="H755" s="21" t="s">
        <v>1629</v>
      </c>
      <c r="I755" s="35">
        <v>37672</v>
      </c>
    </row>
    <row r="756" spans="1:13" s="15" customFormat="1" ht="38.25" hidden="1">
      <c r="A756" s="17">
        <v>755</v>
      </c>
      <c r="B756" s="18" t="s">
        <v>1048</v>
      </c>
      <c r="C756" s="19" t="s">
        <v>1040</v>
      </c>
      <c r="D756" s="18" t="s">
        <v>261</v>
      </c>
      <c r="E756" s="20">
        <v>431250</v>
      </c>
      <c r="F756" s="20">
        <v>34500</v>
      </c>
      <c r="G756" s="20">
        <v>465750</v>
      </c>
      <c r="H756" s="21" t="s">
        <v>1629</v>
      </c>
      <c r="I756" s="35">
        <v>37673</v>
      </c>
    </row>
    <row r="757" spans="1:13" s="15" customFormat="1" ht="38.25">
      <c r="A757" s="17">
        <v>756</v>
      </c>
      <c r="B757" s="18" t="s">
        <v>1049</v>
      </c>
      <c r="C757" s="19" t="s">
        <v>1040</v>
      </c>
      <c r="D757" s="18" t="s">
        <v>261</v>
      </c>
      <c r="E757" s="20">
        <v>2356596</v>
      </c>
      <c r="F757" s="20">
        <v>188528</v>
      </c>
      <c r="G757" s="20">
        <v>2545124</v>
      </c>
      <c r="H757" s="21" t="s">
        <v>4318</v>
      </c>
      <c r="I757" s="35">
        <v>37674</v>
      </c>
      <c r="J757" s="14">
        <f>+VLOOKUP(I757,'TT 2022'!$E$2:$K$1236,3,0)</f>
        <v>2545124</v>
      </c>
      <c r="K757" s="14">
        <f t="shared" ref="K757:K761" si="41">+J757-G757</f>
        <v>0</v>
      </c>
      <c r="L757" s="16">
        <f>+VLOOKUP(I757,'TT 2022'!$E$2:$K$1236,7,0)</f>
        <v>44875</v>
      </c>
      <c r="M757" s="52">
        <f t="shared" ref="M757:M761" si="42">+G757</f>
        <v>2545124</v>
      </c>
    </row>
    <row r="758" spans="1:13" s="15" customFormat="1" ht="38.25">
      <c r="A758" s="17">
        <v>757</v>
      </c>
      <c r="B758" s="18" t="s">
        <v>1050</v>
      </c>
      <c r="C758" s="19" t="s">
        <v>1040</v>
      </c>
      <c r="D758" s="18" t="s">
        <v>261</v>
      </c>
      <c r="E758" s="20">
        <v>7021520</v>
      </c>
      <c r="F758" s="20">
        <v>561722</v>
      </c>
      <c r="G758" s="20">
        <v>7583242</v>
      </c>
      <c r="H758" s="21" t="s">
        <v>4318</v>
      </c>
      <c r="I758" s="35">
        <v>37675</v>
      </c>
      <c r="J758" s="14">
        <f>+VLOOKUP(I758,'TT 2022'!$E$2:$K$1236,3,0)</f>
        <v>7583242</v>
      </c>
      <c r="K758" s="14">
        <f t="shared" si="41"/>
        <v>0</v>
      </c>
      <c r="L758" s="16">
        <f>+VLOOKUP(I758,'TT 2022'!$E$2:$K$1236,7,0)</f>
        <v>44875</v>
      </c>
      <c r="M758" s="52">
        <f t="shared" si="42"/>
        <v>7583242</v>
      </c>
    </row>
    <row r="759" spans="1:13" s="15" customFormat="1" ht="38.25">
      <c r="A759" s="17">
        <v>758</v>
      </c>
      <c r="B759" s="18" t="s">
        <v>1051</v>
      </c>
      <c r="C759" s="19" t="s">
        <v>1040</v>
      </c>
      <c r="D759" s="18" t="s">
        <v>261</v>
      </c>
      <c r="E759" s="20">
        <v>367155</v>
      </c>
      <c r="F759" s="20">
        <v>29372</v>
      </c>
      <c r="G759" s="20">
        <v>396527</v>
      </c>
      <c r="H759" s="21" t="s">
        <v>4318</v>
      </c>
      <c r="I759" s="35">
        <v>37676</v>
      </c>
      <c r="J759" s="14">
        <f>+VLOOKUP(I759,'TT 2022'!$E$2:$K$1236,3,0)</f>
        <v>396527</v>
      </c>
      <c r="K759" s="14">
        <f t="shared" si="41"/>
        <v>0</v>
      </c>
      <c r="L759" s="16">
        <f>+VLOOKUP(I759,'TT 2022'!$E$2:$K$1236,7,0)</f>
        <v>44875</v>
      </c>
      <c r="M759" s="52">
        <f t="shared" si="42"/>
        <v>396527</v>
      </c>
    </row>
    <row r="760" spans="1:13" s="15" customFormat="1" ht="38.25">
      <c r="A760" s="17">
        <v>759</v>
      </c>
      <c r="B760" s="18" t="s">
        <v>1052</v>
      </c>
      <c r="C760" s="19" t="s">
        <v>1040</v>
      </c>
      <c r="D760" s="18" t="s">
        <v>261</v>
      </c>
      <c r="E760" s="20">
        <v>4761830</v>
      </c>
      <c r="F760" s="20">
        <v>380946</v>
      </c>
      <c r="G760" s="20">
        <v>5142776</v>
      </c>
      <c r="H760" s="21" t="s">
        <v>4318</v>
      </c>
      <c r="I760" s="35">
        <v>37677</v>
      </c>
      <c r="J760" s="14">
        <f>+VLOOKUP(I760,'TT 2022'!$E$2:$K$1236,3,0)</f>
        <v>5142776</v>
      </c>
      <c r="K760" s="14">
        <f t="shared" si="41"/>
        <v>0</v>
      </c>
      <c r="L760" s="16">
        <f>+VLOOKUP(I760,'TT 2022'!$E$2:$K$1236,7,0)</f>
        <v>44875</v>
      </c>
      <c r="M760" s="52">
        <f t="shared" si="42"/>
        <v>5142776</v>
      </c>
    </row>
    <row r="761" spans="1:13" s="15" customFormat="1" ht="38.25">
      <c r="A761" s="17">
        <v>760</v>
      </c>
      <c r="B761" s="18" t="s">
        <v>1053</v>
      </c>
      <c r="C761" s="19" t="s">
        <v>1040</v>
      </c>
      <c r="D761" s="18" t="s">
        <v>261</v>
      </c>
      <c r="E761" s="20">
        <v>225819</v>
      </c>
      <c r="F761" s="20">
        <v>18066</v>
      </c>
      <c r="G761" s="20">
        <v>243885</v>
      </c>
      <c r="H761" s="21" t="s">
        <v>4318</v>
      </c>
      <c r="I761" s="35">
        <v>37678</v>
      </c>
      <c r="J761" s="14">
        <f>+VLOOKUP(I761,'TT 2022'!$E$2:$K$1236,3,0)</f>
        <v>243885</v>
      </c>
      <c r="K761" s="14">
        <f t="shared" si="41"/>
        <v>0</v>
      </c>
      <c r="L761" s="16">
        <f>+VLOOKUP(I761,'TT 2022'!$E$2:$K$1236,7,0)</f>
        <v>44875</v>
      </c>
      <c r="M761" s="52">
        <f t="shared" si="42"/>
        <v>243885</v>
      </c>
    </row>
    <row r="762" spans="1:13" s="15" customFormat="1" ht="38.25" hidden="1">
      <c r="A762" s="17">
        <v>761</v>
      </c>
      <c r="B762" s="18" t="s">
        <v>1054</v>
      </c>
      <c r="C762" s="19" t="s">
        <v>1040</v>
      </c>
      <c r="D762" s="18" t="s">
        <v>261</v>
      </c>
      <c r="E762" s="20">
        <v>4305270</v>
      </c>
      <c r="F762" s="20">
        <v>344422</v>
      </c>
      <c r="G762" s="20">
        <v>4649692</v>
      </c>
      <c r="H762" s="21" t="s">
        <v>1629</v>
      </c>
      <c r="I762" s="35">
        <v>37679</v>
      </c>
    </row>
    <row r="763" spans="1:13" s="15" customFormat="1" ht="38.25" hidden="1">
      <c r="A763" s="17">
        <v>762</v>
      </c>
      <c r="B763" s="18" t="s">
        <v>1055</v>
      </c>
      <c r="C763" s="19" t="s">
        <v>1040</v>
      </c>
      <c r="D763" s="18" t="s">
        <v>261</v>
      </c>
      <c r="E763" s="20">
        <v>1309220</v>
      </c>
      <c r="F763" s="20">
        <v>104738</v>
      </c>
      <c r="G763" s="20">
        <v>1413958</v>
      </c>
      <c r="H763" s="21" t="s">
        <v>1629</v>
      </c>
      <c r="I763" s="35">
        <v>37680</v>
      </c>
    </row>
    <row r="764" spans="1:13" s="15" customFormat="1" ht="38.25" hidden="1">
      <c r="A764" s="17">
        <v>763</v>
      </c>
      <c r="B764" s="18" t="s">
        <v>1056</v>
      </c>
      <c r="C764" s="19" t="s">
        <v>1040</v>
      </c>
      <c r="D764" s="18" t="s">
        <v>261</v>
      </c>
      <c r="E764" s="20">
        <v>2007730</v>
      </c>
      <c r="F764" s="20">
        <v>160618</v>
      </c>
      <c r="G764" s="20">
        <v>2168348</v>
      </c>
      <c r="H764" s="21" t="s">
        <v>1629</v>
      </c>
      <c r="I764" s="35">
        <v>37681</v>
      </c>
    </row>
    <row r="765" spans="1:13" s="15" customFormat="1" ht="38.25">
      <c r="A765" s="17">
        <v>764</v>
      </c>
      <c r="B765" s="18" t="s">
        <v>1057</v>
      </c>
      <c r="C765" s="19" t="s">
        <v>1040</v>
      </c>
      <c r="D765" s="18" t="s">
        <v>261</v>
      </c>
      <c r="E765" s="20">
        <v>2312874</v>
      </c>
      <c r="F765" s="20">
        <v>185030</v>
      </c>
      <c r="G765" s="20">
        <v>2497904</v>
      </c>
      <c r="H765" s="21" t="s">
        <v>4318</v>
      </c>
      <c r="I765" s="35">
        <v>37682</v>
      </c>
      <c r="J765" s="14">
        <f>+VLOOKUP(I765,'TT 2022'!$E$2:$K$1236,3,0)</f>
        <v>2497904</v>
      </c>
      <c r="K765" s="14">
        <f t="shared" ref="K765:K774" si="43">+J765-G765</f>
        <v>0</v>
      </c>
      <c r="L765" s="16">
        <f>+VLOOKUP(I765,'TT 2022'!$E$2:$K$1236,7,0)</f>
        <v>44875</v>
      </c>
      <c r="M765" s="52">
        <f t="shared" ref="M765:M774" si="44">+G765</f>
        <v>2497904</v>
      </c>
    </row>
    <row r="766" spans="1:13" s="15" customFormat="1" ht="38.25">
      <c r="A766" s="17">
        <v>765</v>
      </c>
      <c r="B766" s="18" t="s">
        <v>1058</v>
      </c>
      <c r="C766" s="19" t="s">
        <v>1040</v>
      </c>
      <c r="D766" s="18" t="s">
        <v>261</v>
      </c>
      <c r="E766" s="20">
        <v>2588315</v>
      </c>
      <c r="F766" s="20">
        <v>207065</v>
      </c>
      <c r="G766" s="20">
        <v>2795380</v>
      </c>
      <c r="H766" s="21" t="s">
        <v>4318</v>
      </c>
      <c r="I766" s="35">
        <v>37683</v>
      </c>
      <c r="J766" s="14">
        <f>+VLOOKUP(I766,'TT 2022'!$E$2:$K$1236,3,0)</f>
        <v>2795380</v>
      </c>
      <c r="K766" s="14">
        <f t="shared" si="43"/>
        <v>0</v>
      </c>
      <c r="L766" s="16">
        <f>+VLOOKUP(I766,'TT 2022'!$E$2:$K$1236,7,0)</f>
        <v>44875</v>
      </c>
      <c r="M766" s="52">
        <f t="shared" si="44"/>
        <v>2795380</v>
      </c>
    </row>
    <row r="767" spans="1:13" s="15" customFormat="1" ht="38.25">
      <c r="A767" s="17">
        <v>766</v>
      </c>
      <c r="B767" s="18" t="s">
        <v>1059</v>
      </c>
      <c r="C767" s="19" t="s">
        <v>1040</v>
      </c>
      <c r="D767" s="18" t="s">
        <v>261</v>
      </c>
      <c r="E767" s="20">
        <v>4775210</v>
      </c>
      <c r="F767" s="20">
        <v>382017</v>
      </c>
      <c r="G767" s="20">
        <v>5157227</v>
      </c>
      <c r="H767" s="21" t="s">
        <v>4318</v>
      </c>
      <c r="I767" s="35">
        <v>37684</v>
      </c>
      <c r="J767" s="14">
        <f>+VLOOKUP(I767,'TT 2022'!$E$2:$K$1236,3,0)</f>
        <v>5157227</v>
      </c>
      <c r="K767" s="14">
        <f t="shared" si="43"/>
        <v>0</v>
      </c>
      <c r="L767" s="16">
        <f>+VLOOKUP(I767,'TT 2022'!$E$2:$K$1236,7,0)</f>
        <v>44875</v>
      </c>
      <c r="M767" s="52">
        <f t="shared" si="44"/>
        <v>5157227</v>
      </c>
    </row>
    <row r="768" spans="1:13" s="15" customFormat="1" ht="38.25">
      <c r="A768" s="17">
        <v>767</v>
      </c>
      <c r="B768" s="18" t="s">
        <v>1060</v>
      </c>
      <c r="C768" s="19" t="s">
        <v>1040</v>
      </c>
      <c r="D768" s="18" t="s">
        <v>261</v>
      </c>
      <c r="E768" s="20">
        <v>3940690</v>
      </c>
      <c r="F768" s="20">
        <v>315255</v>
      </c>
      <c r="G768" s="20">
        <v>4255945</v>
      </c>
      <c r="H768" s="21" t="s">
        <v>4318</v>
      </c>
      <c r="I768" s="35">
        <v>37686</v>
      </c>
      <c r="J768" s="14">
        <f>+VLOOKUP(I768,'TT 2022'!$E$2:$K$1236,3,0)</f>
        <v>4255945</v>
      </c>
      <c r="K768" s="14">
        <f t="shared" si="43"/>
        <v>0</v>
      </c>
      <c r="L768" s="16">
        <f>+VLOOKUP(I768,'TT 2022'!$E$2:$K$1236,7,0)</f>
        <v>44875</v>
      </c>
      <c r="M768" s="52">
        <f t="shared" si="44"/>
        <v>4255945</v>
      </c>
    </row>
    <row r="769" spans="1:13" s="15" customFormat="1" ht="25.5">
      <c r="A769" s="17">
        <v>768</v>
      </c>
      <c r="B769" s="18" t="s">
        <v>1061</v>
      </c>
      <c r="C769" s="19" t="s">
        <v>1040</v>
      </c>
      <c r="D769" s="18" t="s">
        <v>980</v>
      </c>
      <c r="E769" s="20">
        <v>2381320</v>
      </c>
      <c r="F769" s="20">
        <v>190506</v>
      </c>
      <c r="G769" s="20">
        <v>2571826</v>
      </c>
      <c r="H769" s="21" t="s">
        <v>4318</v>
      </c>
      <c r="I769" s="35">
        <v>37909</v>
      </c>
      <c r="J769" s="14">
        <f>+VLOOKUP(I769,'TT 2022'!$E$2:$K$1236,3,0)</f>
        <v>2571826</v>
      </c>
      <c r="K769" s="14">
        <f t="shared" si="43"/>
        <v>0</v>
      </c>
      <c r="L769" s="16">
        <f>+VLOOKUP(I769,'TT 2022'!$E$2:$K$1236,7,0)</f>
        <v>44875</v>
      </c>
      <c r="M769" s="52">
        <f t="shared" si="44"/>
        <v>2571826</v>
      </c>
    </row>
    <row r="770" spans="1:13" s="15" customFormat="1" ht="38.25">
      <c r="A770" s="17">
        <v>769</v>
      </c>
      <c r="B770" s="18" t="s">
        <v>1062</v>
      </c>
      <c r="C770" s="19" t="s">
        <v>1040</v>
      </c>
      <c r="D770" s="18" t="s">
        <v>1063</v>
      </c>
      <c r="E770" s="20">
        <v>5347708</v>
      </c>
      <c r="F770" s="20">
        <v>427817</v>
      </c>
      <c r="G770" s="20">
        <v>5775525</v>
      </c>
      <c r="H770" s="21" t="s">
        <v>4318</v>
      </c>
      <c r="I770" s="35">
        <v>37910</v>
      </c>
      <c r="J770" s="14">
        <f>+VLOOKUP(I770,'TT 2022'!$E$2:$K$1236,3,0)</f>
        <v>5775525</v>
      </c>
      <c r="K770" s="14">
        <f t="shared" si="43"/>
        <v>0</v>
      </c>
      <c r="L770" s="16">
        <f>+VLOOKUP(I770,'TT 2022'!$E$2:$K$1236,7,0)</f>
        <v>44875</v>
      </c>
      <c r="M770" s="52">
        <f t="shared" si="44"/>
        <v>5775525</v>
      </c>
    </row>
    <row r="771" spans="1:13" s="15" customFormat="1" ht="25.5">
      <c r="A771" s="17">
        <v>770</v>
      </c>
      <c r="B771" s="18" t="s">
        <v>1064</v>
      </c>
      <c r="C771" s="19" t="s">
        <v>1040</v>
      </c>
      <c r="D771" s="18" t="s">
        <v>990</v>
      </c>
      <c r="E771" s="20">
        <v>1468620</v>
      </c>
      <c r="F771" s="20">
        <v>117490</v>
      </c>
      <c r="G771" s="20">
        <v>1586110</v>
      </c>
      <c r="H771" s="21" t="s">
        <v>4318</v>
      </c>
      <c r="I771" s="35">
        <v>37911</v>
      </c>
      <c r="J771" s="14">
        <f>+VLOOKUP(I771,'TT 2022'!$E$2:$K$1236,3,0)</f>
        <v>1586110</v>
      </c>
      <c r="K771" s="14">
        <f t="shared" si="43"/>
        <v>0</v>
      </c>
      <c r="L771" s="16">
        <f>+VLOOKUP(I771,'TT 2022'!$E$2:$K$1236,7,0)</f>
        <v>44875</v>
      </c>
      <c r="M771" s="52">
        <f t="shared" si="44"/>
        <v>1586110</v>
      </c>
    </row>
    <row r="772" spans="1:13" s="15" customFormat="1" ht="38.25">
      <c r="A772" s="17">
        <v>771</v>
      </c>
      <c r="B772" s="18" t="s">
        <v>1065</v>
      </c>
      <c r="C772" s="19" t="s">
        <v>1040</v>
      </c>
      <c r="D772" s="18" t="s">
        <v>988</v>
      </c>
      <c r="E772" s="20">
        <v>1468620</v>
      </c>
      <c r="F772" s="20">
        <v>117490</v>
      </c>
      <c r="G772" s="20">
        <v>1586110</v>
      </c>
      <c r="H772" s="21" t="s">
        <v>4318</v>
      </c>
      <c r="I772" s="35">
        <v>37912</v>
      </c>
      <c r="J772" s="14">
        <f>+VLOOKUP(I772,'TT 2022'!$E$2:$K$1236,3,0)</f>
        <v>1586110</v>
      </c>
      <c r="K772" s="14">
        <f t="shared" si="43"/>
        <v>0</v>
      </c>
      <c r="L772" s="16">
        <f>+VLOOKUP(I772,'TT 2022'!$E$2:$K$1236,7,0)</f>
        <v>44875</v>
      </c>
      <c r="M772" s="52">
        <f t="shared" si="44"/>
        <v>1586110</v>
      </c>
    </row>
    <row r="773" spans="1:13" s="15" customFormat="1" ht="25.5">
      <c r="A773" s="17">
        <v>772</v>
      </c>
      <c r="B773" s="18" t="s">
        <v>1066</v>
      </c>
      <c r="C773" s="19" t="s">
        <v>1040</v>
      </c>
      <c r="D773" s="18" t="s">
        <v>984</v>
      </c>
      <c r="E773" s="20">
        <v>3672555</v>
      </c>
      <c r="F773" s="20">
        <v>293804</v>
      </c>
      <c r="G773" s="20">
        <v>3966359</v>
      </c>
      <c r="H773" s="21" t="s">
        <v>4318</v>
      </c>
      <c r="I773" s="35">
        <v>37913</v>
      </c>
      <c r="J773" s="14">
        <f>+VLOOKUP(I773,'TT 2022'!$E$2:$K$1236,3,0)</f>
        <v>3966359</v>
      </c>
      <c r="K773" s="14">
        <f t="shared" si="43"/>
        <v>0</v>
      </c>
      <c r="L773" s="16">
        <f>+VLOOKUP(I773,'TT 2022'!$E$2:$K$1236,7,0)</f>
        <v>44875</v>
      </c>
      <c r="M773" s="52">
        <f t="shared" si="44"/>
        <v>3966359</v>
      </c>
    </row>
    <row r="774" spans="1:13" s="15" customFormat="1" ht="25.5">
      <c r="A774" s="17">
        <v>773</v>
      </c>
      <c r="B774" s="18" t="s">
        <v>1067</v>
      </c>
      <c r="C774" s="19" t="s">
        <v>1040</v>
      </c>
      <c r="D774" s="18" t="s">
        <v>259</v>
      </c>
      <c r="E774" s="20">
        <v>11963396</v>
      </c>
      <c r="F774" s="20">
        <v>957072</v>
      </c>
      <c r="G774" s="20">
        <v>12920468</v>
      </c>
      <c r="H774" s="21" t="s">
        <v>4318</v>
      </c>
      <c r="I774" s="35">
        <v>37914</v>
      </c>
      <c r="J774" s="14">
        <f>+VLOOKUP(I774,'TT 2022'!$E$2:$K$1236,3,0)</f>
        <v>12920468</v>
      </c>
      <c r="K774" s="14">
        <f t="shared" si="43"/>
        <v>0</v>
      </c>
      <c r="L774" s="16">
        <f>+VLOOKUP(I774,'TT 2022'!$E$2:$K$1236,7,0)</f>
        <v>44875</v>
      </c>
      <c r="M774" s="52">
        <f t="shared" si="44"/>
        <v>12920468</v>
      </c>
    </row>
    <row r="775" spans="1:13" s="15" customFormat="1" ht="38.25" hidden="1">
      <c r="A775" s="17">
        <v>774</v>
      </c>
      <c r="B775" s="18" t="s">
        <v>1068</v>
      </c>
      <c r="C775" s="19" t="s">
        <v>1040</v>
      </c>
      <c r="D775" s="18" t="s">
        <v>259</v>
      </c>
      <c r="E775" s="20">
        <v>4854040</v>
      </c>
      <c r="F775" s="20">
        <v>388323</v>
      </c>
      <c r="G775" s="20">
        <v>5242363</v>
      </c>
      <c r="H775" s="21" t="s">
        <v>1629</v>
      </c>
      <c r="I775" s="35">
        <v>37915</v>
      </c>
    </row>
    <row r="776" spans="1:13" s="15" customFormat="1" ht="25.5">
      <c r="A776" s="17">
        <v>775</v>
      </c>
      <c r="B776" s="18" t="s">
        <v>1069</v>
      </c>
      <c r="C776" s="19" t="s">
        <v>1040</v>
      </c>
      <c r="D776" s="18" t="s">
        <v>259</v>
      </c>
      <c r="E776" s="20">
        <v>1110580</v>
      </c>
      <c r="F776" s="20">
        <v>88846</v>
      </c>
      <c r="G776" s="20">
        <v>1199426</v>
      </c>
      <c r="H776" s="21" t="s">
        <v>4318</v>
      </c>
      <c r="I776" s="35">
        <v>37916</v>
      </c>
      <c r="J776" s="14">
        <f>+VLOOKUP(I776,'TT 2022'!$E$2:$K$1236,3,0)</f>
        <v>1199426</v>
      </c>
      <c r="K776" s="14">
        <f t="shared" ref="K776:K809" si="45">+J776-G776</f>
        <v>0</v>
      </c>
      <c r="L776" s="16">
        <f>+VLOOKUP(I776,'TT 2022'!$E$2:$K$1236,7,0)</f>
        <v>44875</v>
      </c>
      <c r="M776" s="52">
        <f t="shared" ref="M776:M809" si="46">+G776</f>
        <v>1199426</v>
      </c>
    </row>
    <row r="777" spans="1:13" s="15" customFormat="1" ht="25.5">
      <c r="A777" s="17">
        <v>776</v>
      </c>
      <c r="B777" s="18" t="s">
        <v>1070</v>
      </c>
      <c r="C777" s="19" t="s">
        <v>1040</v>
      </c>
      <c r="D777" s="18" t="s">
        <v>259</v>
      </c>
      <c r="E777" s="20">
        <v>903276</v>
      </c>
      <c r="F777" s="20">
        <v>72262</v>
      </c>
      <c r="G777" s="20">
        <v>975538</v>
      </c>
      <c r="H777" s="21" t="s">
        <v>4318</v>
      </c>
      <c r="I777" s="35">
        <v>37917</v>
      </c>
      <c r="J777" s="14">
        <f>+VLOOKUP(I777,'TT 2022'!$E$2:$K$1236,3,0)</f>
        <v>975538</v>
      </c>
      <c r="K777" s="14">
        <f t="shared" si="45"/>
        <v>0</v>
      </c>
      <c r="L777" s="16">
        <f>+VLOOKUP(I777,'TT 2022'!$E$2:$K$1236,7,0)</f>
        <v>44875</v>
      </c>
      <c r="M777" s="52">
        <f t="shared" si="46"/>
        <v>975538</v>
      </c>
    </row>
    <row r="778" spans="1:13" s="15" customFormat="1" ht="25.5">
      <c r="A778" s="17">
        <v>777</v>
      </c>
      <c r="B778" s="18" t="s">
        <v>1071</v>
      </c>
      <c r="C778" s="19" t="s">
        <v>1040</v>
      </c>
      <c r="D778" s="18" t="s">
        <v>259</v>
      </c>
      <c r="E778" s="20">
        <v>8650300</v>
      </c>
      <c r="F778" s="20">
        <v>692024</v>
      </c>
      <c r="G778" s="20">
        <v>9342324</v>
      </c>
      <c r="H778" s="21" t="s">
        <v>4318</v>
      </c>
      <c r="I778" s="35">
        <v>37918</v>
      </c>
      <c r="J778" s="14">
        <f>+VLOOKUP(I778,'TT 2022'!$E$2:$K$1236,3,0)</f>
        <v>9342324</v>
      </c>
      <c r="K778" s="14">
        <f t="shared" si="45"/>
        <v>0</v>
      </c>
      <c r="L778" s="16">
        <f>+VLOOKUP(I778,'TT 2022'!$E$2:$K$1236,7,0)</f>
        <v>44875</v>
      </c>
      <c r="M778" s="52">
        <f t="shared" si="46"/>
        <v>9342324</v>
      </c>
    </row>
    <row r="779" spans="1:13" s="15" customFormat="1" ht="38.25">
      <c r="A779" s="17">
        <v>778</v>
      </c>
      <c r="B779" s="18" t="s">
        <v>1072</v>
      </c>
      <c r="C779" s="19" t="s">
        <v>1040</v>
      </c>
      <c r="D779" s="18" t="s">
        <v>969</v>
      </c>
      <c r="E779" s="20">
        <v>1110580</v>
      </c>
      <c r="F779" s="20">
        <v>88846</v>
      </c>
      <c r="G779" s="20">
        <v>1199426</v>
      </c>
      <c r="H779" s="21" t="s">
        <v>4318</v>
      </c>
      <c r="I779" s="35">
        <v>37919</v>
      </c>
      <c r="J779" s="14">
        <f>+VLOOKUP(I779,'TT 2022'!$E$2:$K$1236,3,0)</f>
        <v>1199426</v>
      </c>
      <c r="K779" s="14">
        <f t="shared" si="45"/>
        <v>0</v>
      </c>
      <c r="L779" s="16">
        <f>+VLOOKUP(I779,'TT 2022'!$E$2:$K$1236,7,0)</f>
        <v>44875</v>
      </c>
      <c r="M779" s="52">
        <f t="shared" si="46"/>
        <v>1199426</v>
      </c>
    </row>
    <row r="780" spans="1:13" s="15" customFormat="1" ht="25.5">
      <c r="A780" s="17">
        <v>779</v>
      </c>
      <c r="B780" s="18" t="s">
        <v>1073</v>
      </c>
      <c r="C780" s="19" t="s">
        <v>1040</v>
      </c>
      <c r="D780" s="18" t="s">
        <v>1074</v>
      </c>
      <c r="E780" s="20">
        <v>3491900</v>
      </c>
      <c r="F780" s="20">
        <v>279352</v>
      </c>
      <c r="G780" s="20">
        <v>3771252</v>
      </c>
      <c r="H780" s="21" t="s">
        <v>4318</v>
      </c>
      <c r="I780" s="35">
        <v>37920</v>
      </c>
      <c r="J780" s="14">
        <f>+VLOOKUP(I780,'TT 2022'!$E$2:$K$1236,3,0)</f>
        <v>3771252</v>
      </c>
      <c r="K780" s="14">
        <f t="shared" si="45"/>
        <v>0</v>
      </c>
      <c r="L780" s="16">
        <f>+VLOOKUP(I780,'TT 2022'!$E$2:$K$1236,7,0)</f>
        <v>44875</v>
      </c>
      <c r="M780" s="52">
        <f t="shared" si="46"/>
        <v>3771252</v>
      </c>
    </row>
    <row r="781" spans="1:13" s="15" customFormat="1" ht="25.5">
      <c r="A781" s="17">
        <v>780</v>
      </c>
      <c r="B781" s="18" t="s">
        <v>1075</v>
      </c>
      <c r="C781" s="19" t="s">
        <v>1040</v>
      </c>
      <c r="D781" s="18" t="s">
        <v>982</v>
      </c>
      <c r="E781" s="20">
        <v>4602480</v>
      </c>
      <c r="F781" s="20">
        <v>368198</v>
      </c>
      <c r="G781" s="20">
        <v>4970678</v>
      </c>
      <c r="H781" s="21" t="s">
        <v>4318</v>
      </c>
      <c r="I781" s="35">
        <v>37921</v>
      </c>
      <c r="J781" s="14">
        <f>+VLOOKUP(I781,'TT 2022'!$E$2:$K$1236,3,0)</f>
        <v>4970678</v>
      </c>
      <c r="K781" s="14">
        <f t="shared" si="45"/>
        <v>0</v>
      </c>
      <c r="L781" s="16">
        <f>+VLOOKUP(I781,'TT 2022'!$E$2:$K$1236,7,0)</f>
        <v>44875</v>
      </c>
      <c r="M781" s="52">
        <f t="shared" si="46"/>
        <v>4970678</v>
      </c>
    </row>
    <row r="782" spans="1:13" s="15" customFormat="1" ht="38.25">
      <c r="A782" s="17">
        <v>781</v>
      </c>
      <c r="B782" s="18" t="s">
        <v>1076</v>
      </c>
      <c r="C782" s="19" t="s">
        <v>1040</v>
      </c>
      <c r="D782" s="18" t="s">
        <v>988</v>
      </c>
      <c r="E782" s="20">
        <v>1110580</v>
      </c>
      <c r="F782" s="20">
        <v>88846</v>
      </c>
      <c r="G782" s="20">
        <v>1199426</v>
      </c>
      <c r="H782" s="21" t="s">
        <v>4318</v>
      </c>
      <c r="I782" s="35">
        <v>37922</v>
      </c>
      <c r="J782" s="14">
        <f>+VLOOKUP(I782,'TT 2022'!$E$2:$K$1236,3,0)</f>
        <v>1199426</v>
      </c>
      <c r="K782" s="14">
        <f t="shared" si="45"/>
        <v>0</v>
      </c>
      <c r="L782" s="16">
        <f>+VLOOKUP(I782,'TT 2022'!$E$2:$K$1236,7,0)</f>
        <v>44875</v>
      </c>
      <c r="M782" s="52">
        <f t="shared" si="46"/>
        <v>1199426</v>
      </c>
    </row>
    <row r="783" spans="1:13" s="15" customFormat="1" ht="25.5">
      <c r="A783" s="17">
        <v>782</v>
      </c>
      <c r="B783" s="18" t="s">
        <v>1077</v>
      </c>
      <c r="C783" s="19" t="s">
        <v>1040</v>
      </c>
      <c r="D783" s="18" t="s">
        <v>990</v>
      </c>
      <c r="E783" s="20">
        <v>4313540</v>
      </c>
      <c r="F783" s="20">
        <v>345083</v>
      </c>
      <c r="G783" s="20">
        <v>4658623</v>
      </c>
      <c r="H783" s="21" t="s">
        <v>4318</v>
      </c>
      <c r="I783" s="35">
        <v>37923</v>
      </c>
      <c r="J783" s="14">
        <f>+VLOOKUP(I783,'TT 2022'!$E$2:$K$1236,3,0)</f>
        <v>4658623</v>
      </c>
      <c r="K783" s="14">
        <f t="shared" si="45"/>
        <v>0</v>
      </c>
      <c r="L783" s="16">
        <f>+VLOOKUP(I783,'TT 2022'!$E$2:$K$1236,7,0)</f>
        <v>44875</v>
      </c>
      <c r="M783" s="52">
        <f t="shared" si="46"/>
        <v>4658623</v>
      </c>
    </row>
    <row r="784" spans="1:13" s="15" customFormat="1" ht="38.25">
      <c r="A784" s="17">
        <v>783</v>
      </c>
      <c r="B784" s="18" t="s">
        <v>1078</v>
      </c>
      <c r="C784" s="19" t="s">
        <v>1040</v>
      </c>
      <c r="D784" s="18" t="s">
        <v>1063</v>
      </c>
      <c r="E784" s="20">
        <v>2940030</v>
      </c>
      <c r="F784" s="20">
        <v>235202</v>
      </c>
      <c r="G784" s="20">
        <v>3175232</v>
      </c>
      <c r="H784" s="21" t="s">
        <v>4318</v>
      </c>
      <c r="I784" s="35">
        <v>37924</v>
      </c>
      <c r="J784" s="14">
        <f>+VLOOKUP(I784,'TT 2022'!$E$2:$K$1236,3,0)</f>
        <v>3175232</v>
      </c>
      <c r="K784" s="14">
        <f t="shared" si="45"/>
        <v>0</v>
      </c>
      <c r="L784" s="16">
        <f>+VLOOKUP(I784,'TT 2022'!$E$2:$K$1236,7,0)</f>
        <v>44875</v>
      </c>
      <c r="M784" s="52">
        <f t="shared" si="46"/>
        <v>3175232</v>
      </c>
    </row>
    <row r="785" spans="1:13" s="15" customFormat="1" ht="38.25">
      <c r="A785" s="17">
        <v>784</v>
      </c>
      <c r="B785" s="18" t="s">
        <v>1079</v>
      </c>
      <c r="C785" s="19" t="s">
        <v>1040</v>
      </c>
      <c r="D785" s="18" t="s">
        <v>1063</v>
      </c>
      <c r="E785" s="20">
        <v>6694860</v>
      </c>
      <c r="F785" s="20">
        <v>535589</v>
      </c>
      <c r="G785" s="20">
        <v>7230449</v>
      </c>
      <c r="H785" s="21" t="s">
        <v>4318</v>
      </c>
      <c r="I785" s="35">
        <v>37925</v>
      </c>
      <c r="J785" s="14">
        <f>+VLOOKUP(I785,'TT 2022'!$E$2:$K$1236,3,0)</f>
        <v>7230449</v>
      </c>
      <c r="K785" s="14">
        <f t="shared" si="45"/>
        <v>0</v>
      </c>
      <c r="L785" s="16">
        <f>+VLOOKUP(I785,'TT 2022'!$E$2:$K$1236,7,0)</f>
        <v>44875</v>
      </c>
      <c r="M785" s="52">
        <f t="shared" si="46"/>
        <v>7230449</v>
      </c>
    </row>
    <row r="786" spans="1:13" customFormat="1" ht="38.25">
      <c r="A786" s="17">
        <v>785</v>
      </c>
      <c r="B786" s="23" t="s">
        <v>1080</v>
      </c>
      <c r="C786" s="24" t="s">
        <v>1040</v>
      </c>
      <c r="D786" s="25" t="s">
        <v>1081</v>
      </c>
      <c r="E786" s="26">
        <v>451638</v>
      </c>
      <c r="F786" s="26">
        <v>36131</v>
      </c>
      <c r="G786" s="27">
        <v>487769</v>
      </c>
      <c r="H786" s="21" t="s">
        <v>4318</v>
      </c>
      <c r="I786" s="35">
        <v>37926</v>
      </c>
      <c r="J786" s="14">
        <f>+VLOOKUP(I786,'TT 2022'!$E$2:$K$1236,3,0)</f>
        <v>487769</v>
      </c>
      <c r="K786" s="14">
        <f t="shared" si="45"/>
        <v>0</v>
      </c>
      <c r="L786" s="16">
        <f>+VLOOKUP(I786,'TT 2022'!$E$2:$K$1236,7,0)</f>
        <v>44875</v>
      </c>
      <c r="M786" s="52">
        <f t="shared" si="46"/>
        <v>487769</v>
      </c>
    </row>
    <row r="787" spans="1:13" s="15" customFormat="1" ht="38.25">
      <c r="A787" s="17">
        <v>786</v>
      </c>
      <c r="B787" s="18" t="s">
        <v>1082</v>
      </c>
      <c r="C787" s="19" t="s">
        <v>1040</v>
      </c>
      <c r="D787" s="18" t="s">
        <v>1081</v>
      </c>
      <c r="E787" s="20">
        <v>6906740</v>
      </c>
      <c r="F787" s="20">
        <v>552539</v>
      </c>
      <c r="G787" s="20">
        <v>7459279</v>
      </c>
      <c r="H787" s="21" t="s">
        <v>4318</v>
      </c>
      <c r="I787" s="35">
        <v>37927</v>
      </c>
      <c r="J787" s="14">
        <f>+VLOOKUP(I787,'TT 2022'!$E$2:$K$1236,3,0)</f>
        <v>7459279</v>
      </c>
      <c r="K787" s="14">
        <f t="shared" si="45"/>
        <v>0</v>
      </c>
      <c r="L787" s="16">
        <f>+VLOOKUP(I787,'TT 2022'!$E$2:$K$1236,7,0)</f>
        <v>44875</v>
      </c>
      <c r="M787" s="52">
        <f t="shared" si="46"/>
        <v>7459279</v>
      </c>
    </row>
    <row r="788" spans="1:13" s="15" customFormat="1" ht="25.5">
      <c r="A788" s="17">
        <v>787</v>
      </c>
      <c r="B788" s="18" t="s">
        <v>1083</v>
      </c>
      <c r="C788" s="19" t="s">
        <v>1040</v>
      </c>
      <c r="D788" s="18" t="s">
        <v>980</v>
      </c>
      <c r="E788" s="20">
        <v>2221160</v>
      </c>
      <c r="F788" s="20">
        <v>177693</v>
      </c>
      <c r="G788" s="20">
        <v>2398853</v>
      </c>
      <c r="H788" s="21" t="s">
        <v>4318</v>
      </c>
      <c r="I788" s="35">
        <v>37928</v>
      </c>
      <c r="J788" s="14">
        <f>+VLOOKUP(I788,'TT 2022'!$E$2:$K$1236,3,0)</f>
        <v>2398853</v>
      </c>
      <c r="K788" s="14">
        <f t="shared" si="45"/>
        <v>0</v>
      </c>
      <c r="L788" s="16">
        <f>+VLOOKUP(I788,'TT 2022'!$E$2:$K$1236,7,0)</f>
        <v>44875</v>
      </c>
      <c r="M788" s="52">
        <f t="shared" si="46"/>
        <v>2398853</v>
      </c>
    </row>
    <row r="789" spans="1:13" s="15" customFormat="1" ht="38.25">
      <c r="A789" s="17">
        <v>788</v>
      </c>
      <c r="B789" s="18" t="s">
        <v>1084</v>
      </c>
      <c r="C789" s="19" t="s">
        <v>1040</v>
      </c>
      <c r="D789" s="18" t="s">
        <v>1081</v>
      </c>
      <c r="E789" s="20">
        <v>8331500</v>
      </c>
      <c r="F789" s="20">
        <v>666520</v>
      </c>
      <c r="G789" s="20">
        <v>8998020</v>
      </c>
      <c r="H789" s="21" t="s">
        <v>4318</v>
      </c>
      <c r="I789" s="35">
        <v>37929</v>
      </c>
      <c r="J789" s="14">
        <f>+VLOOKUP(I789,'TT 2022'!$E$2:$K$1236,3,0)</f>
        <v>8998020</v>
      </c>
      <c r="K789" s="14">
        <f t="shared" si="45"/>
        <v>0</v>
      </c>
      <c r="L789" s="16">
        <f>+VLOOKUP(I789,'TT 2022'!$E$2:$K$1236,7,0)</f>
        <v>44875</v>
      </c>
      <c r="M789" s="52">
        <f t="shared" si="46"/>
        <v>8998020</v>
      </c>
    </row>
    <row r="790" spans="1:13" s="15" customFormat="1" ht="38.25">
      <c r="A790" s="17">
        <v>789</v>
      </c>
      <c r="B790" s="18" t="s">
        <v>1085</v>
      </c>
      <c r="C790" s="19" t="s">
        <v>1040</v>
      </c>
      <c r="D790" s="18" t="s">
        <v>986</v>
      </c>
      <c r="E790" s="20">
        <v>12107328</v>
      </c>
      <c r="F790" s="20">
        <v>968586</v>
      </c>
      <c r="G790" s="20">
        <v>13075914</v>
      </c>
      <c r="H790" s="21" t="s">
        <v>4318</v>
      </c>
      <c r="I790" s="35">
        <v>37930</v>
      </c>
      <c r="J790" s="14">
        <f>+VLOOKUP(I790,'TT 2022'!$E$2:$K$1236,3,0)</f>
        <v>13075914</v>
      </c>
      <c r="K790" s="14">
        <f t="shared" si="45"/>
        <v>0</v>
      </c>
      <c r="L790" s="16">
        <f>+VLOOKUP(I790,'TT 2022'!$E$2:$K$1236,7,0)</f>
        <v>44875</v>
      </c>
      <c r="M790" s="52">
        <f t="shared" si="46"/>
        <v>13075914</v>
      </c>
    </row>
    <row r="791" spans="1:13" s="15" customFormat="1" ht="38.25">
      <c r="A791" s="17">
        <v>790</v>
      </c>
      <c r="B791" s="18" t="s">
        <v>1086</v>
      </c>
      <c r="C791" s="19" t="s">
        <v>1040</v>
      </c>
      <c r="D791" s="18" t="s">
        <v>1063</v>
      </c>
      <c r="E791" s="20">
        <v>2221160</v>
      </c>
      <c r="F791" s="20">
        <v>177693</v>
      </c>
      <c r="G791" s="20">
        <v>2398853</v>
      </c>
      <c r="H791" s="21" t="s">
        <v>4318</v>
      </c>
      <c r="I791" s="35">
        <v>37931</v>
      </c>
      <c r="J791" s="14">
        <f>+VLOOKUP(I791,'TT 2022'!$E$2:$K$1236,3,0)</f>
        <v>2398853</v>
      </c>
      <c r="K791" s="14">
        <f t="shared" si="45"/>
        <v>0</v>
      </c>
      <c r="L791" s="16">
        <f>+VLOOKUP(I791,'TT 2022'!$E$2:$K$1236,7,0)</f>
        <v>44875</v>
      </c>
      <c r="M791" s="52">
        <f t="shared" si="46"/>
        <v>2398853</v>
      </c>
    </row>
    <row r="792" spans="1:13" s="15" customFormat="1" ht="25.5">
      <c r="A792" s="17">
        <v>791</v>
      </c>
      <c r="B792" s="18" t="s">
        <v>1087</v>
      </c>
      <c r="C792" s="19" t="s">
        <v>1040</v>
      </c>
      <c r="D792" s="18" t="s">
        <v>984</v>
      </c>
      <c r="E792" s="20">
        <v>2186745</v>
      </c>
      <c r="F792" s="20">
        <v>174940</v>
      </c>
      <c r="G792" s="20">
        <v>2361685</v>
      </c>
      <c r="H792" s="21" t="s">
        <v>4318</v>
      </c>
      <c r="I792" s="35">
        <v>37932</v>
      </c>
      <c r="J792" s="14">
        <f>+VLOOKUP(I792,'TT 2022'!$E$2:$K$1236,3,0)</f>
        <v>2361685</v>
      </c>
      <c r="K792" s="14">
        <f t="shared" si="45"/>
        <v>0</v>
      </c>
      <c r="L792" s="16">
        <f>+VLOOKUP(I792,'TT 2022'!$E$2:$K$1236,7,0)</f>
        <v>44875</v>
      </c>
      <c r="M792" s="52">
        <f t="shared" si="46"/>
        <v>2361685</v>
      </c>
    </row>
    <row r="793" spans="1:13" s="15" customFormat="1" ht="25.5">
      <c r="A793" s="17">
        <v>792</v>
      </c>
      <c r="B793" s="18" t="s">
        <v>1088</v>
      </c>
      <c r="C793" s="19" t="s">
        <v>1040</v>
      </c>
      <c r="D793" s="18" t="s">
        <v>259</v>
      </c>
      <c r="E793" s="20">
        <v>16667520</v>
      </c>
      <c r="F793" s="20">
        <v>1333402</v>
      </c>
      <c r="G793" s="20">
        <v>18000922</v>
      </c>
      <c r="H793" s="21" t="s">
        <v>4318</v>
      </c>
      <c r="I793" s="35">
        <v>37933</v>
      </c>
      <c r="J793" s="14">
        <f>+VLOOKUP(I793,'TT 2022'!$E$2:$K$1236,3,0)</f>
        <v>18000922</v>
      </c>
      <c r="K793" s="14">
        <f t="shared" si="45"/>
        <v>0</v>
      </c>
      <c r="L793" s="16">
        <f>+VLOOKUP(I793,'TT 2022'!$E$2:$K$1236,7,0)</f>
        <v>44875</v>
      </c>
      <c r="M793" s="52">
        <f t="shared" si="46"/>
        <v>18000922</v>
      </c>
    </row>
    <row r="794" spans="1:13" s="15" customFormat="1" ht="25.5">
      <c r="A794" s="17">
        <v>793</v>
      </c>
      <c r="B794" s="18" t="s">
        <v>1089</v>
      </c>
      <c r="C794" s="19" t="s">
        <v>1040</v>
      </c>
      <c r="D794" s="18" t="s">
        <v>980</v>
      </c>
      <c r="E794" s="20">
        <v>3689780</v>
      </c>
      <c r="F794" s="20">
        <v>295182</v>
      </c>
      <c r="G794" s="20">
        <v>3984962</v>
      </c>
      <c r="H794" s="21" t="s">
        <v>4318</v>
      </c>
      <c r="I794" s="35">
        <v>37934</v>
      </c>
      <c r="J794" s="14">
        <f>+VLOOKUP(I794,'TT 2022'!$E$2:$K$1236,3,0)</f>
        <v>3984962</v>
      </c>
      <c r="K794" s="14">
        <f t="shared" si="45"/>
        <v>0</v>
      </c>
      <c r="L794" s="16">
        <f>+VLOOKUP(I794,'TT 2022'!$E$2:$K$1236,7,0)</f>
        <v>44875</v>
      </c>
      <c r="M794" s="52">
        <f t="shared" si="46"/>
        <v>3984962</v>
      </c>
    </row>
    <row r="795" spans="1:13" s="15" customFormat="1" ht="38.25">
      <c r="A795" s="17">
        <v>794</v>
      </c>
      <c r="B795" s="18" t="s">
        <v>1090</v>
      </c>
      <c r="C795" s="19" t="s">
        <v>1040</v>
      </c>
      <c r="D795" s="18" t="s">
        <v>1081</v>
      </c>
      <c r="E795" s="20">
        <v>4602480</v>
      </c>
      <c r="F795" s="20">
        <v>368198</v>
      </c>
      <c r="G795" s="20">
        <v>4970678</v>
      </c>
      <c r="H795" s="21" t="s">
        <v>4318</v>
      </c>
      <c r="I795" s="35">
        <v>37935</v>
      </c>
      <c r="J795" s="14">
        <f>+VLOOKUP(I795,'TT 2022'!$E$2:$K$1236,3,0)</f>
        <v>4970678</v>
      </c>
      <c r="K795" s="14">
        <f t="shared" si="45"/>
        <v>0</v>
      </c>
      <c r="L795" s="16">
        <f>+VLOOKUP(I795,'TT 2022'!$E$2:$K$1236,7,0)</f>
        <v>44875</v>
      </c>
      <c r="M795" s="52">
        <f t="shared" si="46"/>
        <v>4970678</v>
      </c>
    </row>
    <row r="796" spans="1:13" s="15" customFormat="1" ht="38.25">
      <c r="A796" s="17">
        <v>795</v>
      </c>
      <c r="B796" s="18" t="s">
        <v>1091</v>
      </c>
      <c r="C796" s="19" t="s">
        <v>1040</v>
      </c>
      <c r="D796" s="18" t="s">
        <v>1063</v>
      </c>
      <c r="E796" s="20">
        <v>11944220</v>
      </c>
      <c r="F796" s="20">
        <v>955538</v>
      </c>
      <c r="G796" s="20">
        <v>12899758</v>
      </c>
      <c r="H796" s="21" t="s">
        <v>4318</v>
      </c>
      <c r="I796" s="35">
        <v>37936</v>
      </c>
      <c r="J796" s="14">
        <f>+VLOOKUP(I796,'TT 2022'!$E$2:$K$1236,3,0)</f>
        <v>12899758</v>
      </c>
      <c r="K796" s="14">
        <f t="shared" si="45"/>
        <v>0</v>
      </c>
      <c r="L796" s="16">
        <f>+VLOOKUP(I796,'TT 2022'!$E$2:$K$1236,7,0)</f>
        <v>44875</v>
      </c>
      <c r="M796" s="52">
        <f t="shared" si="46"/>
        <v>12899758</v>
      </c>
    </row>
    <row r="797" spans="1:13" s="15" customFormat="1" ht="25.5">
      <c r="A797" s="17">
        <v>796</v>
      </c>
      <c r="B797" s="18" t="s">
        <v>1092</v>
      </c>
      <c r="C797" s="19" t="s">
        <v>1040</v>
      </c>
      <c r="D797" s="18" t="s">
        <v>1093</v>
      </c>
      <c r="E797" s="20">
        <v>1410195</v>
      </c>
      <c r="F797" s="20">
        <v>112816</v>
      </c>
      <c r="G797" s="20">
        <v>1523011</v>
      </c>
      <c r="H797" s="21" t="s">
        <v>4318</v>
      </c>
      <c r="I797" s="35">
        <v>37937</v>
      </c>
      <c r="J797" s="14">
        <f>+VLOOKUP(I797,'TT 2022'!$E$2:$K$1236,3,0)</f>
        <v>1523011</v>
      </c>
      <c r="K797" s="14">
        <f t="shared" si="45"/>
        <v>0</v>
      </c>
      <c r="L797" s="16">
        <f>+VLOOKUP(I797,'TT 2022'!$E$2:$K$1236,7,0)</f>
        <v>44875</v>
      </c>
      <c r="M797" s="52">
        <f t="shared" si="46"/>
        <v>1523011</v>
      </c>
    </row>
    <row r="798" spans="1:13" s="15" customFormat="1" ht="25.5">
      <c r="A798" s="17">
        <v>797</v>
      </c>
      <c r="B798" s="18" t="s">
        <v>1094</v>
      </c>
      <c r="C798" s="19" t="s">
        <v>1040</v>
      </c>
      <c r="D798" s="18" t="s">
        <v>1074</v>
      </c>
      <c r="E798" s="20">
        <v>2878815</v>
      </c>
      <c r="F798" s="20">
        <v>230305</v>
      </c>
      <c r="G798" s="20">
        <v>3109120</v>
      </c>
      <c r="H798" s="21" t="s">
        <v>4318</v>
      </c>
      <c r="I798" s="35">
        <v>37938</v>
      </c>
      <c r="J798" s="14">
        <f>+VLOOKUP(I798,'TT 2022'!$E$2:$K$1236,3,0)</f>
        <v>3109120</v>
      </c>
      <c r="K798" s="14">
        <f t="shared" si="45"/>
        <v>0</v>
      </c>
      <c r="L798" s="16">
        <f>+VLOOKUP(I798,'TT 2022'!$E$2:$K$1236,7,0)</f>
        <v>44875</v>
      </c>
      <c r="M798" s="52">
        <f t="shared" si="46"/>
        <v>3109120</v>
      </c>
    </row>
    <row r="799" spans="1:13" s="15" customFormat="1" ht="38.25">
      <c r="A799" s="17">
        <v>798</v>
      </c>
      <c r="B799" s="18" t="s">
        <v>1095</v>
      </c>
      <c r="C799" s="19" t="s">
        <v>1040</v>
      </c>
      <c r="D799" s="18" t="s">
        <v>986</v>
      </c>
      <c r="E799" s="20">
        <v>1210944</v>
      </c>
      <c r="F799" s="20">
        <v>96876</v>
      </c>
      <c r="G799" s="20">
        <v>1307820</v>
      </c>
      <c r="H799" s="21" t="s">
        <v>4318</v>
      </c>
      <c r="I799" s="35">
        <v>37939</v>
      </c>
      <c r="J799" s="14">
        <f>+VLOOKUP(I799,'TT 2022'!$E$2:$K$1236,3,0)</f>
        <v>1307820</v>
      </c>
      <c r="K799" s="14">
        <f t="shared" si="45"/>
        <v>0</v>
      </c>
      <c r="L799" s="16">
        <f>+VLOOKUP(I799,'TT 2022'!$E$2:$K$1236,7,0)</f>
        <v>44875</v>
      </c>
      <c r="M799" s="52">
        <f t="shared" si="46"/>
        <v>1307820</v>
      </c>
    </row>
    <row r="800" spans="1:13" s="15" customFormat="1" ht="38.25">
      <c r="A800" s="17">
        <v>799</v>
      </c>
      <c r="B800" s="18" t="s">
        <v>1096</v>
      </c>
      <c r="C800" s="19" t="s">
        <v>1040</v>
      </c>
      <c r="D800" s="18" t="s">
        <v>993</v>
      </c>
      <c r="E800" s="20">
        <v>3491900</v>
      </c>
      <c r="F800" s="20">
        <v>279352</v>
      </c>
      <c r="G800" s="20">
        <v>3771252</v>
      </c>
      <c r="H800" s="21" t="s">
        <v>4318</v>
      </c>
      <c r="I800" s="35">
        <v>37940</v>
      </c>
      <c r="J800" s="14">
        <f>+VLOOKUP(I800,'TT 2022'!$E$2:$K$1236,3,0)</f>
        <v>3771252</v>
      </c>
      <c r="K800" s="14">
        <f t="shared" si="45"/>
        <v>0</v>
      </c>
      <c r="L800" s="16">
        <f>+VLOOKUP(I800,'TT 2022'!$E$2:$K$1236,7,0)</f>
        <v>44875</v>
      </c>
      <c r="M800" s="52">
        <f t="shared" si="46"/>
        <v>3771252</v>
      </c>
    </row>
    <row r="801" spans="1:13" s="15" customFormat="1" ht="38.25">
      <c r="A801" s="17">
        <v>800</v>
      </c>
      <c r="B801" s="18" t="s">
        <v>1097</v>
      </c>
      <c r="C801" s="19" t="s">
        <v>1040</v>
      </c>
      <c r="D801" s="18" t="s">
        <v>986</v>
      </c>
      <c r="E801" s="20">
        <v>1352840</v>
      </c>
      <c r="F801" s="20">
        <v>108227</v>
      </c>
      <c r="G801" s="20">
        <v>1461067</v>
      </c>
      <c r="H801" s="21" t="s">
        <v>4318</v>
      </c>
      <c r="I801" s="35">
        <v>37941</v>
      </c>
      <c r="J801" s="14">
        <f>+VLOOKUP(I801,'TT 2022'!$E$2:$K$1236,3,0)</f>
        <v>1461067</v>
      </c>
      <c r="K801" s="14">
        <f t="shared" si="45"/>
        <v>0</v>
      </c>
      <c r="L801" s="16">
        <f>+VLOOKUP(I801,'TT 2022'!$E$2:$K$1236,7,0)</f>
        <v>44875</v>
      </c>
      <c r="M801" s="52">
        <f t="shared" si="46"/>
        <v>1461067</v>
      </c>
    </row>
    <row r="802" spans="1:13" s="15" customFormat="1" ht="38.25">
      <c r="A802" s="17">
        <v>801</v>
      </c>
      <c r="B802" s="18" t="s">
        <v>1098</v>
      </c>
      <c r="C802" s="19" t="s">
        <v>1040</v>
      </c>
      <c r="D802" s="18" t="s">
        <v>969</v>
      </c>
      <c r="E802" s="20">
        <v>1361490</v>
      </c>
      <c r="F802" s="20">
        <v>108919</v>
      </c>
      <c r="G802" s="20">
        <v>1470409</v>
      </c>
      <c r="H802" s="21" t="s">
        <v>4318</v>
      </c>
      <c r="I802" s="35">
        <v>37942</v>
      </c>
      <c r="J802" s="14">
        <f>+VLOOKUP(I802,'TT 2022'!$E$2:$K$1236,3,0)</f>
        <v>1470409</v>
      </c>
      <c r="K802" s="14">
        <f t="shared" si="45"/>
        <v>0</v>
      </c>
      <c r="L802" s="16">
        <f>+VLOOKUP(I802,'TT 2022'!$E$2:$K$1236,7,0)</f>
        <v>44875</v>
      </c>
      <c r="M802" s="52">
        <f t="shared" si="46"/>
        <v>1470409</v>
      </c>
    </row>
    <row r="803" spans="1:13" s="15" customFormat="1" ht="38.25">
      <c r="A803" s="17">
        <v>802</v>
      </c>
      <c r="B803" s="18" t="s">
        <v>1099</v>
      </c>
      <c r="C803" s="19" t="s">
        <v>1040</v>
      </c>
      <c r="D803" s="18" t="s">
        <v>993</v>
      </c>
      <c r="E803" s="20">
        <v>5616895</v>
      </c>
      <c r="F803" s="20">
        <v>449352</v>
      </c>
      <c r="G803" s="20">
        <v>6066247</v>
      </c>
      <c r="H803" s="21" t="s">
        <v>4318</v>
      </c>
      <c r="I803" s="35">
        <v>37943</v>
      </c>
      <c r="J803" s="14">
        <f>+VLOOKUP(I803,'TT 2022'!$E$2:$K$1236,3,0)</f>
        <v>6066247</v>
      </c>
      <c r="K803" s="14">
        <f t="shared" si="45"/>
        <v>0</v>
      </c>
      <c r="L803" s="16">
        <f>+VLOOKUP(I803,'TT 2022'!$E$2:$K$1236,7,0)</f>
        <v>44875</v>
      </c>
      <c r="M803" s="52">
        <f t="shared" si="46"/>
        <v>6066247</v>
      </c>
    </row>
    <row r="804" spans="1:13" s="15" customFormat="1" ht="38.25">
      <c r="A804" s="17">
        <v>803</v>
      </c>
      <c r="B804" s="18" t="s">
        <v>1100</v>
      </c>
      <c r="C804" s="19" t="s">
        <v>1040</v>
      </c>
      <c r="D804" s="18" t="s">
        <v>1081</v>
      </c>
      <c r="E804" s="20">
        <v>2024122</v>
      </c>
      <c r="F804" s="20">
        <v>161930</v>
      </c>
      <c r="G804" s="20">
        <v>2186052</v>
      </c>
      <c r="H804" s="21" t="s">
        <v>4318</v>
      </c>
      <c r="I804" s="35">
        <v>37944</v>
      </c>
      <c r="J804" s="14">
        <f>+VLOOKUP(I804,'TT 2022'!$E$2:$K$1236,3,0)</f>
        <v>2186052</v>
      </c>
      <c r="K804" s="14">
        <f t="shared" si="45"/>
        <v>0</v>
      </c>
      <c r="L804" s="16">
        <f>+VLOOKUP(I804,'TT 2022'!$E$2:$K$1236,7,0)</f>
        <v>44875</v>
      </c>
      <c r="M804" s="52">
        <f t="shared" si="46"/>
        <v>2186052</v>
      </c>
    </row>
    <row r="805" spans="1:13" s="15" customFormat="1" ht="25.5">
      <c r="A805" s="17">
        <v>804</v>
      </c>
      <c r="B805" s="18" t="s">
        <v>1101</v>
      </c>
      <c r="C805" s="19" t="s">
        <v>1040</v>
      </c>
      <c r="D805" s="18" t="s">
        <v>1102</v>
      </c>
      <c r="E805" s="20">
        <v>1110580</v>
      </c>
      <c r="F805" s="20">
        <v>88846</v>
      </c>
      <c r="G805" s="20">
        <v>1199426</v>
      </c>
      <c r="H805" s="21" t="s">
        <v>4318</v>
      </c>
      <c r="I805" s="35">
        <v>37945</v>
      </c>
      <c r="J805" s="14">
        <f>+VLOOKUP(I805,'TT 2022'!$E$2:$K$1236,3,0)</f>
        <v>1199426</v>
      </c>
      <c r="K805" s="14">
        <f t="shared" si="45"/>
        <v>0</v>
      </c>
      <c r="L805" s="16">
        <f>+VLOOKUP(I805,'TT 2022'!$E$2:$K$1236,7,0)</f>
        <v>44875</v>
      </c>
      <c r="M805" s="52">
        <f t="shared" si="46"/>
        <v>1199426</v>
      </c>
    </row>
    <row r="806" spans="1:13" s="15" customFormat="1" ht="38.25">
      <c r="A806" s="17">
        <v>805</v>
      </c>
      <c r="B806" s="18" t="s">
        <v>1103</v>
      </c>
      <c r="C806" s="19" t="s">
        <v>1040</v>
      </c>
      <c r="D806" s="18" t="s">
        <v>988</v>
      </c>
      <c r="E806" s="20">
        <v>385687</v>
      </c>
      <c r="F806" s="20">
        <v>30855</v>
      </c>
      <c r="G806" s="20">
        <v>416542</v>
      </c>
      <c r="H806" s="21" t="s">
        <v>4318</v>
      </c>
      <c r="I806" s="35">
        <v>37946</v>
      </c>
      <c r="J806" s="14">
        <f>+VLOOKUP(I806,'TT 2022'!$E$2:$K$1236,3,0)</f>
        <v>416542</v>
      </c>
      <c r="K806" s="14">
        <f t="shared" si="45"/>
        <v>0</v>
      </c>
      <c r="L806" s="16">
        <f>+VLOOKUP(I806,'TT 2022'!$E$2:$K$1236,7,0)</f>
        <v>44875</v>
      </c>
      <c r="M806" s="52">
        <f t="shared" si="46"/>
        <v>416542</v>
      </c>
    </row>
    <row r="807" spans="1:13" s="15" customFormat="1" ht="25.5">
      <c r="A807" s="17">
        <v>806</v>
      </c>
      <c r="B807" s="18" t="s">
        <v>1104</v>
      </c>
      <c r="C807" s="19" t="s">
        <v>1040</v>
      </c>
      <c r="D807" s="18" t="s">
        <v>259</v>
      </c>
      <c r="E807" s="20">
        <v>19998130</v>
      </c>
      <c r="F807" s="20">
        <v>1599850</v>
      </c>
      <c r="G807" s="20">
        <v>21597980</v>
      </c>
      <c r="H807" s="21" t="s">
        <v>4318</v>
      </c>
      <c r="I807" s="35">
        <v>37947</v>
      </c>
      <c r="J807" s="14">
        <f>+VLOOKUP(I807,'TT 2022'!$E$2:$K$1236,3,0)</f>
        <v>21597980</v>
      </c>
      <c r="K807" s="14">
        <f t="shared" si="45"/>
        <v>0</v>
      </c>
      <c r="L807" s="16">
        <f>+VLOOKUP(I807,'TT 2022'!$E$2:$K$1236,7,0)</f>
        <v>44875</v>
      </c>
      <c r="M807" s="52">
        <f t="shared" si="46"/>
        <v>21597980</v>
      </c>
    </row>
    <row r="808" spans="1:13" s="15" customFormat="1" ht="25.5">
      <c r="A808" s="17">
        <v>807</v>
      </c>
      <c r="B808" s="18" t="s">
        <v>1105</v>
      </c>
      <c r="C808" s="19" t="s">
        <v>1040</v>
      </c>
      <c r="D808" s="18" t="s">
        <v>982</v>
      </c>
      <c r="E808" s="20">
        <v>4359945</v>
      </c>
      <c r="F808" s="20">
        <v>348796</v>
      </c>
      <c r="G808" s="20">
        <v>4708741</v>
      </c>
      <c r="H808" s="21" t="s">
        <v>4318</v>
      </c>
      <c r="I808" s="35">
        <v>37948</v>
      </c>
      <c r="J808" s="14">
        <f>+VLOOKUP(I808,'TT 2022'!$E$2:$K$1236,3,0)</f>
        <v>4708741</v>
      </c>
      <c r="K808" s="14">
        <f t="shared" si="45"/>
        <v>0</v>
      </c>
      <c r="L808" s="16">
        <f>+VLOOKUP(I808,'TT 2022'!$E$2:$K$1236,7,0)</f>
        <v>44875</v>
      </c>
      <c r="M808" s="52">
        <f t="shared" si="46"/>
        <v>4708741</v>
      </c>
    </row>
    <row r="809" spans="1:13" s="15" customFormat="1" ht="25.5">
      <c r="A809" s="17">
        <v>808</v>
      </c>
      <c r="B809" s="18" t="s">
        <v>1106</v>
      </c>
      <c r="C809" s="19" t="s">
        <v>1040</v>
      </c>
      <c r="D809" s="18" t="s">
        <v>980</v>
      </c>
      <c r="E809" s="20">
        <v>385687</v>
      </c>
      <c r="F809" s="20">
        <v>30855</v>
      </c>
      <c r="G809" s="20">
        <v>416542</v>
      </c>
      <c r="H809" s="21" t="s">
        <v>4318</v>
      </c>
      <c r="I809" s="35">
        <v>37949</v>
      </c>
      <c r="J809" s="14">
        <f>+VLOOKUP(I809,'TT 2022'!$E$2:$K$1236,3,0)</f>
        <v>416542</v>
      </c>
      <c r="K809" s="14">
        <f t="shared" si="45"/>
        <v>0</v>
      </c>
      <c r="L809" s="16">
        <f>+VLOOKUP(I809,'TT 2022'!$E$2:$K$1236,7,0)</f>
        <v>44875</v>
      </c>
      <c r="M809" s="52">
        <f t="shared" si="46"/>
        <v>416542</v>
      </c>
    </row>
    <row r="810" spans="1:13" s="15" customFormat="1" ht="38.25" hidden="1">
      <c r="A810" s="17">
        <v>809</v>
      </c>
      <c r="B810" s="18" t="s">
        <v>1107</v>
      </c>
      <c r="C810" s="19" t="s">
        <v>1040</v>
      </c>
      <c r="D810" s="18" t="s">
        <v>259</v>
      </c>
      <c r="E810" s="20">
        <v>3199090</v>
      </c>
      <c r="F810" s="20">
        <v>255927</v>
      </c>
      <c r="G810" s="20">
        <v>3455017</v>
      </c>
      <c r="H810" s="21" t="s">
        <v>1629</v>
      </c>
      <c r="I810" s="35">
        <v>37950</v>
      </c>
    </row>
    <row r="811" spans="1:13" s="15" customFormat="1" ht="25.5">
      <c r="A811" s="17">
        <v>810</v>
      </c>
      <c r="B811" s="18" t="s">
        <v>1108</v>
      </c>
      <c r="C811" s="19" t="s">
        <v>1040</v>
      </c>
      <c r="D811" s="18" t="s">
        <v>984</v>
      </c>
      <c r="E811" s="20">
        <v>4496192</v>
      </c>
      <c r="F811" s="20">
        <v>359695</v>
      </c>
      <c r="G811" s="20">
        <v>4855887</v>
      </c>
      <c r="H811" s="21" t="s">
        <v>4318</v>
      </c>
      <c r="I811" s="35">
        <v>37951</v>
      </c>
      <c r="J811" s="14">
        <f>+VLOOKUP(I811,'TT 2022'!$E$2:$K$1236,3,0)</f>
        <v>4855887</v>
      </c>
      <c r="K811" s="14">
        <f t="shared" ref="K811:K819" si="47">+J811-G811</f>
        <v>0</v>
      </c>
      <c r="L811" s="16">
        <f>+VLOOKUP(I811,'TT 2022'!$E$2:$K$1236,7,0)</f>
        <v>44875</v>
      </c>
      <c r="M811" s="52">
        <f t="shared" ref="M811:M819" si="48">+G811</f>
        <v>4855887</v>
      </c>
    </row>
    <row r="812" spans="1:13" s="15" customFormat="1" ht="38.25">
      <c r="A812" s="17">
        <v>811</v>
      </c>
      <c r="B812" s="18" t="s">
        <v>1109</v>
      </c>
      <c r="C812" s="19" t="s">
        <v>1040</v>
      </c>
      <c r="D812" s="18" t="s">
        <v>988</v>
      </c>
      <c r="E812" s="20">
        <v>1110580</v>
      </c>
      <c r="F812" s="20">
        <v>88846</v>
      </c>
      <c r="G812" s="20">
        <v>1199426</v>
      </c>
      <c r="H812" s="21" t="s">
        <v>4318</v>
      </c>
      <c r="I812" s="35">
        <v>37952</v>
      </c>
      <c r="J812" s="14">
        <f>+VLOOKUP(I812,'TT 2022'!$E$2:$K$1236,3,0)</f>
        <v>1199426</v>
      </c>
      <c r="K812" s="14">
        <f t="shared" si="47"/>
        <v>0</v>
      </c>
      <c r="L812" s="16">
        <f>+VLOOKUP(I812,'TT 2022'!$E$2:$K$1236,7,0)</f>
        <v>44875</v>
      </c>
      <c r="M812" s="52">
        <f t="shared" si="48"/>
        <v>1199426</v>
      </c>
    </row>
    <row r="813" spans="1:13" s="15" customFormat="1" ht="38.25">
      <c r="A813" s="17">
        <v>812</v>
      </c>
      <c r="B813" s="18" t="s">
        <v>1110</v>
      </c>
      <c r="C813" s="19" t="s">
        <v>1040</v>
      </c>
      <c r="D813" s="18" t="s">
        <v>988</v>
      </c>
      <c r="E813" s="20">
        <v>2024122</v>
      </c>
      <c r="F813" s="20">
        <v>161930</v>
      </c>
      <c r="G813" s="20">
        <v>2186052</v>
      </c>
      <c r="H813" s="21" t="s">
        <v>4318</v>
      </c>
      <c r="I813" s="35">
        <v>37953</v>
      </c>
      <c r="J813" s="14">
        <f>+VLOOKUP(I813,'TT 2022'!$E$2:$K$1236,3,0)</f>
        <v>2186052</v>
      </c>
      <c r="K813" s="14">
        <f t="shared" si="47"/>
        <v>0</v>
      </c>
      <c r="L813" s="16">
        <f>+VLOOKUP(I813,'TT 2022'!$E$2:$K$1236,7,0)</f>
        <v>44875</v>
      </c>
      <c r="M813" s="52">
        <f t="shared" si="48"/>
        <v>2186052</v>
      </c>
    </row>
    <row r="814" spans="1:13" s="15" customFormat="1" ht="25.5">
      <c r="A814" s="17">
        <v>813</v>
      </c>
      <c r="B814" s="18" t="s">
        <v>1111</v>
      </c>
      <c r="C814" s="19" t="s">
        <v>1040</v>
      </c>
      <c r="D814" s="18" t="s">
        <v>1102</v>
      </c>
      <c r="E814" s="20">
        <v>1612400</v>
      </c>
      <c r="F814" s="20">
        <v>128992</v>
      </c>
      <c r="G814" s="20">
        <v>1741392</v>
      </c>
      <c r="H814" s="21" t="s">
        <v>4318</v>
      </c>
      <c r="I814" s="35">
        <v>37954</v>
      </c>
      <c r="J814" s="14">
        <f>+VLOOKUP(I814,'TT 2022'!$E$2:$K$1236,3,0)</f>
        <v>1741392</v>
      </c>
      <c r="K814" s="14">
        <f t="shared" si="47"/>
        <v>0</v>
      </c>
      <c r="L814" s="16">
        <f>+VLOOKUP(I814,'TT 2022'!$E$2:$K$1236,7,0)</f>
        <v>44875</v>
      </c>
      <c r="M814" s="52">
        <f t="shared" si="48"/>
        <v>1741392</v>
      </c>
    </row>
    <row r="815" spans="1:13" s="15" customFormat="1" ht="25.5">
      <c r="A815" s="17">
        <v>814</v>
      </c>
      <c r="B815" s="18" t="s">
        <v>1112</v>
      </c>
      <c r="C815" s="19" t="s">
        <v>1040</v>
      </c>
      <c r="D815" s="18" t="s">
        <v>1102</v>
      </c>
      <c r="E815" s="20">
        <v>1416885</v>
      </c>
      <c r="F815" s="20">
        <v>113351</v>
      </c>
      <c r="G815" s="20">
        <v>1530236</v>
      </c>
      <c r="H815" s="21" t="s">
        <v>4318</v>
      </c>
      <c r="I815" s="35">
        <v>37955</v>
      </c>
      <c r="J815" s="14">
        <f>+VLOOKUP(I815,'TT 2022'!$E$2:$K$1236,3,0)</f>
        <v>1530236</v>
      </c>
      <c r="K815" s="14">
        <f t="shared" si="47"/>
        <v>0</v>
      </c>
      <c r="L815" s="16">
        <f>+VLOOKUP(I815,'TT 2022'!$E$2:$K$1236,7,0)</f>
        <v>44875</v>
      </c>
      <c r="M815" s="52">
        <f t="shared" si="48"/>
        <v>1530236</v>
      </c>
    </row>
    <row r="816" spans="1:13" s="15" customFormat="1" ht="25.5">
      <c r="A816" s="17">
        <v>815</v>
      </c>
      <c r="B816" s="18" t="s">
        <v>1113</v>
      </c>
      <c r="C816" s="19" t="s">
        <v>1040</v>
      </c>
      <c r="D816" s="18" t="s">
        <v>259</v>
      </c>
      <c r="E816" s="20">
        <v>7114485</v>
      </c>
      <c r="F816" s="20">
        <v>569159</v>
      </c>
      <c r="G816" s="20">
        <v>7683644</v>
      </c>
      <c r="H816" s="21" t="s">
        <v>4318</v>
      </c>
      <c r="I816" s="35">
        <v>37956</v>
      </c>
      <c r="J816" s="14">
        <f>+VLOOKUP(I816,'TT 2022'!$E$2:$K$1236,3,0)</f>
        <v>7683644</v>
      </c>
      <c r="K816" s="14">
        <f t="shared" si="47"/>
        <v>0</v>
      </c>
      <c r="L816" s="16">
        <f>+VLOOKUP(I816,'TT 2022'!$E$2:$K$1236,7,0)</f>
        <v>44875</v>
      </c>
      <c r="M816" s="52">
        <f t="shared" si="48"/>
        <v>7683644</v>
      </c>
    </row>
    <row r="817" spans="1:13" s="15" customFormat="1" ht="38.25">
      <c r="A817" s="17">
        <v>816</v>
      </c>
      <c r="B817" s="18" t="s">
        <v>1114</v>
      </c>
      <c r="C817" s="19" t="s">
        <v>1040</v>
      </c>
      <c r="D817" s="18" t="s">
        <v>993</v>
      </c>
      <c r="E817" s="20">
        <v>2409809</v>
      </c>
      <c r="F817" s="20">
        <v>192785</v>
      </c>
      <c r="G817" s="20">
        <v>2602594</v>
      </c>
      <c r="H817" s="21" t="s">
        <v>4318</v>
      </c>
      <c r="I817" s="35">
        <v>37957</v>
      </c>
      <c r="J817" s="14">
        <f>+VLOOKUP(I817,'TT 2022'!$E$2:$K$1236,3,0)</f>
        <v>2602594</v>
      </c>
      <c r="K817" s="14">
        <f t="shared" si="47"/>
        <v>0</v>
      </c>
      <c r="L817" s="16">
        <f>+VLOOKUP(I817,'TT 2022'!$E$2:$K$1236,7,0)</f>
        <v>44875</v>
      </c>
      <c r="M817" s="52">
        <f t="shared" si="48"/>
        <v>2602594</v>
      </c>
    </row>
    <row r="818" spans="1:13" s="15" customFormat="1" ht="25.5">
      <c r="A818" s="17">
        <v>817</v>
      </c>
      <c r="B818" s="18" t="s">
        <v>1115</v>
      </c>
      <c r="C818" s="19" t="s">
        <v>1040</v>
      </c>
      <c r="D818" s="18" t="s">
        <v>1102</v>
      </c>
      <c r="E818" s="20">
        <v>1410195</v>
      </c>
      <c r="F818" s="20">
        <v>112816</v>
      </c>
      <c r="G818" s="20">
        <v>1523011</v>
      </c>
      <c r="H818" s="21" t="s">
        <v>4318</v>
      </c>
      <c r="I818" s="35">
        <v>37958</v>
      </c>
      <c r="J818" s="14">
        <f>+VLOOKUP(I818,'TT 2022'!$E$2:$K$1236,3,0)</f>
        <v>1523011</v>
      </c>
      <c r="K818" s="14">
        <f t="shared" si="47"/>
        <v>0</v>
      </c>
      <c r="L818" s="16">
        <f>+VLOOKUP(I818,'TT 2022'!$E$2:$K$1236,7,0)</f>
        <v>44875</v>
      </c>
      <c r="M818" s="52">
        <f t="shared" si="48"/>
        <v>1523011</v>
      </c>
    </row>
    <row r="819" spans="1:13" s="15" customFormat="1" ht="38.25">
      <c r="A819" s="17">
        <v>818</v>
      </c>
      <c r="B819" s="18" t="s">
        <v>1116</v>
      </c>
      <c r="C819" s="19" t="s">
        <v>1040</v>
      </c>
      <c r="D819" s="18" t="s">
        <v>1081</v>
      </c>
      <c r="E819" s="20">
        <v>2221160</v>
      </c>
      <c r="F819" s="20">
        <v>177693</v>
      </c>
      <c r="G819" s="20">
        <v>2398853</v>
      </c>
      <c r="H819" s="21" t="s">
        <v>4318</v>
      </c>
      <c r="I819" s="35">
        <v>37959</v>
      </c>
      <c r="J819" s="14">
        <f>+VLOOKUP(I819,'TT 2022'!$E$2:$K$1236,3,0)</f>
        <v>2398853</v>
      </c>
      <c r="K819" s="14">
        <f t="shared" si="47"/>
        <v>0</v>
      </c>
      <c r="L819" s="16">
        <f>+VLOOKUP(I819,'TT 2022'!$E$2:$K$1236,7,0)</f>
        <v>44875</v>
      </c>
      <c r="M819" s="52">
        <f t="shared" si="48"/>
        <v>2398853</v>
      </c>
    </row>
    <row r="820" spans="1:13" s="15" customFormat="1" ht="38.25" hidden="1">
      <c r="A820" s="17">
        <v>819</v>
      </c>
      <c r="B820" s="18" t="s">
        <v>1117</v>
      </c>
      <c r="C820" s="19" t="s">
        <v>1040</v>
      </c>
      <c r="D820" s="18" t="s">
        <v>1063</v>
      </c>
      <c r="E820" s="20">
        <v>5432999</v>
      </c>
      <c r="F820" s="20">
        <v>434640</v>
      </c>
      <c r="G820" s="20">
        <v>5867639</v>
      </c>
      <c r="H820" s="21" t="s">
        <v>1629</v>
      </c>
      <c r="I820" s="35">
        <v>37960</v>
      </c>
    </row>
    <row r="821" spans="1:13" s="15" customFormat="1" ht="25.5">
      <c r="A821" s="17">
        <v>820</v>
      </c>
      <c r="B821" s="18" t="s">
        <v>1118</v>
      </c>
      <c r="C821" s="19" t="s">
        <v>1040</v>
      </c>
      <c r="D821" s="18" t="s">
        <v>980</v>
      </c>
      <c r="E821" s="20">
        <v>3729020</v>
      </c>
      <c r="F821" s="20">
        <v>298322</v>
      </c>
      <c r="G821" s="20">
        <v>4027342</v>
      </c>
      <c r="H821" s="21" t="s">
        <v>4318</v>
      </c>
      <c r="I821" s="35">
        <v>37961</v>
      </c>
      <c r="J821" s="14">
        <f>+VLOOKUP(I821,'TT 2022'!$E$2:$K$1236,3,0)</f>
        <v>4027342</v>
      </c>
      <c r="K821" s="14">
        <f t="shared" ref="K821:K840" si="49">+J821-G821</f>
        <v>0</v>
      </c>
      <c r="L821" s="16">
        <f>+VLOOKUP(I821,'TT 2022'!$E$2:$K$1236,7,0)</f>
        <v>44875</v>
      </c>
      <c r="M821" s="52">
        <f t="shared" ref="M821:M840" si="50">+G821</f>
        <v>4027342</v>
      </c>
    </row>
    <row r="822" spans="1:13" s="15" customFormat="1" ht="38.25">
      <c r="A822" s="17">
        <v>821</v>
      </c>
      <c r="B822" s="18" t="s">
        <v>1119</v>
      </c>
      <c r="C822" s="19" t="s">
        <v>1040</v>
      </c>
      <c r="D822" s="18" t="s">
        <v>993</v>
      </c>
      <c r="E822" s="20">
        <v>2221160</v>
      </c>
      <c r="F822" s="20">
        <v>177693</v>
      </c>
      <c r="G822" s="20">
        <v>2398853</v>
      </c>
      <c r="H822" s="21" t="s">
        <v>4318</v>
      </c>
      <c r="I822" s="35">
        <v>37962</v>
      </c>
      <c r="J822" s="14">
        <f>+VLOOKUP(I822,'TT 2022'!$E$2:$K$1236,3,0)</f>
        <v>2398856</v>
      </c>
      <c r="K822" s="14">
        <f t="shared" si="49"/>
        <v>3</v>
      </c>
      <c r="L822" s="16">
        <f>+VLOOKUP(I822,'TT 2022'!$E$2:$K$1236,7,0)</f>
        <v>44875</v>
      </c>
      <c r="M822" s="52">
        <f t="shared" si="50"/>
        <v>2398853</v>
      </c>
    </row>
    <row r="823" spans="1:13" s="15" customFormat="1" ht="38.25">
      <c r="A823" s="17">
        <v>822</v>
      </c>
      <c r="B823" s="18" t="s">
        <v>1120</v>
      </c>
      <c r="C823" s="19" t="s">
        <v>1121</v>
      </c>
      <c r="D823" s="18" t="s">
        <v>261</v>
      </c>
      <c r="E823" s="20">
        <v>2626835</v>
      </c>
      <c r="F823" s="20">
        <v>210147</v>
      </c>
      <c r="G823" s="20">
        <v>2836982</v>
      </c>
      <c r="H823" s="21" t="s">
        <v>4318</v>
      </c>
      <c r="I823" s="35">
        <v>45832</v>
      </c>
      <c r="J823" s="14">
        <f>+VLOOKUP(I823,'TT 2022'!$E$2:$K$1236,3,0)</f>
        <v>2836985</v>
      </c>
      <c r="K823" s="14">
        <f t="shared" si="49"/>
        <v>3</v>
      </c>
      <c r="L823" s="16">
        <f>+VLOOKUP(I823,'TT 2022'!$E$2:$K$1236,7,0)</f>
        <v>44844</v>
      </c>
      <c r="M823" s="52">
        <f t="shared" si="50"/>
        <v>2836982</v>
      </c>
    </row>
    <row r="824" spans="1:13" s="15" customFormat="1" ht="38.25">
      <c r="A824" s="17">
        <v>823</v>
      </c>
      <c r="B824" s="18" t="s">
        <v>1122</v>
      </c>
      <c r="C824" s="19" t="s">
        <v>1123</v>
      </c>
      <c r="D824" s="18" t="s">
        <v>261</v>
      </c>
      <c r="E824" s="20">
        <v>1012061</v>
      </c>
      <c r="F824" s="20">
        <v>80965</v>
      </c>
      <c r="G824" s="20">
        <v>1093026</v>
      </c>
      <c r="H824" s="21" t="s">
        <v>4318</v>
      </c>
      <c r="I824" s="35">
        <v>46451</v>
      </c>
      <c r="J824" s="14">
        <f>+VLOOKUP(I824,'TT 2022'!$E$2:$K$1236,3,0)</f>
        <v>1093028</v>
      </c>
      <c r="K824" s="14">
        <f t="shared" si="49"/>
        <v>2</v>
      </c>
      <c r="L824" s="16">
        <f>+VLOOKUP(I824,'TT 2022'!$E$2:$K$1236,7,0)</f>
        <v>44844</v>
      </c>
      <c r="M824" s="52">
        <f t="shared" si="50"/>
        <v>1093026</v>
      </c>
    </row>
    <row r="825" spans="1:13" s="15" customFormat="1" ht="38.25">
      <c r="A825" s="17">
        <v>824</v>
      </c>
      <c r="B825" s="18" t="s">
        <v>1124</v>
      </c>
      <c r="C825" s="19" t="s">
        <v>1125</v>
      </c>
      <c r="D825" s="18" t="s">
        <v>969</v>
      </c>
      <c r="E825" s="20">
        <v>1468620</v>
      </c>
      <c r="F825" s="20">
        <v>117490</v>
      </c>
      <c r="G825" s="20">
        <v>1586110</v>
      </c>
      <c r="H825" s="21" t="s">
        <v>4318</v>
      </c>
      <c r="I825" s="35">
        <v>46715</v>
      </c>
      <c r="J825" s="14">
        <f>+VLOOKUP(I825,'TT 2022'!$E$2:$K$1236,3,0)</f>
        <v>1586115</v>
      </c>
      <c r="K825" s="14">
        <f t="shared" si="49"/>
        <v>5</v>
      </c>
      <c r="L825" s="16">
        <f>+VLOOKUP(I825,'TT 2022'!$E$2:$K$1236,7,0)</f>
        <v>44858</v>
      </c>
      <c r="M825" s="52">
        <f t="shared" si="50"/>
        <v>1586110</v>
      </c>
    </row>
    <row r="826" spans="1:13" s="15" customFormat="1" ht="38.25">
      <c r="A826" s="17">
        <v>825</v>
      </c>
      <c r="B826" s="18" t="s">
        <v>1126</v>
      </c>
      <c r="C826" s="19" t="s">
        <v>1125</v>
      </c>
      <c r="D826" s="18" t="s">
        <v>969</v>
      </c>
      <c r="E826" s="20">
        <v>4801070</v>
      </c>
      <c r="F826" s="20">
        <v>384086</v>
      </c>
      <c r="G826" s="20">
        <v>5185156</v>
      </c>
      <c r="H826" s="21" t="s">
        <v>4318</v>
      </c>
      <c r="I826" s="35">
        <v>46716</v>
      </c>
      <c r="J826" s="14">
        <f>+VLOOKUP(I826,'TT 2022'!$E$2:$K$1236,3,0)</f>
        <v>5185161</v>
      </c>
      <c r="K826" s="14">
        <f t="shared" si="49"/>
        <v>5</v>
      </c>
      <c r="L826" s="16">
        <f>+VLOOKUP(I826,'TT 2022'!$E$2:$K$1236,7,0)</f>
        <v>44858</v>
      </c>
      <c r="M826" s="52">
        <f t="shared" si="50"/>
        <v>5185156</v>
      </c>
    </row>
    <row r="827" spans="1:13" s="15" customFormat="1" ht="25.5">
      <c r="A827" s="17">
        <v>826</v>
      </c>
      <c r="B827" s="18" t="s">
        <v>1127</v>
      </c>
      <c r="C827" s="19" t="s">
        <v>1125</v>
      </c>
      <c r="D827" s="18" t="s">
        <v>259</v>
      </c>
      <c r="E827" s="20">
        <v>4087060</v>
      </c>
      <c r="F827" s="20">
        <v>326965</v>
      </c>
      <c r="G827" s="20">
        <v>4414025</v>
      </c>
      <c r="H827" s="21" t="s">
        <v>4318</v>
      </c>
      <c r="I827" s="35">
        <v>46717</v>
      </c>
      <c r="J827" s="14">
        <f>+VLOOKUP(I827,'TT 2022'!$E$2:$K$1236,3,0)</f>
        <v>4414028</v>
      </c>
      <c r="K827" s="14">
        <f t="shared" si="49"/>
        <v>3</v>
      </c>
      <c r="L827" s="16">
        <f>+VLOOKUP(I827,'TT 2022'!$E$2:$K$1236,7,0)</f>
        <v>44858</v>
      </c>
      <c r="M827" s="52">
        <f t="shared" si="50"/>
        <v>4414025</v>
      </c>
    </row>
    <row r="828" spans="1:13" s="15" customFormat="1" ht="38.25">
      <c r="A828" s="17">
        <v>827</v>
      </c>
      <c r="B828" s="18" t="s">
        <v>1128</v>
      </c>
      <c r="C828" s="19" t="s">
        <v>1125</v>
      </c>
      <c r="D828" s="18" t="s">
        <v>986</v>
      </c>
      <c r="E828" s="20">
        <v>1110580</v>
      </c>
      <c r="F828" s="20">
        <v>88846</v>
      </c>
      <c r="G828" s="20">
        <v>1199426</v>
      </c>
      <c r="H828" s="21" t="s">
        <v>4318</v>
      </c>
      <c r="I828" s="35">
        <v>46718</v>
      </c>
      <c r="J828" s="14">
        <f>+VLOOKUP(I828,'TT 2022'!$E$2:$K$1236,3,0)</f>
        <v>1199421</v>
      </c>
      <c r="K828" s="14">
        <f t="shared" si="49"/>
        <v>-5</v>
      </c>
      <c r="L828" s="16">
        <f>+VLOOKUP(I828,'TT 2022'!$E$2:$K$1236,7,0)</f>
        <v>44858</v>
      </c>
      <c r="M828" s="52">
        <f t="shared" si="50"/>
        <v>1199426</v>
      </c>
    </row>
    <row r="829" spans="1:13" s="15" customFormat="1" ht="25.5">
      <c r="A829" s="17">
        <v>828</v>
      </c>
      <c r="B829" s="18" t="s">
        <v>1129</v>
      </c>
      <c r="C829" s="19" t="s">
        <v>1125</v>
      </c>
      <c r="D829" s="18" t="s">
        <v>980</v>
      </c>
      <c r="E829" s="20">
        <v>3331740</v>
      </c>
      <c r="F829" s="20">
        <v>266539</v>
      </c>
      <c r="G829" s="20">
        <v>3598279</v>
      </c>
      <c r="H829" s="21" t="s">
        <v>4318</v>
      </c>
      <c r="I829" s="35">
        <v>46719</v>
      </c>
      <c r="J829" s="14">
        <f>+VLOOKUP(I829,'TT 2022'!$E$2:$K$1236,3,0)</f>
        <v>3598277</v>
      </c>
      <c r="K829" s="14">
        <f t="shared" si="49"/>
        <v>-2</v>
      </c>
      <c r="L829" s="16">
        <f>+VLOOKUP(I829,'TT 2022'!$E$2:$K$1236,7,0)</f>
        <v>44858</v>
      </c>
      <c r="M829" s="52">
        <f t="shared" si="50"/>
        <v>3598279</v>
      </c>
    </row>
    <row r="830" spans="1:13" s="15" customFormat="1" ht="38.25">
      <c r="A830" s="17">
        <v>829</v>
      </c>
      <c r="B830" s="18" t="s">
        <v>1130</v>
      </c>
      <c r="C830" s="19" t="s">
        <v>1125</v>
      </c>
      <c r="D830" s="18" t="s">
        <v>1081</v>
      </c>
      <c r="E830" s="20">
        <v>1719530</v>
      </c>
      <c r="F830" s="20">
        <v>137562</v>
      </c>
      <c r="G830" s="20">
        <v>1857092</v>
      </c>
      <c r="H830" s="21" t="s">
        <v>4318</v>
      </c>
      <c r="I830" s="35">
        <v>46720</v>
      </c>
      <c r="J830" s="14">
        <f>+VLOOKUP(I830,'TT 2022'!$E$2:$K$1236,3,0)</f>
        <v>1857087</v>
      </c>
      <c r="K830" s="14">
        <f t="shared" si="49"/>
        <v>-5</v>
      </c>
      <c r="L830" s="16">
        <f>+VLOOKUP(I830,'TT 2022'!$E$2:$K$1236,7,0)</f>
        <v>44858</v>
      </c>
      <c r="M830" s="52">
        <f t="shared" si="50"/>
        <v>1857092</v>
      </c>
    </row>
    <row r="831" spans="1:13" s="15" customFormat="1" ht="25.5">
      <c r="A831" s="17">
        <v>830</v>
      </c>
      <c r="B831" s="18" t="s">
        <v>1131</v>
      </c>
      <c r="C831" s="19" t="s">
        <v>1125</v>
      </c>
      <c r="D831" s="18" t="s">
        <v>982</v>
      </c>
      <c r="E831" s="20">
        <v>4245282</v>
      </c>
      <c r="F831" s="20">
        <v>339623</v>
      </c>
      <c r="G831" s="20">
        <v>4584905</v>
      </c>
      <c r="H831" s="21" t="s">
        <v>4318</v>
      </c>
      <c r="I831" s="35">
        <v>46721</v>
      </c>
      <c r="J831" s="14">
        <f>+VLOOKUP(I831,'TT 2022'!$E$2:$K$1236,3,0)</f>
        <v>4584911</v>
      </c>
      <c r="K831" s="14">
        <f t="shared" si="49"/>
        <v>6</v>
      </c>
      <c r="L831" s="16">
        <f>+VLOOKUP(I831,'TT 2022'!$E$2:$K$1236,7,0)</f>
        <v>44858</v>
      </c>
      <c r="M831" s="52">
        <f t="shared" si="50"/>
        <v>4584905</v>
      </c>
    </row>
    <row r="832" spans="1:13" s="15" customFormat="1" ht="25.5">
      <c r="A832" s="17">
        <v>831</v>
      </c>
      <c r="B832" s="18" t="s">
        <v>1132</v>
      </c>
      <c r="C832" s="19" t="s">
        <v>1125</v>
      </c>
      <c r="D832" s="18" t="s">
        <v>984</v>
      </c>
      <c r="E832" s="20">
        <v>1110580</v>
      </c>
      <c r="F832" s="20">
        <v>88846</v>
      </c>
      <c r="G832" s="20">
        <v>1199426</v>
      </c>
      <c r="H832" s="21" t="s">
        <v>4318</v>
      </c>
      <c r="I832" s="35">
        <v>46722</v>
      </c>
      <c r="J832" s="14">
        <f>+VLOOKUP(I832,'TT 2022'!$E$2:$K$1236,3,0)</f>
        <v>1199421</v>
      </c>
      <c r="K832" s="14">
        <f t="shared" si="49"/>
        <v>-5</v>
      </c>
      <c r="L832" s="16">
        <f>+VLOOKUP(I832,'TT 2022'!$E$2:$K$1236,7,0)</f>
        <v>44858</v>
      </c>
      <c r="M832" s="52">
        <f t="shared" si="50"/>
        <v>1199426</v>
      </c>
    </row>
    <row r="833" spans="1:13" s="15" customFormat="1" ht="38.25">
      <c r="A833" s="17">
        <v>832</v>
      </c>
      <c r="B833" s="18" t="s">
        <v>1133</v>
      </c>
      <c r="C833" s="19" t="s">
        <v>1125</v>
      </c>
      <c r="D833" s="18" t="s">
        <v>1063</v>
      </c>
      <c r="E833" s="20">
        <v>5713902</v>
      </c>
      <c r="F833" s="20">
        <v>457112</v>
      </c>
      <c r="G833" s="20">
        <v>6171014</v>
      </c>
      <c r="H833" s="21" t="s">
        <v>4318</v>
      </c>
      <c r="I833" s="35">
        <v>46723</v>
      </c>
      <c r="J833" s="14">
        <f>+VLOOKUP(I833,'TT 2022'!$E$2:$K$1236,3,0)</f>
        <v>6171012</v>
      </c>
      <c r="K833" s="14">
        <f t="shared" si="49"/>
        <v>-2</v>
      </c>
      <c r="L833" s="16">
        <f>+VLOOKUP(I833,'TT 2022'!$E$2:$K$1236,7,0)</f>
        <v>44858</v>
      </c>
      <c r="M833" s="52">
        <f t="shared" si="50"/>
        <v>6171014</v>
      </c>
    </row>
    <row r="834" spans="1:13" s="15" customFormat="1" ht="38.25">
      <c r="A834" s="17">
        <v>833</v>
      </c>
      <c r="B834" s="18" t="s">
        <v>1134</v>
      </c>
      <c r="C834" s="19" t="s">
        <v>1125</v>
      </c>
      <c r="D834" s="18" t="s">
        <v>261</v>
      </c>
      <c r="E834" s="20">
        <v>3267350</v>
      </c>
      <c r="F834" s="20">
        <v>261388</v>
      </c>
      <c r="G834" s="20">
        <v>3528738</v>
      </c>
      <c r="H834" s="21" t="s">
        <v>4318</v>
      </c>
      <c r="I834" s="35">
        <v>46724</v>
      </c>
      <c r="J834" s="14">
        <f>+VLOOKUP(I834,'TT 2022'!$E$2:$K$1236,3,0)</f>
        <v>3528738</v>
      </c>
      <c r="K834" s="14">
        <f t="shared" si="49"/>
        <v>0</v>
      </c>
      <c r="L834" s="16">
        <f>+VLOOKUP(I834,'TT 2022'!$E$2:$K$1236,7,0)</f>
        <v>44858</v>
      </c>
      <c r="M834" s="52">
        <f t="shared" si="50"/>
        <v>3528738</v>
      </c>
    </row>
    <row r="835" spans="1:13" s="15" customFormat="1" ht="38.25">
      <c r="A835" s="17">
        <v>834</v>
      </c>
      <c r="B835" s="18" t="s">
        <v>1135</v>
      </c>
      <c r="C835" s="19" t="s">
        <v>1125</v>
      </c>
      <c r="D835" s="18" t="s">
        <v>261</v>
      </c>
      <c r="E835" s="20">
        <v>2043530</v>
      </c>
      <c r="F835" s="20">
        <v>163482</v>
      </c>
      <c r="G835" s="20">
        <v>2207012</v>
      </c>
      <c r="H835" s="21" t="s">
        <v>4318</v>
      </c>
      <c r="I835" s="35">
        <v>46725</v>
      </c>
      <c r="J835" s="14">
        <f>+VLOOKUP(I835,'TT 2022'!$E$2:$K$1236,3,0)</f>
        <v>2207007</v>
      </c>
      <c r="K835" s="14">
        <f t="shared" si="49"/>
        <v>-5</v>
      </c>
      <c r="L835" s="16">
        <f>+VLOOKUP(I835,'TT 2022'!$E$2:$K$1236,7,0)</f>
        <v>44858</v>
      </c>
      <c r="M835" s="52">
        <f t="shared" si="50"/>
        <v>2207012</v>
      </c>
    </row>
    <row r="836" spans="1:13" s="15" customFormat="1" ht="38.25">
      <c r="A836" s="17">
        <v>835</v>
      </c>
      <c r="B836" s="18" t="s">
        <v>1136</v>
      </c>
      <c r="C836" s="19" t="s">
        <v>1125</v>
      </c>
      <c r="D836" s="18" t="s">
        <v>261</v>
      </c>
      <c r="E836" s="20">
        <v>4629910</v>
      </c>
      <c r="F836" s="20">
        <v>370393</v>
      </c>
      <c r="G836" s="20">
        <v>5000303</v>
      </c>
      <c r="H836" s="21" t="s">
        <v>4318</v>
      </c>
      <c r="I836" s="35">
        <v>46726</v>
      </c>
      <c r="J836" s="14">
        <f>+VLOOKUP(I836,'TT 2022'!$E$2:$K$1236,3,0)</f>
        <v>5000306</v>
      </c>
      <c r="K836" s="14">
        <f t="shared" si="49"/>
        <v>3</v>
      </c>
      <c r="L836" s="16">
        <f>+VLOOKUP(I836,'TT 2022'!$E$2:$K$1236,7,0)</f>
        <v>44858</v>
      </c>
      <c r="M836" s="52">
        <f t="shared" si="50"/>
        <v>5000303</v>
      </c>
    </row>
    <row r="837" spans="1:13" s="15" customFormat="1" ht="38.25">
      <c r="A837" s="17">
        <v>836</v>
      </c>
      <c r="B837" s="18" t="s">
        <v>1137</v>
      </c>
      <c r="C837" s="19" t="s">
        <v>1125</v>
      </c>
      <c r="D837" s="18" t="s">
        <v>261</v>
      </c>
      <c r="E837" s="20">
        <v>5803810</v>
      </c>
      <c r="F837" s="20">
        <v>464305</v>
      </c>
      <c r="G837" s="20">
        <v>6268115</v>
      </c>
      <c r="H837" s="21" t="s">
        <v>4318</v>
      </c>
      <c r="I837" s="35">
        <v>46727</v>
      </c>
      <c r="J837" s="14">
        <f>+VLOOKUP(I837,'TT 2022'!$E$2:$K$1236,3,0)</f>
        <v>6268118</v>
      </c>
      <c r="K837" s="14">
        <f t="shared" si="49"/>
        <v>3</v>
      </c>
      <c r="L837" s="16">
        <f>+VLOOKUP(I837,'TT 2022'!$E$2:$K$1236,7,0)</f>
        <v>44858</v>
      </c>
      <c r="M837" s="52">
        <f t="shared" si="50"/>
        <v>6268115</v>
      </c>
    </row>
    <row r="838" spans="1:13" s="15" customFormat="1" ht="38.25">
      <c r="A838" s="17">
        <v>837</v>
      </c>
      <c r="B838" s="18" t="s">
        <v>1138</v>
      </c>
      <c r="C838" s="19" t="s">
        <v>1125</v>
      </c>
      <c r="D838" s="18" t="s">
        <v>261</v>
      </c>
      <c r="E838" s="20">
        <v>3698895</v>
      </c>
      <c r="F838" s="20">
        <v>295912</v>
      </c>
      <c r="G838" s="20">
        <v>3994807</v>
      </c>
      <c r="H838" s="21" t="s">
        <v>4318</v>
      </c>
      <c r="I838" s="35">
        <v>46728</v>
      </c>
      <c r="J838" s="14">
        <f>+VLOOKUP(I838,'TT 2022'!$E$2:$K$1236,3,0)</f>
        <v>3994812</v>
      </c>
      <c r="K838" s="14">
        <f t="shared" si="49"/>
        <v>5</v>
      </c>
      <c r="L838" s="16">
        <f>+VLOOKUP(I838,'TT 2022'!$E$2:$K$1236,7,0)</f>
        <v>44858</v>
      </c>
      <c r="M838" s="52">
        <f t="shared" si="50"/>
        <v>3994807</v>
      </c>
    </row>
    <row r="839" spans="1:13" s="15" customFormat="1" ht="38.25">
      <c r="A839" s="17">
        <v>838</v>
      </c>
      <c r="B839" s="18" t="s">
        <v>1139</v>
      </c>
      <c r="C839" s="19" t="s">
        <v>1125</v>
      </c>
      <c r="D839" s="18" t="s">
        <v>261</v>
      </c>
      <c r="E839" s="20">
        <v>654610</v>
      </c>
      <c r="F839" s="20">
        <v>52369</v>
      </c>
      <c r="G839" s="20">
        <v>706979</v>
      </c>
      <c r="H839" s="21" t="s">
        <v>4318</v>
      </c>
      <c r="I839" s="35">
        <v>46729</v>
      </c>
      <c r="J839" s="14">
        <f>+VLOOKUP(I839,'TT 2022'!$E$2:$K$1236,3,0)</f>
        <v>706982</v>
      </c>
      <c r="K839" s="14">
        <f t="shared" si="49"/>
        <v>3</v>
      </c>
      <c r="L839" s="16">
        <f>+VLOOKUP(I839,'TT 2022'!$E$2:$K$1236,7,0)</f>
        <v>44858</v>
      </c>
      <c r="M839" s="52">
        <f t="shared" si="50"/>
        <v>706979</v>
      </c>
    </row>
    <row r="840" spans="1:13" s="15" customFormat="1" ht="38.25">
      <c r="A840" s="17">
        <v>839</v>
      </c>
      <c r="B840" s="18" t="s">
        <v>1140</v>
      </c>
      <c r="C840" s="19" t="s">
        <v>1125</v>
      </c>
      <c r="D840" s="18" t="s">
        <v>261</v>
      </c>
      <c r="E840" s="20">
        <v>7983115</v>
      </c>
      <c r="F840" s="20">
        <v>638649</v>
      </c>
      <c r="G840" s="20">
        <v>8621764</v>
      </c>
      <c r="H840" s="21" t="s">
        <v>4318</v>
      </c>
      <c r="I840" s="35">
        <v>46730</v>
      </c>
      <c r="J840" s="14">
        <f>+VLOOKUP(I840,'TT 2022'!$E$2:$K$1236,3,0)</f>
        <v>8621762</v>
      </c>
      <c r="K840" s="14">
        <f t="shared" si="49"/>
        <v>-2</v>
      </c>
      <c r="L840" s="16">
        <f>+VLOOKUP(I840,'TT 2022'!$E$2:$K$1236,7,0)</f>
        <v>44858</v>
      </c>
      <c r="M840" s="52">
        <f t="shared" si="50"/>
        <v>8621764</v>
      </c>
    </row>
    <row r="841" spans="1:13" s="15" customFormat="1" ht="38.25" hidden="1">
      <c r="A841" s="17">
        <v>840</v>
      </c>
      <c r="B841" s="18" t="s">
        <v>1141</v>
      </c>
      <c r="C841" s="19" t="s">
        <v>1125</v>
      </c>
      <c r="D841" s="18" t="s">
        <v>261</v>
      </c>
      <c r="E841" s="20">
        <v>1309220</v>
      </c>
      <c r="F841" s="20">
        <v>104738</v>
      </c>
      <c r="G841" s="20">
        <v>1413958</v>
      </c>
      <c r="H841" s="21" t="s">
        <v>1629</v>
      </c>
      <c r="I841" s="35">
        <v>46731</v>
      </c>
    </row>
    <row r="842" spans="1:13" s="15" customFormat="1" ht="38.25">
      <c r="A842" s="17">
        <v>841</v>
      </c>
      <c r="B842" s="18" t="s">
        <v>1142</v>
      </c>
      <c r="C842" s="19" t="s">
        <v>1125</v>
      </c>
      <c r="D842" s="18" t="s">
        <v>261</v>
      </c>
      <c r="E842" s="20">
        <v>1110580</v>
      </c>
      <c r="F842" s="20">
        <v>88846</v>
      </c>
      <c r="G842" s="20">
        <v>1199426</v>
      </c>
      <c r="H842" s="21" t="s">
        <v>4318</v>
      </c>
      <c r="I842" s="35">
        <v>46732</v>
      </c>
      <c r="J842" s="14">
        <f>+VLOOKUP(I842,'TT 2022'!$E$2:$K$1236,3,0)</f>
        <v>1199421</v>
      </c>
      <c r="K842" s="14">
        <f t="shared" ref="K842:K848" si="51">+J842-G842</f>
        <v>-5</v>
      </c>
      <c r="L842" s="16">
        <f>+VLOOKUP(I842,'TT 2022'!$E$2:$K$1236,7,0)</f>
        <v>44858</v>
      </c>
      <c r="M842" s="52">
        <f t="shared" ref="M842:M848" si="52">+G842</f>
        <v>1199426</v>
      </c>
    </row>
    <row r="843" spans="1:13" s="15" customFormat="1" ht="38.25">
      <c r="A843" s="17">
        <v>842</v>
      </c>
      <c r="B843" s="18" t="s">
        <v>1143</v>
      </c>
      <c r="C843" s="19" t="s">
        <v>1125</v>
      </c>
      <c r="D843" s="18" t="s">
        <v>993</v>
      </c>
      <c r="E843" s="20">
        <v>3331740</v>
      </c>
      <c r="F843" s="20">
        <v>266539</v>
      </c>
      <c r="G843" s="20">
        <v>3598279</v>
      </c>
      <c r="H843" s="21" t="s">
        <v>4318</v>
      </c>
      <c r="I843" s="35">
        <v>46733</v>
      </c>
      <c r="J843" s="14">
        <f>+VLOOKUP(I843,'TT 2022'!$E$2:$K$1236,3,0)</f>
        <v>3598277</v>
      </c>
      <c r="K843" s="14">
        <f t="shared" si="51"/>
        <v>-2</v>
      </c>
      <c r="L843" s="16">
        <f>+VLOOKUP(I843,'TT 2022'!$E$2:$K$1236,7,0)</f>
        <v>44858</v>
      </c>
      <c r="M843" s="52">
        <f t="shared" si="52"/>
        <v>3598279</v>
      </c>
    </row>
    <row r="844" spans="1:13" s="15" customFormat="1" ht="25.5">
      <c r="A844" s="17">
        <v>843</v>
      </c>
      <c r="B844" s="18" t="s">
        <v>1144</v>
      </c>
      <c r="C844" s="19" t="s">
        <v>1125</v>
      </c>
      <c r="D844" s="18" t="s">
        <v>259</v>
      </c>
      <c r="E844" s="20">
        <v>6979469</v>
      </c>
      <c r="F844" s="20">
        <v>558358</v>
      </c>
      <c r="G844" s="20">
        <v>7537827</v>
      </c>
      <c r="H844" s="21" t="s">
        <v>4318</v>
      </c>
      <c r="I844" s="35">
        <v>46734</v>
      </c>
      <c r="J844" s="14">
        <f>+VLOOKUP(I844,'TT 2022'!$E$2:$K$1236,3,0)</f>
        <v>7537833</v>
      </c>
      <c r="K844" s="14">
        <f t="shared" si="51"/>
        <v>6</v>
      </c>
      <c r="L844" s="16">
        <f>+VLOOKUP(I844,'TT 2022'!$E$2:$K$1236,7,0)</f>
        <v>44858</v>
      </c>
      <c r="M844" s="52">
        <f t="shared" si="52"/>
        <v>7537827</v>
      </c>
    </row>
    <row r="845" spans="1:13" s="15" customFormat="1" ht="25.5">
      <c r="A845" s="17">
        <v>844</v>
      </c>
      <c r="B845" s="18" t="s">
        <v>1145</v>
      </c>
      <c r="C845" s="19" t="s">
        <v>1125</v>
      </c>
      <c r="D845" s="18" t="s">
        <v>259</v>
      </c>
      <c r="E845" s="20">
        <v>21283940</v>
      </c>
      <c r="F845" s="20">
        <v>1702715</v>
      </c>
      <c r="G845" s="20">
        <v>22986655</v>
      </c>
      <c r="H845" s="21" t="s">
        <v>4318</v>
      </c>
      <c r="I845" s="35">
        <v>46735</v>
      </c>
      <c r="J845" s="14">
        <f>+VLOOKUP(I845,'TT 2022'!$E$2:$K$1236,3,0)</f>
        <v>22986653</v>
      </c>
      <c r="K845" s="14">
        <f t="shared" si="51"/>
        <v>-2</v>
      </c>
      <c r="L845" s="16">
        <f>+VLOOKUP(I845,'TT 2022'!$E$2:$K$1236,7,0)</f>
        <v>44858</v>
      </c>
      <c r="M845" s="52">
        <f t="shared" si="52"/>
        <v>22986655</v>
      </c>
    </row>
    <row r="846" spans="1:13" s="15" customFormat="1" ht="25.5">
      <c r="A846" s="17">
        <v>845</v>
      </c>
      <c r="B846" s="18" t="s">
        <v>1146</v>
      </c>
      <c r="C846" s="19" t="s">
        <v>1125</v>
      </c>
      <c r="D846" s="18" t="s">
        <v>259</v>
      </c>
      <c r="E846" s="20">
        <v>16146932</v>
      </c>
      <c r="F846" s="20">
        <v>1291755</v>
      </c>
      <c r="G846" s="20">
        <v>17438687</v>
      </c>
      <c r="H846" s="21" t="s">
        <v>4318</v>
      </c>
      <c r="I846" s="35">
        <v>46736</v>
      </c>
      <c r="J846" s="14">
        <f>+VLOOKUP(I846,'TT 2022'!$E$2:$K$1236,3,0)</f>
        <v>17438693</v>
      </c>
      <c r="K846" s="14">
        <f t="shared" si="51"/>
        <v>6</v>
      </c>
      <c r="L846" s="16">
        <f>+VLOOKUP(I846,'TT 2022'!$E$2:$K$1236,7,0)</f>
        <v>44858</v>
      </c>
      <c r="M846" s="52">
        <f t="shared" si="52"/>
        <v>17438687</v>
      </c>
    </row>
    <row r="847" spans="1:13" s="15" customFormat="1" ht="25.5">
      <c r="A847" s="17">
        <v>846</v>
      </c>
      <c r="B847" s="18" t="s">
        <v>1147</v>
      </c>
      <c r="C847" s="19" t="s">
        <v>1125</v>
      </c>
      <c r="D847" s="18" t="s">
        <v>259</v>
      </c>
      <c r="E847" s="20">
        <v>2878815</v>
      </c>
      <c r="F847" s="20">
        <v>230305</v>
      </c>
      <c r="G847" s="20">
        <v>3109120</v>
      </c>
      <c r="H847" s="21" t="s">
        <v>4318</v>
      </c>
      <c r="I847" s="35">
        <v>46737</v>
      </c>
      <c r="J847" s="14">
        <f>+VLOOKUP(I847,'TT 2022'!$E$2:$K$1236,3,0)</f>
        <v>3109118</v>
      </c>
      <c r="K847" s="14">
        <f t="shared" si="51"/>
        <v>-2</v>
      </c>
      <c r="L847" s="16">
        <f>+VLOOKUP(I847,'TT 2022'!$E$2:$K$1236,7,0)</f>
        <v>44858</v>
      </c>
      <c r="M847" s="52">
        <f t="shared" si="52"/>
        <v>3109120</v>
      </c>
    </row>
    <row r="848" spans="1:13" s="15" customFormat="1" ht="38.25">
      <c r="A848" s="17">
        <v>847</v>
      </c>
      <c r="B848" s="18" t="s">
        <v>1148</v>
      </c>
      <c r="C848" s="19" t="s">
        <v>1125</v>
      </c>
      <c r="D848" s="18" t="s">
        <v>993</v>
      </c>
      <c r="E848" s="20">
        <v>1468620</v>
      </c>
      <c r="F848" s="20">
        <v>117490</v>
      </c>
      <c r="G848" s="20">
        <v>1586110</v>
      </c>
      <c r="H848" s="21" t="s">
        <v>4318</v>
      </c>
      <c r="I848" s="35">
        <v>46738</v>
      </c>
      <c r="J848" s="14">
        <f>+VLOOKUP(I848,'TT 2022'!$E$2:$K$1236,3,0)</f>
        <v>1586115</v>
      </c>
      <c r="K848" s="14">
        <f t="shared" si="51"/>
        <v>5</v>
      </c>
      <c r="L848" s="16">
        <f>+VLOOKUP(I848,'TT 2022'!$E$2:$K$1236,7,0)</f>
        <v>44858</v>
      </c>
      <c r="M848" s="52">
        <f t="shared" si="52"/>
        <v>1586110</v>
      </c>
    </row>
    <row r="849" spans="1:13" s="15" customFormat="1" ht="38.25" hidden="1">
      <c r="A849" s="17">
        <v>848</v>
      </c>
      <c r="B849" s="18" t="s">
        <v>1149</v>
      </c>
      <c r="C849" s="19" t="s">
        <v>1125</v>
      </c>
      <c r="D849" s="18" t="s">
        <v>259</v>
      </c>
      <c r="E849" s="20">
        <v>7884735</v>
      </c>
      <c r="F849" s="20">
        <v>630779</v>
      </c>
      <c r="G849" s="20">
        <v>8515514</v>
      </c>
      <c r="H849" s="21" t="s">
        <v>1629</v>
      </c>
      <c r="I849" s="35">
        <v>46739</v>
      </c>
    </row>
    <row r="850" spans="1:13" s="15" customFormat="1" ht="38.25">
      <c r="A850" s="17">
        <v>849</v>
      </c>
      <c r="B850" s="18" t="s">
        <v>1150</v>
      </c>
      <c r="C850" s="19" t="s">
        <v>1125</v>
      </c>
      <c r="D850" s="18" t="s">
        <v>1063</v>
      </c>
      <c r="E850" s="20">
        <v>3833560</v>
      </c>
      <c r="F850" s="20">
        <v>306685</v>
      </c>
      <c r="G850" s="20">
        <v>4140245</v>
      </c>
      <c r="H850" s="21" t="s">
        <v>4318</v>
      </c>
      <c r="I850" s="35">
        <v>46740</v>
      </c>
      <c r="J850" s="14">
        <f>+VLOOKUP(I850,'TT 2022'!$E$2:$K$1236,3,0)</f>
        <v>4140248</v>
      </c>
      <c r="K850" s="14">
        <f t="shared" ref="K850:K862" si="53">+J850-G850</f>
        <v>3</v>
      </c>
      <c r="L850" s="16">
        <f>+VLOOKUP(I850,'TT 2022'!$E$2:$K$1236,7,0)</f>
        <v>44858</v>
      </c>
      <c r="M850" s="52">
        <f t="shared" ref="M850:M862" si="54">+G850</f>
        <v>4140245</v>
      </c>
    </row>
    <row r="851" spans="1:13" s="15" customFormat="1" ht="38.25">
      <c r="A851" s="17">
        <v>850</v>
      </c>
      <c r="B851" s="18" t="s">
        <v>1151</v>
      </c>
      <c r="C851" s="19" t="s">
        <v>1125</v>
      </c>
      <c r="D851" s="18" t="s">
        <v>1081</v>
      </c>
      <c r="E851" s="20">
        <v>7192355</v>
      </c>
      <c r="F851" s="20">
        <v>575388</v>
      </c>
      <c r="G851" s="20">
        <v>7767743</v>
      </c>
      <c r="H851" s="21" t="s">
        <v>4318</v>
      </c>
      <c r="I851" s="35">
        <v>46741</v>
      </c>
      <c r="J851" s="14">
        <f>+VLOOKUP(I851,'TT 2022'!$E$2:$K$1236,3,0)</f>
        <v>7767738</v>
      </c>
      <c r="K851" s="14">
        <f t="shared" si="53"/>
        <v>-5</v>
      </c>
      <c r="L851" s="16">
        <f>+VLOOKUP(I851,'TT 2022'!$E$2:$K$1236,7,0)</f>
        <v>44858</v>
      </c>
      <c r="M851" s="52">
        <f t="shared" si="54"/>
        <v>7767743</v>
      </c>
    </row>
    <row r="852" spans="1:13" s="15" customFormat="1" ht="25.5">
      <c r="A852" s="17">
        <v>851</v>
      </c>
      <c r="B852" s="18" t="s">
        <v>1152</v>
      </c>
      <c r="C852" s="19" t="s">
        <v>1125</v>
      </c>
      <c r="D852" s="18" t="s">
        <v>984</v>
      </c>
      <c r="E852" s="20">
        <v>2579200</v>
      </c>
      <c r="F852" s="20">
        <v>206336</v>
      </c>
      <c r="G852" s="20">
        <v>2785536</v>
      </c>
      <c r="H852" s="21" t="s">
        <v>4318</v>
      </c>
      <c r="I852" s="35">
        <v>46742</v>
      </c>
      <c r="J852" s="14">
        <f>+VLOOKUP(I852,'TT 2022'!$E$2:$K$1236,3,0)</f>
        <v>2785536</v>
      </c>
      <c r="K852" s="14">
        <f t="shared" si="53"/>
        <v>0</v>
      </c>
      <c r="L852" s="16">
        <f>+VLOOKUP(I852,'TT 2022'!$E$2:$K$1236,7,0)</f>
        <v>44858</v>
      </c>
      <c r="M852" s="52">
        <f t="shared" si="54"/>
        <v>2785536</v>
      </c>
    </row>
    <row r="853" spans="1:13" customFormat="1" ht="25.5">
      <c r="A853" s="17">
        <v>852</v>
      </c>
      <c r="B853" s="23" t="s">
        <v>1153</v>
      </c>
      <c r="C853" s="24" t="s">
        <v>1125</v>
      </c>
      <c r="D853" s="25" t="s">
        <v>1102</v>
      </c>
      <c r="E853" s="26">
        <v>1468620</v>
      </c>
      <c r="F853" s="26">
        <v>117490</v>
      </c>
      <c r="G853" s="27">
        <v>1586110</v>
      </c>
      <c r="H853" s="21" t="s">
        <v>4318</v>
      </c>
      <c r="I853" s="35">
        <v>46743</v>
      </c>
      <c r="J853" s="14">
        <f>+VLOOKUP(I853,'TT 2022'!$E$2:$K$1236,3,0)</f>
        <v>1586115</v>
      </c>
      <c r="K853" s="14">
        <f t="shared" si="53"/>
        <v>5</v>
      </c>
      <c r="L853" s="16">
        <f>+VLOOKUP(I853,'TT 2022'!$E$2:$K$1236,7,0)</f>
        <v>44858</v>
      </c>
      <c r="M853" s="52">
        <f t="shared" si="54"/>
        <v>1586110</v>
      </c>
    </row>
    <row r="854" spans="1:13" s="15" customFormat="1" ht="38.25">
      <c r="A854" s="17">
        <v>853</v>
      </c>
      <c r="B854" s="18" t="s">
        <v>1154</v>
      </c>
      <c r="C854" s="19" t="s">
        <v>1125</v>
      </c>
      <c r="D854" s="18" t="s">
        <v>988</v>
      </c>
      <c r="E854" s="20">
        <v>1468620</v>
      </c>
      <c r="F854" s="20">
        <v>117490</v>
      </c>
      <c r="G854" s="20">
        <v>1586110</v>
      </c>
      <c r="H854" s="21" t="s">
        <v>4318</v>
      </c>
      <c r="I854" s="35">
        <v>46744</v>
      </c>
      <c r="J854" s="14">
        <f>+VLOOKUP(I854,'TT 2022'!$E$2:$K$1236,3,0)</f>
        <v>1586115</v>
      </c>
      <c r="K854" s="14">
        <f t="shared" si="53"/>
        <v>5</v>
      </c>
      <c r="L854" s="16">
        <f>+VLOOKUP(I854,'TT 2022'!$E$2:$K$1236,7,0)</f>
        <v>44858</v>
      </c>
      <c r="M854" s="52">
        <f t="shared" si="54"/>
        <v>1586110</v>
      </c>
    </row>
    <row r="855" spans="1:13" s="15" customFormat="1" ht="25.5">
      <c r="A855" s="17">
        <v>854</v>
      </c>
      <c r="B855" s="18" t="s">
        <v>1155</v>
      </c>
      <c r="C855" s="19" t="s">
        <v>1125</v>
      </c>
      <c r="D855" s="18" t="s">
        <v>259</v>
      </c>
      <c r="E855" s="20">
        <v>10366355</v>
      </c>
      <c r="F855" s="20">
        <v>829308</v>
      </c>
      <c r="G855" s="20">
        <v>11195663</v>
      </c>
      <c r="H855" s="21" t="s">
        <v>4318</v>
      </c>
      <c r="I855" s="35">
        <v>46745</v>
      </c>
      <c r="J855" s="14">
        <f>+VLOOKUP(I855,'TT 2022'!$E$2:$K$1236,3,0)</f>
        <v>11195658</v>
      </c>
      <c r="K855" s="14">
        <f t="shared" si="53"/>
        <v>-5</v>
      </c>
      <c r="L855" s="16">
        <f>+VLOOKUP(I855,'TT 2022'!$E$2:$K$1236,7,0)</f>
        <v>44858</v>
      </c>
      <c r="M855" s="52">
        <f t="shared" si="54"/>
        <v>11195663</v>
      </c>
    </row>
    <row r="856" spans="1:13" s="15" customFormat="1" ht="38.25">
      <c r="A856" s="17">
        <v>855</v>
      </c>
      <c r="B856" s="18" t="s">
        <v>1156</v>
      </c>
      <c r="C856" s="19" t="s">
        <v>1125</v>
      </c>
      <c r="D856" s="18" t="s">
        <v>986</v>
      </c>
      <c r="E856" s="20">
        <v>7143960</v>
      </c>
      <c r="F856" s="20">
        <v>571517</v>
      </c>
      <c r="G856" s="20">
        <v>7715477</v>
      </c>
      <c r="H856" s="21" t="s">
        <v>4318</v>
      </c>
      <c r="I856" s="35">
        <v>46746</v>
      </c>
      <c r="J856" s="14">
        <f>+VLOOKUP(I856,'TT 2022'!$E$2:$K$1236,3,0)</f>
        <v>7715480</v>
      </c>
      <c r="K856" s="14">
        <f t="shared" si="53"/>
        <v>3</v>
      </c>
      <c r="L856" s="16">
        <f>+VLOOKUP(I856,'TT 2022'!$E$2:$K$1236,7,0)</f>
        <v>44858</v>
      </c>
      <c r="M856" s="52">
        <f t="shared" si="54"/>
        <v>7715477</v>
      </c>
    </row>
    <row r="857" spans="1:13" s="15" customFormat="1" ht="25.5">
      <c r="A857" s="17">
        <v>856</v>
      </c>
      <c r="B857" s="18" t="s">
        <v>1157</v>
      </c>
      <c r="C857" s="19" t="s">
        <v>1125</v>
      </c>
      <c r="D857" s="18" t="s">
        <v>1074</v>
      </c>
      <c r="E857" s="20">
        <v>4270614</v>
      </c>
      <c r="F857" s="20">
        <v>341649</v>
      </c>
      <c r="G857" s="20">
        <v>4612263</v>
      </c>
      <c r="H857" s="21" t="s">
        <v>4318</v>
      </c>
      <c r="I857" s="35">
        <v>46747</v>
      </c>
      <c r="J857" s="14">
        <f>+VLOOKUP(I857,'TT 2022'!$E$2:$K$1236,3,0)</f>
        <v>4612262</v>
      </c>
      <c r="K857" s="14">
        <f t="shared" si="53"/>
        <v>-1</v>
      </c>
      <c r="L857" s="16">
        <f>+VLOOKUP(I857,'TT 2022'!$E$2:$K$1236,7,0)</f>
        <v>44858</v>
      </c>
      <c r="M857" s="52">
        <f t="shared" si="54"/>
        <v>4612263</v>
      </c>
    </row>
    <row r="858" spans="1:13" s="15" customFormat="1" ht="25.5">
      <c r="A858" s="17">
        <v>857</v>
      </c>
      <c r="B858" s="18" t="s">
        <v>1158</v>
      </c>
      <c r="C858" s="19" t="s">
        <v>1125</v>
      </c>
      <c r="D858" s="18" t="s">
        <v>982</v>
      </c>
      <c r="E858" s="20">
        <v>2114855</v>
      </c>
      <c r="F858" s="20">
        <v>169188</v>
      </c>
      <c r="G858" s="20">
        <v>2284043</v>
      </c>
      <c r="H858" s="21" t="s">
        <v>4318</v>
      </c>
      <c r="I858" s="35">
        <v>46748</v>
      </c>
      <c r="J858" s="14">
        <f>+VLOOKUP(I858,'TT 2022'!$E$2:$K$1236,3,0)</f>
        <v>2284038</v>
      </c>
      <c r="K858" s="14">
        <f t="shared" si="53"/>
        <v>-5</v>
      </c>
      <c r="L858" s="16">
        <f>+VLOOKUP(I858,'TT 2022'!$E$2:$K$1236,7,0)</f>
        <v>44858</v>
      </c>
      <c r="M858" s="52">
        <f t="shared" si="54"/>
        <v>2284043</v>
      </c>
    </row>
    <row r="859" spans="1:13" s="15" customFormat="1" ht="25.5">
      <c r="A859" s="17">
        <v>858</v>
      </c>
      <c r="B859" s="18" t="s">
        <v>1159</v>
      </c>
      <c r="C859" s="19" t="s">
        <v>1125</v>
      </c>
      <c r="D859" s="18" t="s">
        <v>984</v>
      </c>
      <c r="E859" s="20">
        <v>1110580</v>
      </c>
      <c r="F859" s="20">
        <v>88846</v>
      </c>
      <c r="G859" s="20">
        <v>1199426</v>
      </c>
      <c r="H859" s="21" t="s">
        <v>4318</v>
      </c>
      <c r="I859" s="35">
        <v>46749</v>
      </c>
      <c r="J859" s="14">
        <f>+VLOOKUP(I859,'TT 2022'!$E$2:$K$1236,3,0)</f>
        <v>1199421</v>
      </c>
      <c r="K859" s="14">
        <f t="shared" si="53"/>
        <v>-5</v>
      </c>
      <c r="L859" s="16">
        <f>+VLOOKUP(I859,'TT 2022'!$E$2:$K$1236,7,0)</f>
        <v>44858</v>
      </c>
      <c r="M859" s="52">
        <f t="shared" si="54"/>
        <v>1199426</v>
      </c>
    </row>
    <row r="860" spans="1:13" s="15" customFormat="1" ht="38.25">
      <c r="A860" s="17">
        <v>859</v>
      </c>
      <c r="B860" s="18" t="s">
        <v>1160</v>
      </c>
      <c r="C860" s="19" t="s">
        <v>1125</v>
      </c>
      <c r="D860" s="18" t="s">
        <v>988</v>
      </c>
      <c r="E860" s="20">
        <v>501820</v>
      </c>
      <c r="F860" s="20">
        <v>40146</v>
      </c>
      <c r="G860" s="20">
        <v>541966</v>
      </c>
      <c r="H860" s="21" t="s">
        <v>4318</v>
      </c>
      <c r="I860" s="35">
        <v>46750</v>
      </c>
      <c r="J860" s="14">
        <f>+VLOOKUP(I860,'TT 2022'!$E$2:$K$1236,3,0)</f>
        <v>541971</v>
      </c>
      <c r="K860" s="14">
        <f t="shared" si="53"/>
        <v>5</v>
      </c>
      <c r="L860" s="16">
        <f>+VLOOKUP(I860,'TT 2022'!$E$2:$K$1236,7,0)</f>
        <v>44858</v>
      </c>
      <c r="M860" s="52">
        <f t="shared" si="54"/>
        <v>541966</v>
      </c>
    </row>
    <row r="861" spans="1:13" s="15" customFormat="1" ht="25.5">
      <c r="A861" s="17">
        <v>860</v>
      </c>
      <c r="B861" s="18" t="s">
        <v>1161</v>
      </c>
      <c r="C861" s="19" t="s">
        <v>1125</v>
      </c>
      <c r="D861" s="18" t="s">
        <v>1102</v>
      </c>
      <c r="E861" s="20">
        <v>2221160</v>
      </c>
      <c r="F861" s="20">
        <v>177693</v>
      </c>
      <c r="G861" s="20">
        <v>2398853</v>
      </c>
      <c r="H861" s="21" t="s">
        <v>4318</v>
      </c>
      <c r="I861" s="35">
        <v>46751</v>
      </c>
      <c r="J861" s="14">
        <f>+VLOOKUP(I861,'TT 2022'!$E$2:$K$1236,3,0)</f>
        <v>2398856</v>
      </c>
      <c r="K861" s="14">
        <f t="shared" si="53"/>
        <v>3</v>
      </c>
      <c r="L861" s="16">
        <f>+VLOOKUP(I861,'TT 2022'!$E$2:$K$1236,7,0)</f>
        <v>44858</v>
      </c>
      <c r="M861" s="52">
        <f t="shared" si="54"/>
        <v>2398853</v>
      </c>
    </row>
    <row r="862" spans="1:13" s="15" customFormat="1" ht="25.5">
      <c r="A862" s="17">
        <v>861</v>
      </c>
      <c r="B862" s="18" t="s">
        <v>1162</v>
      </c>
      <c r="C862" s="19" t="s">
        <v>1125</v>
      </c>
      <c r="D862" s="18" t="s">
        <v>980</v>
      </c>
      <c r="E862" s="20">
        <v>4753026</v>
      </c>
      <c r="F862" s="20">
        <v>380242</v>
      </c>
      <c r="G862" s="20">
        <v>5133268</v>
      </c>
      <c r="H862" s="21" t="s">
        <v>4318</v>
      </c>
      <c r="I862" s="35">
        <v>46752</v>
      </c>
      <c r="J862" s="14">
        <f>+VLOOKUP(I862,'TT 2022'!$E$2:$K$1236,3,0)</f>
        <v>5133267</v>
      </c>
      <c r="K862" s="14">
        <f t="shared" si="53"/>
        <v>-1</v>
      </c>
      <c r="L862" s="16">
        <f>+VLOOKUP(I862,'TT 2022'!$E$2:$K$1236,7,0)</f>
        <v>44858</v>
      </c>
      <c r="M862" s="52">
        <f t="shared" si="54"/>
        <v>5133268</v>
      </c>
    </row>
    <row r="863" spans="1:13" s="15" customFormat="1" ht="38.25" hidden="1">
      <c r="A863" s="17">
        <v>862</v>
      </c>
      <c r="B863" s="18" t="s">
        <v>1163</v>
      </c>
      <c r="C863" s="19" t="s">
        <v>1125</v>
      </c>
      <c r="D863" s="18" t="s">
        <v>261</v>
      </c>
      <c r="E863" s="20">
        <v>2381320</v>
      </c>
      <c r="F863" s="20">
        <v>190506</v>
      </c>
      <c r="G863" s="20">
        <v>2571826</v>
      </c>
      <c r="H863" s="21" t="s">
        <v>1629</v>
      </c>
      <c r="I863" s="35">
        <v>46753</v>
      </c>
    </row>
    <row r="864" spans="1:13" s="15" customFormat="1" ht="38.25">
      <c r="A864" s="17">
        <v>863</v>
      </c>
      <c r="B864" s="18" t="s">
        <v>1164</v>
      </c>
      <c r="C864" s="19" t="s">
        <v>1125</v>
      </c>
      <c r="D864" s="18" t="s">
        <v>261</v>
      </c>
      <c r="E864" s="20">
        <v>509945</v>
      </c>
      <c r="F864" s="20">
        <v>40796</v>
      </c>
      <c r="G864" s="20">
        <v>550741</v>
      </c>
      <c r="H864" s="21" t="s">
        <v>4318</v>
      </c>
      <c r="I864" s="35">
        <v>46754</v>
      </c>
      <c r="J864" s="14">
        <f>+VLOOKUP(I864,'TT 2022'!$E$2:$K$1236,3,0)</f>
        <v>550746</v>
      </c>
      <c r="K864" s="14">
        <f t="shared" ref="K864:K867" si="55">+J864-G864</f>
        <v>5</v>
      </c>
      <c r="L864" s="16">
        <f>+VLOOKUP(I864,'TT 2022'!$E$2:$K$1236,7,0)</f>
        <v>44858</v>
      </c>
      <c r="M864" s="52">
        <f t="shared" ref="M864:M867" si="56">+G864</f>
        <v>550741</v>
      </c>
    </row>
    <row r="865" spans="1:13" s="15" customFormat="1" ht="38.25">
      <c r="A865" s="17">
        <v>864</v>
      </c>
      <c r="B865" s="18" t="s">
        <v>1165</v>
      </c>
      <c r="C865" s="19" t="s">
        <v>1125</v>
      </c>
      <c r="D865" s="18" t="s">
        <v>261</v>
      </c>
      <c r="E865" s="20">
        <v>3331740</v>
      </c>
      <c r="F865" s="20">
        <v>266539</v>
      </c>
      <c r="G865" s="20">
        <v>3598279</v>
      </c>
      <c r="H865" s="21" t="s">
        <v>4318</v>
      </c>
      <c r="I865" s="35">
        <v>46755</v>
      </c>
      <c r="J865" s="14">
        <f>+VLOOKUP(I865,'TT 2022'!$E$2:$K$1236,3,0)</f>
        <v>3598277</v>
      </c>
      <c r="K865" s="14">
        <f t="shared" si="55"/>
        <v>-2</v>
      </c>
      <c r="L865" s="16">
        <f>+VLOOKUP(I865,'TT 2022'!$E$2:$K$1236,7,0)</f>
        <v>44858</v>
      </c>
      <c r="M865" s="52">
        <f t="shared" si="56"/>
        <v>3598279</v>
      </c>
    </row>
    <row r="866" spans="1:13" s="15" customFormat="1" ht="38.25">
      <c r="A866" s="17">
        <v>865</v>
      </c>
      <c r="B866" s="18" t="s">
        <v>1166</v>
      </c>
      <c r="C866" s="19" t="s">
        <v>1125</v>
      </c>
      <c r="D866" s="18" t="s">
        <v>261</v>
      </c>
      <c r="E866" s="20">
        <v>2916940</v>
      </c>
      <c r="F866" s="20">
        <v>233355</v>
      </c>
      <c r="G866" s="20">
        <v>3150295</v>
      </c>
      <c r="H866" s="21" t="s">
        <v>4318</v>
      </c>
      <c r="I866" s="35">
        <v>46756</v>
      </c>
      <c r="J866" s="14">
        <f>+VLOOKUP(I866,'TT 2022'!$E$2:$K$1236,3,0)</f>
        <v>3150293</v>
      </c>
      <c r="K866" s="14">
        <f t="shared" si="55"/>
        <v>-2</v>
      </c>
      <c r="L866" s="16">
        <f>+VLOOKUP(I866,'TT 2022'!$E$2:$K$1236,7,0)</f>
        <v>44858</v>
      </c>
      <c r="M866" s="52">
        <f t="shared" si="56"/>
        <v>3150295</v>
      </c>
    </row>
    <row r="867" spans="1:13" s="15" customFormat="1" ht="38.25">
      <c r="A867" s="17">
        <v>866</v>
      </c>
      <c r="B867" s="18" t="s">
        <v>1167</v>
      </c>
      <c r="C867" s="19" t="s">
        <v>1125</v>
      </c>
      <c r="D867" s="18" t="s">
        <v>261</v>
      </c>
      <c r="E867" s="20">
        <v>2419800</v>
      </c>
      <c r="F867" s="20">
        <v>193584</v>
      </c>
      <c r="G867" s="20">
        <v>2613384</v>
      </c>
      <c r="H867" s="21" t="s">
        <v>4318</v>
      </c>
      <c r="I867" s="35">
        <v>46757</v>
      </c>
      <c r="J867" s="14">
        <f>+VLOOKUP(I867,'TT 2022'!$E$2:$K$1236,3,0)</f>
        <v>2613384</v>
      </c>
      <c r="K867" s="14">
        <f t="shared" si="55"/>
        <v>0</v>
      </c>
      <c r="L867" s="16">
        <f>+VLOOKUP(I867,'TT 2022'!$E$2:$K$1236,7,0)</f>
        <v>44858</v>
      </c>
      <c r="M867" s="52">
        <f t="shared" si="56"/>
        <v>2613384</v>
      </c>
    </row>
    <row r="868" spans="1:13" s="15" customFormat="1" ht="38.25" hidden="1">
      <c r="A868" s="17">
        <v>867</v>
      </c>
      <c r="B868" s="18" t="s">
        <v>1168</v>
      </c>
      <c r="C868" s="19" t="s">
        <v>1125</v>
      </c>
      <c r="D868" s="18" t="s">
        <v>261</v>
      </c>
      <c r="E868" s="20">
        <v>1190660</v>
      </c>
      <c r="F868" s="20">
        <v>95253</v>
      </c>
      <c r="G868" s="20">
        <v>1285913</v>
      </c>
      <c r="H868" s="21" t="s">
        <v>1629</v>
      </c>
      <c r="I868" s="35">
        <v>46758</v>
      </c>
    </row>
    <row r="869" spans="1:13" s="15" customFormat="1" ht="38.25" hidden="1">
      <c r="A869" s="17">
        <v>868</v>
      </c>
      <c r="B869" s="18" t="s">
        <v>1169</v>
      </c>
      <c r="C869" s="19" t="s">
        <v>1125</v>
      </c>
      <c r="D869" s="18" t="s">
        <v>261</v>
      </c>
      <c r="E869" s="20">
        <v>4522400</v>
      </c>
      <c r="F869" s="20">
        <v>361792</v>
      </c>
      <c r="G869" s="20">
        <v>4884192</v>
      </c>
      <c r="H869" s="21" t="s">
        <v>1629</v>
      </c>
      <c r="I869" s="35">
        <v>46759</v>
      </c>
    </row>
    <row r="870" spans="1:13" s="15" customFormat="1" ht="38.25">
      <c r="A870" s="17">
        <v>869</v>
      </c>
      <c r="B870" s="18" t="s">
        <v>1170</v>
      </c>
      <c r="C870" s="19" t="s">
        <v>1125</v>
      </c>
      <c r="D870" s="18" t="s">
        <v>261</v>
      </c>
      <c r="E870" s="20">
        <v>3399909</v>
      </c>
      <c r="F870" s="20">
        <v>271993</v>
      </c>
      <c r="G870" s="20">
        <v>3671902</v>
      </c>
      <c r="H870" s="21" t="s">
        <v>4318</v>
      </c>
      <c r="I870" s="35">
        <v>46761</v>
      </c>
      <c r="J870" s="14">
        <f>+VLOOKUP(I870,'TT 2022'!$E$2:$K$1236,3,0)</f>
        <v>3671906</v>
      </c>
      <c r="K870" s="14">
        <f>+J870-G870</f>
        <v>4</v>
      </c>
      <c r="L870" s="16">
        <f>+VLOOKUP(I870,'TT 2022'!$E$2:$K$1236,7,0)</f>
        <v>44858</v>
      </c>
      <c r="M870" s="52">
        <f>+G870</f>
        <v>3671902</v>
      </c>
    </row>
    <row r="871" spans="1:13" s="15" customFormat="1" ht="38.25" hidden="1">
      <c r="A871" s="17">
        <v>870</v>
      </c>
      <c r="B871" s="18" t="s">
        <v>1171</v>
      </c>
      <c r="C871" s="19" t="s">
        <v>1125</v>
      </c>
      <c r="D871" s="18" t="s">
        <v>261</v>
      </c>
      <c r="E871" s="20">
        <v>392004</v>
      </c>
      <c r="F871" s="20">
        <v>31360</v>
      </c>
      <c r="G871" s="20">
        <v>423364</v>
      </c>
      <c r="H871" s="21" t="s">
        <v>1629</v>
      </c>
      <c r="I871" s="35">
        <v>46762</v>
      </c>
    </row>
    <row r="872" spans="1:13" s="15" customFormat="1" ht="38.25">
      <c r="A872" s="17">
        <v>871</v>
      </c>
      <c r="B872" s="18" t="s">
        <v>1172</v>
      </c>
      <c r="C872" s="19" t="s">
        <v>1125</v>
      </c>
      <c r="D872" s="18" t="s">
        <v>261</v>
      </c>
      <c r="E872" s="20">
        <v>2540670</v>
      </c>
      <c r="F872" s="20">
        <v>203254</v>
      </c>
      <c r="G872" s="20">
        <v>2743924</v>
      </c>
      <c r="H872" s="21" t="s">
        <v>4318</v>
      </c>
      <c r="I872" s="35">
        <v>46763</v>
      </c>
      <c r="J872" s="14">
        <f>+VLOOKUP(I872,'TT 2022'!$E$2:$K$1236,3,0)</f>
        <v>2743929</v>
      </c>
      <c r="K872" s="14">
        <f>+J872-G872</f>
        <v>5</v>
      </c>
      <c r="L872" s="16">
        <f>+VLOOKUP(I872,'TT 2022'!$E$2:$K$1236,7,0)</f>
        <v>44875</v>
      </c>
      <c r="M872" s="52">
        <f>+G872</f>
        <v>2743924</v>
      </c>
    </row>
    <row r="873" spans="1:13" s="15" customFormat="1" ht="38.25" hidden="1">
      <c r="A873" s="17">
        <v>872</v>
      </c>
      <c r="B873" s="18" t="s">
        <v>1173</v>
      </c>
      <c r="C873" s="19" t="s">
        <v>1125</v>
      </c>
      <c r="D873" s="18" t="s">
        <v>261</v>
      </c>
      <c r="E873" s="20">
        <v>3347430</v>
      </c>
      <c r="F873" s="20">
        <v>267794</v>
      </c>
      <c r="G873" s="20">
        <v>3615224</v>
      </c>
      <c r="H873" s="21" t="s">
        <v>1629</v>
      </c>
      <c r="I873" s="35">
        <v>46764</v>
      </c>
    </row>
    <row r="874" spans="1:13" s="15" customFormat="1" ht="38.25" hidden="1">
      <c r="A874" s="17">
        <v>873</v>
      </c>
      <c r="B874" s="18" t="s">
        <v>1174</v>
      </c>
      <c r="C874" s="19" t="s">
        <v>1125</v>
      </c>
      <c r="D874" s="18" t="s">
        <v>261</v>
      </c>
      <c r="E874" s="20">
        <v>4854910</v>
      </c>
      <c r="F874" s="20">
        <v>388393</v>
      </c>
      <c r="G874" s="20">
        <v>5243303</v>
      </c>
      <c r="H874" s="21" t="s">
        <v>1629</v>
      </c>
      <c r="I874" s="35">
        <v>46765</v>
      </c>
    </row>
    <row r="875" spans="1:13" s="15" customFormat="1" ht="25.5">
      <c r="A875" s="17">
        <v>874</v>
      </c>
      <c r="B875" s="18" t="s">
        <v>1175</v>
      </c>
      <c r="C875" s="19" t="s">
        <v>1125</v>
      </c>
      <c r="D875" s="18" t="s">
        <v>259</v>
      </c>
      <c r="E875" s="20">
        <v>5552900</v>
      </c>
      <c r="F875" s="20">
        <v>444232</v>
      </c>
      <c r="G875" s="20">
        <v>5997132</v>
      </c>
      <c r="H875" s="21" t="s">
        <v>4318</v>
      </c>
      <c r="I875" s="35">
        <v>46766</v>
      </c>
      <c r="J875" s="14">
        <f>+VLOOKUP(I875,'TT 2022'!$E$2:$K$1236,3,0)</f>
        <v>5997132</v>
      </c>
      <c r="K875" s="14">
        <f t="shared" ref="K875:K876" si="57">+J875-G875</f>
        <v>0</v>
      </c>
      <c r="L875" s="16">
        <f>+VLOOKUP(I875,'TT 2022'!$E$2:$K$1236,7,0)</f>
        <v>44875</v>
      </c>
      <c r="M875" s="52">
        <f t="shared" ref="M875:M876" si="58">+G875</f>
        <v>5997132</v>
      </c>
    </row>
    <row r="876" spans="1:13" s="15" customFormat="1" ht="25.5">
      <c r="A876" s="17">
        <v>875</v>
      </c>
      <c r="B876" s="18" t="s">
        <v>1176</v>
      </c>
      <c r="C876" s="19" t="s">
        <v>1125</v>
      </c>
      <c r="D876" s="18" t="s">
        <v>259</v>
      </c>
      <c r="E876" s="20">
        <v>2835070</v>
      </c>
      <c r="F876" s="20">
        <v>226806</v>
      </c>
      <c r="G876" s="20">
        <v>3061876</v>
      </c>
      <c r="H876" s="21" t="s">
        <v>4318</v>
      </c>
      <c r="I876" s="35">
        <v>46767</v>
      </c>
      <c r="J876" s="14">
        <f>+VLOOKUP(I876,'TT 2022'!$E$2:$K$1236,3,0)</f>
        <v>3061881</v>
      </c>
      <c r="K876" s="14">
        <f t="shared" si="57"/>
        <v>5</v>
      </c>
      <c r="L876" s="16">
        <f>+VLOOKUP(I876,'TT 2022'!$E$2:$K$1236,7,0)</f>
        <v>44875</v>
      </c>
      <c r="M876" s="52">
        <f t="shared" si="58"/>
        <v>3061876</v>
      </c>
    </row>
    <row r="877" spans="1:13" s="15" customFormat="1" ht="38.25" hidden="1">
      <c r="A877" s="17">
        <v>876</v>
      </c>
      <c r="B877" s="18" t="s">
        <v>1177</v>
      </c>
      <c r="C877" s="19" t="s">
        <v>1125</v>
      </c>
      <c r="D877" s="18" t="s">
        <v>261</v>
      </c>
      <c r="E877" s="20">
        <v>4723515</v>
      </c>
      <c r="F877" s="20">
        <v>377881</v>
      </c>
      <c r="G877" s="20">
        <v>5101396</v>
      </c>
      <c r="H877" s="21" t="s">
        <v>1629</v>
      </c>
      <c r="I877" s="35">
        <v>46768</v>
      </c>
    </row>
    <row r="878" spans="1:13" s="15" customFormat="1" ht="25.5">
      <c r="A878" s="17">
        <v>877</v>
      </c>
      <c r="B878" s="18" t="s">
        <v>1178</v>
      </c>
      <c r="C878" s="19" t="s">
        <v>1125</v>
      </c>
      <c r="D878" s="18" t="s">
        <v>259</v>
      </c>
      <c r="E878" s="20">
        <v>3689780</v>
      </c>
      <c r="F878" s="20">
        <v>295182</v>
      </c>
      <c r="G878" s="20">
        <v>3984962</v>
      </c>
      <c r="H878" s="21" t="s">
        <v>4318</v>
      </c>
      <c r="I878" s="35">
        <v>46769</v>
      </c>
      <c r="J878" s="14">
        <f>+VLOOKUP(I878,'TT 2022'!$E$2:$K$1236,3,0)</f>
        <v>3984957</v>
      </c>
      <c r="K878" s="14">
        <f t="shared" ref="K878:K883" si="59">+J878-G878</f>
        <v>-5</v>
      </c>
      <c r="L878" s="16">
        <f>+VLOOKUP(I878,'TT 2022'!$E$2:$K$1236,7,0)</f>
        <v>44875</v>
      </c>
      <c r="M878" s="52">
        <f t="shared" ref="M878:M883" si="60">+G878</f>
        <v>3984962</v>
      </c>
    </row>
    <row r="879" spans="1:13" s="15" customFormat="1" ht="25.5">
      <c r="A879" s="17">
        <v>878</v>
      </c>
      <c r="B879" s="18" t="s">
        <v>1179</v>
      </c>
      <c r="C879" s="19" t="s">
        <v>1125</v>
      </c>
      <c r="D879" s="18" t="s">
        <v>259</v>
      </c>
      <c r="E879" s="20">
        <v>8091880</v>
      </c>
      <c r="F879" s="20">
        <v>647350</v>
      </c>
      <c r="G879" s="20">
        <v>8739230</v>
      </c>
      <c r="H879" s="21" t="s">
        <v>4318</v>
      </c>
      <c r="I879" s="35">
        <v>46770</v>
      </c>
      <c r="J879" s="14">
        <f>+VLOOKUP(I879,'TT 2022'!$E$2:$K$1236,3,0)</f>
        <v>8739225</v>
      </c>
      <c r="K879" s="14">
        <f t="shared" si="59"/>
        <v>-5</v>
      </c>
      <c r="L879" s="16">
        <f>+VLOOKUP(I879,'TT 2022'!$E$2:$K$1236,7,0)</f>
        <v>44875</v>
      </c>
      <c r="M879" s="52">
        <f t="shared" si="60"/>
        <v>8739230</v>
      </c>
    </row>
    <row r="880" spans="1:13" s="15" customFormat="1" ht="25.5">
      <c r="A880" s="17">
        <v>879</v>
      </c>
      <c r="B880" s="18" t="s">
        <v>1180</v>
      </c>
      <c r="C880" s="19" t="s">
        <v>1125</v>
      </c>
      <c r="D880" s="18" t="s">
        <v>259</v>
      </c>
      <c r="E880" s="20">
        <v>12957135</v>
      </c>
      <c r="F880" s="20">
        <v>1036571</v>
      </c>
      <c r="G880" s="20">
        <v>13993706</v>
      </c>
      <c r="H880" s="21" t="s">
        <v>4318</v>
      </c>
      <c r="I880" s="35">
        <v>46771</v>
      </c>
      <c r="J880" s="14">
        <f>+VLOOKUP(I880,'TT 2022'!$E$2:$K$1236,3,0)</f>
        <v>13993709</v>
      </c>
      <c r="K880" s="14">
        <f t="shared" si="59"/>
        <v>3</v>
      </c>
      <c r="L880" s="16">
        <f>+VLOOKUP(I880,'TT 2022'!$E$2:$K$1236,7,0)</f>
        <v>44875</v>
      </c>
      <c r="M880" s="52">
        <f t="shared" si="60"/>
        <v>13993706</v>
      </c>
    </row>
    <row r="881" spans="1:13" s="15" customFormat="1" ht="25.5">
      <c r="A881" s="17">
        <v>880</v>
      </c>
      <c r="B881" s="18" t="s">
        <v>1181</v>
      </c>
      <c r="C881" s="19" t="s">
        <v>1125</v>
      </c>
      <c r="D881" s="18" t="s">
        <v>1074</v>
      </c>
      <c r="E881" s="20">
        <v>1110580</v>
      </c>
      <c r="F881" s="20">
        <v>88846</v>
      </c>
      <c r="G881" s="20">
        <v>1199426</v>
      </c>
      <c r="H881" s="21" t="s">
        <v>4318</v>
      </c>
      <c r="I881" s="35">
        <v>46772</v>
      </c>
      <c r="J881" s="14">
        <f>+VLOOKUP(I881,'TT 2022'!$E$2:$K$1236,3,0)</f>
        <v>1199421</v>
      </c>
      <c r="K881" s="14">
        <f t="shared" si="59"/>
        <v>-5</v>
      </c>
      <c r="L881" s="16">
        <f>+VLOOKUP(I881,'TT 2022'!$E$2:$K$1236,7,0)</f>
        <v>44875</v>
      </c>
      <c r="M881" s="52">
        <f t="shared" si="60"/>
        <v>1199426</v>
      </c>
    </row>
    <row r="882" spans="1:13" s="15" customFormat="1" ht="25.5">
      <c r="A882" s="17">
        <v>881</v>
      </c>
      <c r="B882" s="18" t="s">
        <v>1182</v>
      </c>
      <c r="C882" s="19" t="s">
        <v>1125</v>
      </c>
      <c r="D882" s="18" t="s">
        <v>984</v>
      </c>
      <c r="E882" s="20">
        <v>613910</v>
      </c>
      <c r="F882" s="20">
        <v>49113</v>
      </c>
      <c r="G882" s="20">
        <v>663023</v>
      </c>
      <c r="H882" s="21" t="s">
        <v>4318</v>
      </c>
      <c r="I882" s="35">
        <v>46773</v>
      </c>
      <c r="J882" s="14">
        <f>+VLOOKUP(I882,'TT 2022'!$E$2:$K$1236,3,0)</f>
        <v>663026</v>
      </c>
      <c r="K882" s="14">
        <f t="shared" si="59"/>
        <v>3</v>
      </c>
      <c r="L882" s="16">
        <f>+VLOOKUP(I882,'TT 2022'!$E$2:$K$1236,7,0)</f>
        <v>44875</v>
      </c>
      <c r="M882" s="52">
        <f t="shared" si="60"/>
        <v>663023</v>
      </c>
    </row>
    <row r="883" spans="1:13" s="15" customFormat="1" ht="38.25">
      <c r="A883" s="17">
        <v>882</v>
      </c>
      <c r="B883" s="18" t="s">
        <v>1183</v>
      </c>
      <c r="C883" s="19" t="s">
        <v>1125</v>
      </c>
      <c r="D883" s="18" t="s">
        <v>988</v>
      </c>
      <c r="E883" s="20">
        <v>1468620</v>
      </c>
      <c r="F883" s="20">
        <v>117490</v>
      </c>
      <c r="G883" s="20">
        <v>1586110</v>
      </c>
      <c r="H883" s="21" t="s">
        <v>4318</v>
      </c>
      <c r="I883" s="35">
        <v>46774</v>
      </c>
      <c r="J883" s="14">
        <f>+VLOOKUP(I883,'TT 2022'!$E$2:$K$1236,3,0)</f>
        <v>1586115</v>
      </c>
      <c r="K883" s="14">
        <f t="shared" si="59"/>
        <v>5</v>
      </c>
      <c r="L883" s="16">
        <f>+VLOOKUP(I883,'TT 2022'!$E$2:$K$1236,7,0)</f>
        <v>44875</v>
      </c>
      <c r="M883" s="52">
        <f t="shared" si="60"/>
        <v>1586110</v>
      </c>
    </row>
    <row r="884" spans="1:13" s="15" customFormat="1" ht="38.25" hidden="1">
      <c r="A884" s="17">
        <v>883</v>
      </c>
      <c r="B884" s="18" t="s">
        <v>1184</v>
      </c>
      <c r="C884" s="19" t="s">
        <v>1125</v>
      </c>
      <c r="D884" s="18" t="s">
        <v>259</v>
      </c>
      <c r="E884" s="20">
        <v>3666509</v>
      </c>
      <c r="F884" s="20">
        <v>293321</v>
      </c>
      <c r="G884" s="20">
        <v>3959830</v>
      </c>
      <c r="H884" s="21" t="s">
        <v>1629</v>
      </c>
      <c r="I884" s="35">
        <v>46775</v>
      </c>
    </row>
    <row r="885" spans="1:13" s="15" customFormat="1" ht="25.5">
      <c r="A885" s="17">
        <v>884</v>
      </c>
      <c r="B885" s="18" t="s">
        <v>1185</v>
      </c>
      <c r="C885" s="19" t="s">
        <v>1125</v>
      </c>
      <c r="D885" s="18" t="s">
        <v>980</v>
      </c>
      <c r="E885" s="20">
        <v>3331740</v>
      </c>
      <c r="F885" s="20">
        <v>266539</v>
      </c>
      <c r="G885" s="20">
        <v>3598279</v>
      </c>
      <c r="H885" s="21" t="s">
        <v>4318</v>
      </c>
      <c r="I885" s="35">
        <v>46776</v>
      </c>
      <c r="J885" s="14">
        <f>+VLOOKUP(I885,'TT 2022'!$E$2:$K$1236,3,0)</f>
        <v>3598277</v>
      </c>
      <c r="K885" s="14">
        <f t="shared" ref="K885:K892" si="61">+J885-G885</f>
        <v>-2</v>
      </c>
      <c r="L885" s="16">
        <f>+VLOOKUP(I885,'TT 2022'!$E$2:$K$1236,7,0)</f>
        <v>44875</v>
      </c>
      <c r="M885" s="52">
        <f t="shared" ref="M885:M892" si="62">+G885</f>
        <v>3598279</v>
      </c>
    </row>
    <row r="886" spans="1:13" s="15" customFormat="1" ht="38.25">
      <c r="A886" s="17">
        <v>885</v>
      </c>
      <c r="B886" s="18" t="s">
        <v>1186</v>
      </c>
      <c r="C886" s="19" t="s">
        <v>1125</v>
      </c>
      <c r="D886" s="18" t="s">
        <v>988</v>
      </c>
      <c r="E886" s="20">
        <v>1110580</v>
      </c>
      <c r="F886" s="20">
        <v>88846</v>
      </c>
      <c r="G886" s="20">
        <v>1199426</v>
      </c>
      <c r="H886" s="21" t="s">
        <v>4318</v>
      </c>
      <c r="I886" s="35">
        <v>46778</v>
      </c>
      <c r="J886" s="14">
        <f>+VLOOKUP(I886,'TT 2022'!$E$2:$K$1236,3,0)</f>
        <v>1199421</v>
      </c>
      <c r="K886" s="14">
        <f t="shared" si="61"/>
        <v>-5</v>
      </c>
      <c r="L886" s="16">
        <f>+VLOOKUP(I886,'TT 2022'!$E$2:$K$1236,7,0)</f>
        <v>44875</v>
      </c>
      <c r="M886" s="52">
        <f t="shared" si="62"/>
        <v>1199426</v>
      </c>
    </row>
    <row r="887" spans="1:13" s="15" customFormat="1" ht="25.5">
      <c r="A887" s="17">
        <v>886</v>
      </c>
      <c r="B887" s="18" t="s">
        <v>1187</v>
      </c>
      <c r="C887" s="19" t="s">
        <v>1125</v>
      </c>
      <c r="D887" s="18" t="s">
        <v>980</v>
      </c>
      <c r="E887" s="20">
        <v>3729020</v>
      </c>
      <c r="F887" s="20">
        <v>298322</v>
      </c>
      <c r="G887" s="20">
        <v>4027342</v>
      </c>
      <c r="H887" s="21" t="s">
        <v>4318</v>
      </c>
      <c r="I887" s="35">
        <v>46779</v>
      </c>
      <c r="J887" s="14">
        <f>+VLOOKUP(I887,'TT 2022'!$E$2:$K$1236,3,0)</f>
        <v>4027347</v>
      </c>
      <c r="K887" s="14">
        <f t="shared" si="61"/>
        <v>5</v>
      </c>
      <c r="L887" s="16">
        <f>+VLOOKUP(I887,'TT 2022'!$E$2:$K$1236,7,0)</f>
        <v>44875</v>
      </c>
      <c r="M887" s="52">
        <f t="shared" si="62"/>
        <v>4027342</v>
      </c>
    </row>
    <row r="888" spans="1:13" s="15" customFormat="1" ht="38.25">
      <c r="A888" s="17">
        <v>887</v>
      </c>
      <c r="B888" s="18" t="s">
        <v>1188</v>
      </c>
      <c r="C888" s="19" t="s">
        <v>1125</v>
      </c>
      <c r="D888" s="18" t="s">
        <v>1081</v>
      </c>
      <c r="E888" s="20">
        <v>5211430</v>
      </c>
      <c r="F888" s="20">
        <v>416914</v>
      </c>
      <c r="G888" s="20">
        <v>5628344</v>
      </c>
      <c r="H888" s="21" t="s">
        <v>4318</v>
      </c>
      <c r="I888" s="35">
        <v>46780</v>
      </c>
      <c r="J888" s="14">
        <f>+VLOOKUP(I888,'TT 2022'!$E$2:$K$1236,3,0)</f>
        <v>5628339</v>
      </c>
      <c r="K888" s="14">
        <f t="shared" si="61"/>
        <v>-5</v>
      </c>
      <c r="L888" s="16">
        <f>+VLOOKUP(I888,'TT 2022'!$E$2:$K$1236,7,0)</f>
        <v>44875</v>
      </c>
      <c r="M888" s="52">
        <f t="shared" si="62"/>
        <v>5628344</v>
      </c>
    </row>
    <row r="889" spans="1:13" s="15" customFormat="1" ht="38.25">
      <c r="A889" s="17">
        <v>888</v>
      </c>
      <c r="B889" s="18" t="s">
        <v>1189</v>
      </c>
      <c r="C889" s="19" t="s">
        <v>1125</v>
      </c>
      <c r="D889" s="18" t="s">
        <v>969</v>
      </c>
      <c r="E889" s="20">
        <v>1468620</v>
      </c>
      <c r="F889" s="20">
        <v>117490</v>
      </c>
      <c r="G889" s="20">
        <v>1586110</v>
      </c>
      <c r="H889" s="21" t="s">
        <v>4318</v>
      </c>
      <c r="I889" s="35">
        <v>46781</v>
      </c>
      <c r="J889" s="14">
        <f>+VLOOKUP(I889,'TT 2022'!$E$2:$K$1236,3,0)</f>
        <v>1586115</v>
      </c>
      <c r="K889" s="14">
        <f t="shared" si="61"/>
        <v>5</v>
      </c>
      <c r="L889" s="16">
        <f>+VLOOKUP(I889,'TT 2022'!$E$2:$K$1236,7,0)</f>
        <v>44875</v>
      </c>
      <c r="M889" s="52">
        <f t="shared" si="62"/>
        <v>1586110</v>
      </c>
    </row>
    <row r="890" spans="1:13" s="15" customFormat="1" ht="38.25">
      <c r="A890" s="17">
        <v>889</v>
      </c>
      <c r="B890" s="18" t="s">
        <v>1190</v>
      </c>
      <c r="C890" s="19" t="s">
        <v>1125</v>
      </c>
      <c r="D890" s="18" t="s">
        <v>993</v>
      </c>
      <c r="E890" s="20">
        <v>5900744</v>
      </c>
      <c r="F890" s="20">
        <v>472060</v>
      </c>
      <c r="G890" s="20">
        <v>6372804</v>
      </c>
      <c r="H890" s="21" t="s">
        <v>4318</v>
      </c>
      <c r="I890" s="35">
        <v>46782</v>
      </c>
      <c r="J890" s="14">
        <f>+VLOOKUP(I890,'TT 2022'!$E$2:$K$1236,3,0)</f>
        <v>6372810</v>
      </c>
      <c r="K890" s="14">
        <f t="shared" si="61"/>
        <v>6</v>
      </c>
      <c r="L890" s="16">
        <f>+VLOOKUP(I890,'TT 2022'!$E$2:$K$1236,7,0)</f>
        <v>44875</v>
      </c>
      <c r="M890" s="52">
        <f t="shared" si="62"/>
        <v>6372804</v>
      </c>
    </row>
    <row r="891" spans="1:13" s="15" customFormat="1" ht="38.25">
      <c r="A891" s="17">
        <v>890</v>
      </c>
      <c r="B891" s="18" t="s">
        <v>1191</v>
      </c>
      <c r="C891" s="19" t="s">
        <v>1125</v>
      </c>
      <c r="D891" s="18" t="s">
        <v>988</v>
      </c>
      <c r="E891" s="20">
        <v>2381320</v>
      </c>
      <c r="F891" s="20">
        <v>190506</v>
      </c>
      <c r="G891" s="20">
        <v>2571826</v>
      </c>
      <c r="H891" s="21" t="s">
        <v>4318</v>
      </c>
      <c r="I891" s="35">
        <v>46783</v>
      </c>
      <c r="J891" s="14">
        <f>+VLOOKUP(I891,'TT 2022'!$E$2:$K$1236,3,0)</f>
        <v>2571831</v>
      </c>
      <c r="K891" s="14">
        <f t="shared" si="61"/>
        <v>5</v>
      </c>
      <c r="L891" s="16">
        <f>+VLOOKUP(I891,'TT 2022'!$E$2:$K$1236,7,0)</f>
        <v>44875</v>
      </c>
      <c r="M891" s="52">
        <f t="shared" si="62"/>
        <v>2571826</v>
      </c>
    </row>
    <row r="892" spans="1:13" s="15" customFormat="1" ht="25.5">
      <c r="A892" s="17">
        <v>891</v>
      </c>
      <c r="B892" s="18" t="s">
        <v>1192</v>
      </c>
      <c r="C892" s="19" t="s">
        <v>1125</v>
      </c>
      <c r="D892" s="18" t="s">
        <v>1102</v>
      </c>
      <c r="E892" s="20">
        <v>7406680</v>
      </c>
      <c r="F892" s="20">
        <v>592534</v>
      </c>
      <c r="G892" s="20">
        <v>7999214</v>
      </c>
      <c r="H892" s="21" t="s">
        <v>4318</v>
      </c>
      <c r="I892" s="35">
        <v>46784</v>
      </c>
      <c r="J892" s="14">
        <f>+VLOOKUP(I892,'TT 2022'!$E$2:$K$1236,3,0)</f>
        <v>7999209</v>
      </c>
      <c r="K892" s="14">
        <f t="shared" si="61"/>
        <v>-5</v>
      </c>
      <c r="L892" s="16">
        <f>+VLOOKUP(I892,'TT 2022'!$E$2:$K$1236,7,0)</f>
        <v>44875</v>
      </c>
      <c r="M892" s="52">
        <f t="shared" si="62"/>
        <v>7999214</v>
      </c>
    </row>
    <row r="893" spans="1:13" s="15" customFormat="1" ht="38.25" hidden="1">
      <c r="A893" s="17">
        <v>892</v>
      </c>
      <c r="B893" s="18" t="s">
        <v>1193</v>
      </c>
      <c r="C893" s="19" t="s">
        <v>1125</v>
      </c>
      <c r="D893" s="18" t="s">
        <v>259</v>
      </c>
      <c r="E893" s="20">
        <v>5892183</v>
      </c>
      <c r="F893" s="20">
        <v>471375</v>
      </c>
      <c r="G893" s="20">
        <v>6363558</v>
      </c>
      <c r="H893" s="21" t="s">
        <v>1629</v>
      </c>
      <c r="I893" s="35">
        <v>46785</v>
      </c>
    </row>
    <row r="894" spans="1:13" s="15" customFormat="1" ht="38.25">
      <c r="A894" s="17">
        <v>893</v>
      </c>
      <c r="B894" s="18" t="s">
        <v>1194</v>
      </c>
      <c r="C894" s="19" t="s">
        <v>1125</v>
      </c>
      <c r="D894" s="18" t="s">
        <v>1063</v>
      </c>
      <c r="E894" s="20">
        <v>5836728</v>
      </c>
      <c r="F894" s="20">
        <v>466938</v>
      </c>
      <c r="G894" s="20">
        <v>6303666</v>
      </c>
      <c r="H894" s="21" t="s">
        <v>4318</v>
      </c>
      <c r="I894" s="35">
        <v>46786</v>
      </c>
      <c r="J894" s="14">
        <f>+VLOOKUP(I894,'TT 2022'!$E$2:$K$1236,3,0)</f>
        <v>6303663</v>
      </c>
      <c r="K894" s="14">
        <f t="shared" ref="K894:K919" si="63">+J894-G894</f>
        <v>-3</v>
      </c>
      <c r="L894" s="16">
        <f>+VLOOKUP(I894,'TT 2022'!$E$2:$K$1236,7,0)</f>
        <v>44875</v>
      </c>
      <c r="M894" s="52">
        <f t="shared" ref="M894:M919" si="64">+G894</f>
        <v>6303666</v>
      </c>
    </row>
    <row r="895" spans="1:13" s="15" customFormat="1" ht="38.25">
      <c r="A895" s="17">
        <v>894</v>
      </c>
      <c r="B895" s="18" t="s">
        <v>1195</v>
      </c>
      <c r="C895" s="19" t="s">
        <v>1125</v>
      </c>
      <c r="D895" s="18" t="s">
        <v>986</v>
      </c>
      <c r="E895" s="20">
        <v>4313540</v>
      </c>
      <c r="F895" s="20">
        <v>345083</v>
      </c>
      <c r="G895" s="20">
        <v>4658623</v>
      </c>
      <c r="H895" s="21" t="s">
        <v>4318</v>
      </c>
      <c r="I895" s="35">
        <v>46787</v>
      </c>
      <c r="J895" s="14">
        <f>+VLOOKUP(I895,'TT 2022'!$E$2:$K$1236,3,0)</f>
        <v>4658621</v>
      </c>
      <c r="K895" s="14">
        <f t="shared" si="63"/>
        <v>-2</v>
      </c>
      <c r="L895" s="16">
        <f>+VLOOKUP(I895,'TT 2022'!$E$2:$K$1236,7,0)</f>
        <v>44875</v>
      </c>
      <c r="M895" s="52">
        <f t="shared" si="64"/>
        <v>4658623</v>
      </c>
    </row>
    <row r="896" spans="1:13" s="15" customFormat="1" ht="38.25">
      <c r="A896" s="17">
        <v>895</v>
      </c>
      <c r="B896" s="18" t="s">
        <v>1196</v>
      </c>
      <c r="C896" s="19" t="s">
        <v>1125</v>
      </c>
      <c r="D896" s="18" t="s">
        <v>986</v>
      </c>
      <c r="E896" s="20">
        <v>1110580</v>
      </c>
      <c r="F896" s="20">
        <v>88846</v>
      </c>
      <c r="G896" s="20">
        <v>1199426</v>
      </c>
      <c r="H896" s="21" t="s">
        <v>4318</v>
      </c>
      <c r="I896" s="35">
        <v>46788</v>
      </c>
      <c r="J896" s="14">
        <f>+VLOOKUP(I896,'TT 2022'!$E$2:$K$1236,3,0)</f>
        <v>1199421</v>
      </c>
      <c r="K896" s="14">
        <f t="shared" si="63"/>
        <v>-5</v>
      </c>
      <c r="L896" s="16">
        <f>+VLOOKUP(I896,'TT 2022'!$E$2:$K$1236,7,0)</f>
        <v>44875</v>
      </c>
      <c r="M896" s="52">
        <f t="shared" si="64"/>
        <v>1199426</v>
      </c>
    </row>
    <row r="897" spans="1:13" s="15" customFormat="1" ht="25.5">
      <c r="A897" s="17">
        <v>896</v>
      </c>
      <c r="B897" s="18" t="s">
        <v>1197</v>
      </c>
      <c r="C897" s="19" t="s">
        <v>1125</v>
      </c>
      <c r="D897" s="18" t="s">
        <v>1074</v>
      </c>
      <c r="E897" s="20">
        <v>1769712</v>
      </c>
      <c r="F897" s="20">
        <v>141577</v>
      </c>
      <c r="G897" s="20">
        <v>1911289</v>
      </c>
      <c r="H897" s="21" t="s">
        <v>4318</v>
      </c>
      <c r="I897" s="35">
        <v>46789</v>
      </c>
      <c r="J897" s="14">
        <f>+VLOOKUP(I897,'TT 2022'!$E$2:$K$1236,3,0)</f>
        <v>1911290</v>
      </c>
      <c r="K897" s="14">
        <f t="shared" si="63"/>
        <v>1</v>
      </c>
      <c r="L897" s="16">
        <f>+VLOOKUP(I897,'TT 2022'!$E$2:$K$1236,7,0)</f>
        <v>44875</v>
      </c>
      <c r="M897" s="52">
        <f t="shared" si="64"/>
        <v>1911289</v>
      </c>
    </row>
    <row r="898" spans="1:13" s="15" customFormat="1" ht="25.5">
      <c r="A898" s="17">
        <v>897</v>
      </c>
      <c r="B898" s="18" t="s">
        <v>1198</v>
      </c>
      <c r="C898" s="19" t="s">
        <v>1125</v>
      </c>
      <c r="D898" s="18" t="s">
        <v>982</v>
      </c>
      <c r="E898" s="20">
        <v>2221160</v>
      </c>
      <c r="F898" s="20">
        <v>177693</v>
      </c>
      <c r="G898" s="20">
        <v>2398853</v>
      </c>
      <c r="H898" s="21" t="s">
        <v>4318</v>
      </c>
      <c r="I898" s="35">
        <v>46790</v>
      </c>
      <c r="J898" s="14">
        <f>+VLOOKUP(I898,'TT 2022'!$E$2:$K$1236,3,0)</f>
        <v>2398856</v>
      </c>
      <c r="K898" s="14">
        <f t="shared" si="63"/>
        <v>3</v>
      </c>
      <c r="L898" s="16">
        <f>+VLOOKUP(I898,'TT 2022'!$E$2:$K$1236,7,0)</f>
        <v>44875</v>
      </c>
      <c r="M898" s="52">
        <f t="shared" si="64"/>
        <v>2398853</v>
      </c>
    </row>
    <row r="899" spans="1:13" s="15" customFormat="1" ht="38.25">
      <c r="A899" s="17">
        <v>898</v>
      </c>
      <c r="B899" s="18" t="s">
        <v>1199</v>
      </c>
      <c r="C899" s="19" t="s">
        <v>1125</v>
      </c>
      <c r="D899" s="18" t="s">
        <v>1063</v>
      </c>
      <c r="E899" s="20">
        <v>2472070</v>
      </c>
      <c r="F899" s="20">
        <v>197766</v>
      </c>
      <c r="G899" s="20">
        <v>2669836</v>
      </c>
      <c r="H899" s="21" t="s">
        <v>4318</v>
      </c>
      <c r="I899" s="35">
        <v>46791</v>
      </c>
      <c r="J899" s="14">
        <f>+VLOOKUP(I899,'TT 2022'!$E$2:$K$1236,3,0)</f>
        <v>2669841</v>
      </c>
      <c r="K899" s="14">
        <f t="shared" si="63"/>
        <v>5</v>
      </c>
      <c r="L899" s="16">
        <f>+VLOOKUP(I899,'TT 2022'!$E$2:$K$1236,7,0)</f>
        <v>44875</v>
      </c>
      <c r="M899" s="52">
        <f t="shared" si="64"/>
        <v>2669836</v>
      </c>
    </row>
    <row r="900" spans="1:13" s="15" customFormat="1" ht="25.5">
      <c r="A900" s="17">
        <v>899</v>
      </c>
      <c r="B900" s="18" t="s">
        <v>1200</v>
      </c>
      <c r="C900" s="19" t="s">
        <v>1125</v>
      </c>
      <c r="D900" s="18" t="s">
        <v>259</v>
      </c>
      <c r="E900" s="20">
        <v>13820466</v>
      </c>
      <c r="F900" s="20">
        <v>1105637</v>
      </c>
      <c r="G900" s="20">
        <v>14926103</v>
      </c>
      <c r="H900" s="21" t="s">
        <v>4318</v>
      </c>
      <c r="I900" s="35">
        <v>46792</v>
      </c>
      <c r="J900" s="14">
        <f>+VLOOKUP(I900,'TT 2022'!$E$2:$K$1236,3,0)</f>
        <v>14926100</v>
      </c>
      <c r="K900" s="14">
        <f t="shared" si="63"/>
        <v>-3</v>
      </c>
      <c r="L900" s="16">
        <f>+VLOOKUP(I900,'TT 2022'!$E$2:$K$1236,7,0)</f>
        <v>44858</v>
      </c>
      <c r="M900" s="52">
        <f t="shared" si="64"/>
        <v>14926103</v>
      </c>
    </row>
    <row r="901" spans="1:13" s="15" customFormat="1" ht="25.5">
      <c r="A901" s="17">
        <v>900</v>
      </c>
      <c r="B901" s="18" t="s">
        <v>1201</v>
      </c>
      <c r="C901" s="19" t="s">
        <v>1125</v>
      </c>
      <c r="D901" s="18" t="s">
        <v>259</v>
      </c>
      <c r="E901" s="20">
        <v>2024122</v>
      </c>
      <c r="F901" s="20">
        <v>161930</v>
      </c>
      <c r="G901" s="20">
        <v>2186052</v>
      </c>
      <c r="H901" s="21" t="s">
        <v>4318</v>
      </c>
      <c r="I901" s="35">
        <v>46793</v>
      </c>
      <c r="J901" s="14">
        <f>+VLOOKUP(I901,'TT 2022'!$E$2:$K$1236,3,0)</f>
        <v>2186055</v>
      </c>
      <c r="K901" s="14">
        <f t="shared" si="63"/>
        <v>3</v>
      </c>
      <c r="L901" s="16">
        <f>+VLOOKUP(I901,'TT 2022'!$E$2:$K$1236,7,0)</f>
        <v>44858</v>
      </c>
      <c r="M901" s="52">
        <f t="shared" si="64"/>
        <v>2186052</v>
      </c>
    </row>
    <row r="902" spans="1:13" s="15" customFormat="1" ht="25.5">
      <c r="A902" s="17">
        <v>901</v>
      </c>
      <c r="B902" s="18" t="s">
        <v>1202</v>
      </c>
      <c r="C902" s="19" t="s">
        <v>1125</v>
      </c>
      <c r="D902" s="18" t="s">
        <v>259</v>
      </c>
      <c r="E902" s="20">
        <v>3689780</v>
      </c>
      <c r="F902" s="20">
        <v>295182</v>
      </c>
      <c r="G902" s="20">
        <v>3984962</v>
      </c>
      <c r="H902" s="21" t="s">
        <v>4318</v>
      </c>
      <c r="I902" s="35">
        <v>46794</v>
      </c>
      <c r="J902" s="14">
        <f>+VLOOKUP(I902,'TT 2022'!$E$2:$K$1236,3,0)</f>
        <v>3984957</v>
      </c>
      <c r="K902" s="14">
        <f t="shared" si="63"/>
        <v>-5</v>
      </c>
      <c r="L902" s="16">
        <f>+VLOOKUP(I902,'TT 2022'!$E$2:$K$1236,7,0)</f>
        <v>44858</v>
      </c>
      <c r="M902" s="52">
        <f t="shared" si="64"/>
        <v>3984962</v>
      </c>
    </row>
    <row r="903" spans="1:13" s="15" customFormat="1" ht="38.25">
      <c r="A903" s="17">
        <v>902</v>
      </c>
      <c r="B903" s="18" t="s">
        <v>1203</v>
      </c>
      <c r="C903" s="19" t="s">
        <v>1125</v>
      </c>
      <c r="D903" s="18" t="s">
        <v>1081</v>
      </c>
      <c r="E903" s="20">
        <v>2221160</v>
      </c>
      <c r="F903" s="20">
        <v>177693</v>
      </c>
      <c r="G903" s="20">
        <v>2398853</v>
      </c>
      <c r="H903" s="21" t="s">
        <v>4318</v>
      </c>
      <c r="I903" s="35">
        <v>46795</v>
      </c>
      <c r="J903" s="14">
        <f>+VLOOKUP(I903,'TT 2022'!$E$2:$K$1236,3,0)</f>
        <v>2398856</v>
      </c>
      <c r="K903" s="14">
        <f t="shared" si="63"/>
        <v>3</v>
      </c>
      <c r="L903" s="16">
        <f>+VLOOKUP(I903,'TT 2022'!$E$2:$K$1236,7,0)</f>
        <v>44858</v>
      </c>
      <c r="M903" s="52">
        <f t="shared" si="64"/>
        <v>2398853</v>
      </c>
    </row>
    <row r="904" spans="1:13" s="15" customFormat="1" ht="38.25">
      <c r="A904" s="17">
        <v>903</v>
      </c>
      <c r="B904" s="18" t="s">
        <v>1204</v>
      </c>
      <c r="C904" s="19" t="s">
        <v>1125</v>
      </c>
      <c r="D904" s="18" t="s">
        <v>1081</v>
      </c>
      <c r="E904" s="20">
        <v>2024122</v>
      </c>
      <c r="F904" s="20">
        <v>161930</v>
      </c>
      <c r="G904" s="20">
        <v>2186052</v>
      </c>
      <c r="H904" s="21" t="s">
        <v>4318</v>
      </c>
      <c r="I904" s="35">
        <v>46796</v>
      </c>
      <c r="J904" s="14">
        <f>+VLOOKUP(I904,'TT 2022'!$E$2:$K$1236,3,0)</f>
        <v>2186055</v>
      </c>
      <c r="K904" s="14">
        <f t="shared" si="63"/>
        <v>3</v>
      </c>
      <c r="L904" s="16">
        <f>+VLOOKUP(I904,'TT 2022'!$E$2:$K$1236,7,0)</f>
        <v>44858</v>
      </c>
      <c r="M904" s="52">
        <f t="shared" si="64"/>
        <v>2186052</v>
      </c>
    </row>
    <row r="905" spans="1:13" s="15" customFormat="1" ht="38.25">
      <c r="A905" s="17">
        <v>904</v>
      </c>
      <c r="B905" s="18" t="s">
        <v>1205</v>
      </c>
      <c r="C905" s="19" t="s">
        <v>1125</v>
      </c>
      <c r="D905" s="18" t="s">
        <v>986</v>
      </c>
      <c r="E905" s="20">
        <v>2024122</v>
      </c>
      <c r="F905" s="20">
        <v>161930</v>
      </c>
      <c r="G905" s="20">
        <v>2186052</v>
      </c>
      <c r="H905" s="21" t="s">
        <v>4318</v>
      </c>
      <c r="I905" s="35">
        <v>46797</v>
      </c>
      <c r="J905" s="14">
        <f>+VLOOKUP(I905,'TT 2022'!$E$2:$K$1236,3,0)</f>
        <v>2186055</v>
      </c>
      <c r="K905" s="14">
        <f t="shared" si="63"/>
        <v>3</v>
      </c>
      <c r="L905" s="16">
        <f>+VLOOKUP(I905,'TT 2022'!$E$2:$K$1236,7,0)</f>
        <v>44858</v>
      </c>
      <c r="M905" s="52">
        <f t="shared" si="64"/>
        <v>2186052</v>
      </c>
    </row>
    <row r="906" spans="1:13" s="15" customFormat="1" ht="25.5">
      <c r="A906" s="17">
        <v>905</v>
      </c>
      <c r="B906" s="18" t="s">
        <v>1206</v>
      </c>
      <c r="C906" s="19" t="s">
        <v>1125</v>
      </c>
      <c r="D906" s="18" t="s">
        <v>980</v>
      </c>
      <c r="E906" s="20">
        <v>2255534</v>
      </c>
      <c r="F906" s="20">
        <v>180443</v>
      </c>
      <c r="G906" s="20">
        <v>2435977</v>
      </c>
      <c r="H906" s="21" t="s">
        <v>4318</v>
      </c>
      <c r="I906" s="35">
        <v>46798</v>
      </c>
      <c r="J906" s="14">
        <f>+VLOOKUP(I906,'TT 2022'!$E$2:$K$1236,3,0)</f>
        <v>2435981</v>
      </c>
      <c r="K906" s="14">
        <f t="shared" si="63"/>
        <v>4</v>
      </c>
      <c r="L906" s="16">
        <f>+VLOOKUP(I906,'TT 2022'!$E$2:$K$1236,7,0)</f>
        <v>44858</v>
      </c>
      <c r="M906" s="52">
        <f t="shared" si="64"/>
        <v>2435977</v>
      </c>
    </row>
    <row r="907" spans="1:13" s="15" customFormat="1" ht="25.5">
      <c r="A907" s="17">
        <v>906</v>
      </c>
      <c r="B907" s="18" t="s">
        <v>1207</v>
      </c>
      <c r="C907" s="19" t="s">
        <v>1125</v>
      </c>
      <c r="D907" s="18" t="s">
        <v>1074</v>
      </c>
      <c r="E907" s="20">
        <v>2024122</v>
      </c>
      <c r="F907" s="20">
        <v>161930</v>
      </c>
      <c r="G907" s="20">
        <v>2186052</v>
      </c>
      <c r="H907" s="21" t="s">
        <v>4318</v>
      </c>
      <c r="I907" s="35">
        <v>46799</v>
      </c>
      <c r="J907" s="14">
        <f>+VLOOKUP(I907,'TT 2022'!$E$2:$K$1236,3,0)</f>
        <v>2186055</v>
      </c>
      <c r="K907" s="14">
        <f t="shared" si="63"/>
        <v>3</v>
      </c>
      <c r="L907" s="16">
        <f>+VLOOKUP(I907,'TT 2022'!$E$2:$K$1236,7,0)</f>
        <v>44875</v>
      </c>
      <c r="M907" s="52">
        <f t="shared" si="64"/>
        <v>2186052</v>
      </c>
    </row>
    <row r="908" spans="1:13" s="15" customFormat="1" ht="38.25">
      <c r="A908" s="17">
        <v>907</v>
      </c>
      <c r="B908" s="18" t="s">
        <v>1208</v>
      </c>
      <c r="C908" s="19" t="s">
        <v>1125</v>
      </c>
      <c r="D908" s="18" t="s">
        <v>1063</v>
      </c>
      <c r="E908" s="20">
        <v>5713902</v>
      </c>
      <c r="F908" s="20">
        <v>457112</v>
      </c>
      <c r="G908" s="20">
        <v>6171014</v>
      </c>
      <c r="H908" s="21" t="s">
        <v>4318</v>
      </c>
      <c r="I908" s="35">
        <v>46800</v>
      </c>
      <c r="J908" s="14">
        <f>+VLOOKUP(I908,'TT 2022'!$E$2:$K$1236,3,0)</f>
        <v>6171012</v>
      </c>
      <c r="K908" s="14">
        <f t="shared" si="63"/>
        <v>-2</v>
      </c>
      <c r="L908" s="16">
        <f>+VLOOKUP(I908,'TT 2022'!$E$2:$K$1236,7,0)</f>
        <v>44858</v>
      </c>
      <c r="M908" s="52">
        <f t="shared" si="64"/>
        <v>6171014</v>
      </c>
    </row>
    <row r="909" spans="1:13" s="15" customFormat="1" ht="25.5">
      <c r="A909" s="17">
        <v>908</v>
      </c>
      <c r="B909" s="18" t="s">
        <v>1209</v>
      </c>
      <c r="C909" s="19" t="s">
        <v>1125</v>
      </c>
      <c r="D909" s="18" t="s">
        <v>984</v>
      </c>
      <c r="E909" s="20">
        <v>1468620</v>
      </c>
      <c r="F909" s="20">
        <v>117490</v>
      </c>
      <c r="G909" s="20">
        <v>1586110</v>
      </c>
      <c r="H909" s="21" t="s">
        <v>4318</v>
      </c>
      <c r="I909" s="35">
        <v>46801</v>
      </c>
      <c r="J909" s="14">
        <f>+VLOOKUP(I909,'TT 2022'!$E$2:$K$1236,3,0)</f>
        <v>1586115</v>
      </c>
      <c r="K909" s="14">
        <f t="shared" si="63"/>
        <v>5</v>
      </c>
      <c r="L909" s="16">
        <f>+VLOOKUP(I909,'TT 2022'!$E$2:$K$1236,7,0)</f>
        <v>44858</v>
      </c>
      <c r="M909" s="52">
        <f t="shared" si="64"/>
        <v>1586110</v>
      </c>
    </row>
    <row r="910" spans="1:13" s="15" customFormat="1" ht="38.25">
      <c r="A910" s="17">
        <v>909</v>
      </c>
      <c r="B910" s="18" t="s">
        <v>1210</v>
      </c>
      <c r="C910" s="19" t="s">
        <v>1125</v>
      </c>
      <c r="D910" s="18" t="s">
        <v>969</v>
      </c>
      <c r="E910" s="20">
        <v>1612400</v>
      </c>
      <c r="F910" s="20">
        <v>128992</v>
      </c>
      <c r="G910" s="20">
        <v>1741392</v>
      </c>
      <c r="H910" s="21" t="s">
        <v>4318</v>
      </c>
      <c r="I910" s="35">
        <v>46802</v>
      </c>
      <c r="J910" s="14">
        <f>+VLOOKUP(I910,'TT 2022'!$E$2:$K$1236,3,0)</f>
        <v>1741392</v>
      </c>
      <c r="K910" s="14">
        <f t="shared" si="63"/>
        <v>0</v>
      </c>
      <c r="L910" s="16">
        <f>+VLOOKUP(I910,'TT 2022'!$E$2:$K$1236,7,0)</f>
        <v>44858</v>
      </c>
      <c r="M910" s="52">
        <f t="shared" si="64"/>
        <v>1741392</v>
      </c>
    </row>
    <row r="911" spans="1:13" s="15" customFormat="1" ht="38.25">
      <c r="A911" s="17">
        <v>910</v>
      </c>
      <c r="B911" s="18" t="s">
        <v>1211</v>
      </c>
      <c r="C911" s="19" t="s">
        <v>1125</v>
      </c>
      <c r="D911" s="18" t="s">
        <v>969</v>
      </c>
      <c r="E911" s="20">
        <v>2024122</v>
      </c>
      <c r="F911" s="20">
        <v>161930</v>
      </c>
      <c r="G911" s="20">
        <v>2186052</v>
      </c>
      <c r="H911" s="21" t="s">
        <v>4318</v>
      </c>
      <c r="I911" s="35">
        <v>46803</v>
      </c>
      <c r="J911" s="14">
        <f>+VLOOKUP(I911,'TT 2022'!$E$2:$K$1236,3,0)</f>
        <v>2186055</v>
      </c>
      <c r="K911" s="14">
        <f t="shared" si="63"/>
        <v>3</v>
      </c>
      <c r="L911" s="16">
        <f>+VLOOKUP(I911,'TT 2022'!$E$2:$K$1236,7,0)</f>
        <v>44858</v>
      </c>
      <c r="M911" s="52">
        <f t="shared" si="64"/>
        <v>2186052</v>
      </c>
    </row>
    <row r="912" spans="1:13" s="15" customFormat="1" ht="25.5">
      <c r="A912" s="17">
        <v>911</v>
      </c>
      <c r="B912" s="18" t="s">
        <v>1212</v>
      </c>
      <c r="C912" s="19" t="s">
        <v>1125</v>
      </c>
      <c r="D912" s="18" t="s">
        <v>259</v>
      </c>
      <c r="E912" s="20">
        <v>3636522</v>
      </c>
      <c r="F912" s="20">
        <v>290922</v>
      </c>
      <c r="G912" s="20">
        <v>3927444</v>
      </c>
      <c r="H912" s="21" t="s">
        <v>4318</v>
      </c>
      <c r="I912" s="35">
        <v>46804</v>
      </c>
      <c r="J912" s="14">
        <f>+VLOOKUP(I912,'TT 2022'!$E$2:$K$1236,3,0)</f>
        <v>3927447</v>
      </c>
      <c r="K912" s="14">
        <f t="shared" si="63"/>
        <v>3</v>
      </c>
      <c r="L912" s="16">
        <f>+VLOOKUP(I912,'TT 2022'!$E$2:$K$1236,7,0)</f>
        <v>44858</v>
      </c>
      <c r="M912" s="52">
        <f t="shared" si="64"/>
        <v>3927444</v>
      </c>
    </row>
    <row r="913" spans="1:13" s="15" customFormat="1" ht="38.25">
      <c r="A913" s="17">
        <v>912</v>
      </c>
      <c r="B913" s="18" t="s">
        <v>1213</v>
      </c>
      <c r="C913" s="19" t="s">
        <v>1125</v>
      </c>
      <c r="D913" s="18" t="s">
        <v>993</v>
      </c>
      <c r="E913" s="20">
        <v>1110580</v>
      </c>
      <c r="F913" s="20">
        <v>88846</v>
      </c>
      <c r="G913" s="20">
        <v>1199426</v>
      </c>
      <c r="H913" s="21" t="s">
        <v>4318</v>
      </c>
      <c r="I913" s="35">
        <v>46805</v>
      </c>
      <c r="J913" s="14">
        <f>+VLOOKUP(I913,'TT 2022'!$E$2:$K$1236,3,0)</f>
        <v>1199421</v>
      </c>
      <c r="K913" s="14">
        <f t="shared" si="63"/>
        <v>-5</v>
      </c>
      <c r="L913" s="16">
        <f>+VLOOKUP(I913,'TT 2022'!$E$2:$K$1236,7,0)</f>
        <v>44858</v>
      </c>
      <c r="M913" s="52">
        <f t="shared" si="64"/>
        <v>1199426</v>
      </c>
    </row>
    <row r="914" spans="1:13" customFormat="1" ht="38.25">
      <c r="A914" s="17">
        <v>913</v>
      </c>
      <c r="B914" s="31" t="s">
        <v>1214</v>
      </c>
      <c r="C914" s="24" t="s">
        <v>1125</v>
      </c>
      <c r="D914" s="25" t="s">
        <v>993</v>
      </c>
      <c r="E914" s="27">
        <v>1468620</v>
      </c>
      <c r="F914" s="27">
        <v>117490</v>
      </c>
      <c r="G914" s="27">
        <v>1586110</v>
      </c>
      <c r="H914" s="21" t="s">
        <v>4318</v>
      </c>
      <c r="I914" s="35">
        <v>46806</v>
      </c>
      <c r="J914" s="14">
        <f>+VLOOKUP(I914,'TT 2022'!$E$2:$K$1236,3,0)</f>
        <v>1586115</v>
      </c>
      <c r="K914" s="14">
        <f t="shared" si="63"/>
        <v>5</v>
      </c>
      <c r="L914" s="16">
        <f>+VLOOKUP(I914,'TT 2022'!$E$2:$K$1236,7,0)</f>
        <v>44858</v>
      </c>
      <c r="M914" s="52">
        <f t="shared" si="64"/>
        <v>1586110</v>
      </c>
    </row>
    <row r="915" spans="1:13" customFormat="1" ht="25.5">
      <c r="A915" s="17">
        <v>914</v>
      </c>
      <c r="B915" s="31" t="s">
        <v>1215</v>
      </c>
      <c r="C915" s="24" t="s">
        <v>1125</v>
      </c>
      <c r="D915" s="25" t="s">
        <v>259</v>
      </c>
      <c r="E915" s="27">
        <v>2024122</v>
      </c>
      <c r="F915" s="27">
        <v>161930</v>
      </c>
      <c r="G915" s="27">
        <v>2186052</v>
      </c>
      <c r="H915" s="21" t="s">
        <v>4318</v>
      </c>
      <c r="I915" s="35">
        <v>46807</v>
      </c>
      <c r="J915" s="14">
        <f>+VLOOKUP(I915,'TT 2022'!$E$2:$K$1236,3,0)</f>
        <v>2186055</v>
      </c>
      <c r="K915" s="14">
        <f t="shared" si="63"/>
        <v>3</v>
      </c>
      <c r="L915" s="16">
        <f>+VLOOKUP(I915,'TT 2022'!$E$2:$K$1236,7,0)</f>
        <v>44858</v>
      </c>
      <c r="M915" s="52">
        <f t="shared" si="64"/>
        <v>2186052</v>
      </c>
    </row>
    <row r="916" spans="1:13" customFormat="1" ht="25.5">
      <c r="A916" s="17">
        <v>915</v>
      </c>
      <c r="B916" s="31" t="s">
        <v>1216</v>
      </c>
      <c r="C916" s="24" t="s">
        <v>1125</v>
      </c>
      <c r="D916" s="25" t="s">
        <v>259</v>
      </c>
      <c r="E916" s="27">
        <v>3224800</v>
      </c>
      <c r="F916" s="27">
        <v>257984</v>
      </c>
      <c r="G916" s="27">
        <v>3482784</v>
      </c>
      <c r="H916" s="21" t="s">
        <v>4318</v>
      </c>
      <c r="I916" s="35">
        <v>46808</v>
      </c>
      <c r="J916" s="14">
        <f>+VLOOKUP(I916,'TT 2022'!$E$2:$K$1236,3,0)</f>
        <v>3482784</v>
      </c>
      <c r="K916" s="14">
        <f t="shared" si="63"/>
        <v>0</v>
      </c>
      <c r="L916" s="16">
        <f>+VLOOKUP(I916,'TT 2022'!$E$2:$K$1236,7,0)</f>
        <v>44858</v>
      </c>
      <c r="M916" s="52">
        <f t="shared" si="64"/>
        <v>3482784</v>
      </c>
    </row>
    <row r="917" spans="1:13" s="15" customFormat="1" ht="25.5">
      <c r="A917" s="17">
        <v>916</v>
      </c>
      <c r="B917" s="18" t="s">
        <v>1217</v>
      </c>
      <c r="C917" s="19" t="s">
        <v>1125</v>
      </c>
      <c r="D917" s="18" t="s">
        <v>259</v>
      </c>
      <c r="E917" s="20">
        <v>2937240</v>
      </c>
      <c r="F917" s="20">
        <v>234979</v>
      </c>
      <c r="G917" s="20">
        <v>3172219</v>
      </c>
      <c r="H917" s="21" t="s">
        <v>4318</v>
      </c>
      <c r="I917" s="35">
        <v>46809</v>
      </c>
      <c r="J917" s="14">
        <f>+VLOOKUP(I917,'TT 2022'!$E$2:$K$1236,3,0)</f>
        <v>3172217</v>
      </c>
      <c r="K917" s="14">
        <f t="shared" si="63"/>
        <v>-2</v>
      </c>
      <c r="L917" s="16">
        <f>+VLOOKUP(I917,'TT 2022'!$E$2:$K$1236,7,0)</f>
        <v>44858</v>
      </c>
      <c r="M917" s="52">
        <f t="shared" si="64"/>
        <v>3172219</v>
      </c>
    </row>
    <row r="918" spans="1:13" s="15" customFormat="1" ht="25.5">
      <c r="A918" s="17">
        <v>917</v>
      </c>
      <c r="B918" s="18" t="s">
        <v>1218</v>
      </c>
      <c r="C918" s="19" t="s">
        <v>1125</v>
      </c>
      <c r="D918" s="18" t="s">
        <v>1074</v>
      </c>
      <c r="E918" s="20">
        <v>3729020</v>
      </c>
      <c r="F918" s="20">
        <v>298322</v>
      </c>
      <c r="G918" s="20">
        <v>4027342</v>
      </c>
      <c r="H918" s="21" t="s">
        <v>4318</v>
      </c>
      <c r="I918" s="35">
        <v>46810</v>
      </c>
      <c r="J918" s="14">
        <f>+VLOOKUP(I918,'TT 2022'!$E$2:$K$1236,3,0)</f>
        <v>4027347</v>
      </c>
      <c r="K918" s="14">
        <f t="shared" si="63"/>
        <v>5</v>
      </c>
      <c r="L918" s="16">
        <f>+VLOOKUP(I918,'TT 2022'!$E$2:$K$1236,7,0)</f>
        <v>44858</v>
      </c>
      <c r="M918" s="52">
        <f t="shared" si="64"/>
        <v>4027342</v>
      </c>
    </row>
    <row r="919" spans="1:13" s="15" customFormat="1" ht="25.5">
      <c r="A919" s="17">
        <v>918</v>
      </c>
      <c r="B919" s="18" t="s">
        <v>1219</v>
      </c>
      <c r="C919" s="19" t="s">
        <v>1125</v>
      </c>
      <c r="D919" s="18" t="s">
        <v>1102</v>
      </c>
      <c r="E919" s="20">
        <v>1110580</v>
      </c>
      <c r="F919" s="20">
        <v>88846</v>
      </c>
      <c r="G919" s="20">
        <v>1199426</v>
      </c>
      <c r="H919" s="21" t="s">
        <v>4318</v>
      </c>
      <c r="I919" s="35">
        <v>46811</v>
      </c>
      <c r="J919" s="14">
        <f>+VLOOKUP(I919,'TT 2022'!$E$2:$K$1236,3,0)</f>
        <v>1199421</v>
      </c>
      <c r="K919" s="14">
        <f t="shared" si="63"/>
        <v>-5</v>
      </c>
      <c r="L919" s="16">
        <f>+VLOOKUP(I919,'TT 2022'!$E$2:$K$1236,7,0)</f>
        <v>44858</v>
      </c>
      <c r="M919" s="52">
        <f t="shared" si="64"/>
        <v>1199426</v>
      </c>
    </row>
    <row r="920" spans="1:13" s="15" customFormat="1" ht="38.25" hidden="1">
      <c r="A920" s="17">
        <v>919</v>
      </c>
      <c r="B920" s="18" t="s">
        <v>1220</v>
      </c>
      <c r="C920" s="19" t="s">
        <v>1125</v>
      </c>
      <c r="D920" s="18" t="s">
        <v>988</v>
      </c>
      <c r="E920" s="20">
        <v>2579200</v>
      </c>
      <c r="F920" s="20">
        <v>206336</v>
      </c>
      <c r="G920" s="20">
        <v>2785536</v>
      </c>
      <c r="H920" s="21" t="s">
        <v>1629</v>
      </c>
      <c r="I920" s="35">
        <v>46812</v>
      </c>
    </row>
    <row r="921" spans="1:13" s="15" customFormat="1" ht="38.25">
      <c r="A921" s="17">
        <v>920</v>
      </c>
      <c r="B921" s="18" t="s">
        <v>1221</v>
      </c>
      <c r="C921" s="19" t="s">
        <v>1125</v>
      </c>
      <c r="D921" s="18" t="s">
        <v>969</v>
      </c>
      <c r="E921" s="20">
        <v>2144100</v>
      </c>
      <c r="F921" s="20">
        <v>171528</v>
      </c>
      <c r="G921" s="20">
        <v>2315628</v>
      </c>
      <c r="H921" s="21" t="s">
        <v>4318</v>
      </c>
      <c r="I921" s="35">
        <v>46813</v>
      </c>
      <c r="J921" s="14">
        <f>+VLOOKUP(I921,'TT 2022'!$E$2:$K$1236,3,0)</f>
        <v>2315628</v>
      </c>
      <c r="K921" s="14">
        <f t="shared" ref="K921:K924" si="65">+J921-G921</f>
        <v>0</v>
      </c>
      <c r="L921" s="16">
        <f>+VLOOKUP(I921,'TT 2022'!$E$2:$K$1236,7,0)</f>
        <v>44858</v>
      </c>
      <c r="M921" s="52">
        <f t="shared" ref="M921:M924" si="66">+G921</f>
        <v>2315628</v>
      </c>
    </row>
    <row r="922" spans="1:13" s="15" customFormat="1" ht="25.5">
      <c r="A922" s="17">
        <v>921</v>
      </c>
      <c r="B922" s="18" t="s">
        <v>1222</v>
      </c>
      <c r="C922" s="19" t="s">
        <v>1125</v>
      </c>
      <c r="D922" s="18" t="s">
        <v>259</v>
      </c>
      <c r="E922" s="20">
        <v>1630500</v>
      </c>
      <c r="F922" s="20">
        <v>130440</v>
      </c>
      <c r="G922" s="20">
        <v>1760940</v>
      </c>
      <c r="H922" s="21" t="s">
        <v>4318</v>
      </c>
      <c r="I922" s="35">
        <v>46814</v>
      </c>
      <c r="J922" s="14">
        <f>+VLOOKUP(I922,'TT 2022'!$E$2:$K$1236,3,0)</f>
        <v>1760940</v>
      </c>
      <c r="K922" s="14">
        <f t="shared" si="65"/>
        <v>0</v>
      </c>
      <c r="L922" s="16">
        <f>+VLOOKUP(I922,'TT 2022'!$E$2:$K$1236,7,0)</f>
        <v>44858</v>
      </c>
      <c r="M922" s="52">
        <f t="shared" si="66"/>
        <v>1760940</v>
      </c>
    </row>
    <row r="923" spans="1:13" s="15" customFormat="1" ht="38.25">
      <c r="A923" s="17">
        <v>922</v>
      </c>
      <c r="B923" s="18" t="s">
        <v>1223</v>
      </c>
      <c r="C923" s="19" t="s">
        <v>1125</v>
      </c>
      <c r="D923" s="18" t="s">
        <v>986</v>
      </c>
      <c r="E923" s="20">
        <v>4047820</v>
      </c>
      <c r="F923" s="20">
        <v>323826</v>
      </c>
      <c r="G923" s="20">
        <v>4371646</v>
      </c>
      <c r="H923" s="21" t="s">
        <v>4318</v>
      </c>
      <c r="I923" s="35">
        <v>46815</v>
      </c>
      <c r="J923" s="14">
        <f>+VLOOKUP(I923,'TT 2022'!$E$2:$K$1236,3,0)</f>
        <v>4371651</v>
      </c>
      <c r="K923" s="14">
        <f t="shared" si="65"/>
        <v>5</v>
      </c>
      <c r="L923" s="16">
        <f>+VLOOKUP(I923,'TT 2022'!$E$2:$K$1236,7,0)</f>
        <v>44858</v>
      </c>
      <c r="M923" s="52">
        <f t="shared" si="66"/>
        <v>4371646</v>
      </c>
    </row>
    <row r="924" spans="1:13" s="15" customFormat="1" ht="25.5">
      <c r="A924" s="17">
        <v>923</v>
      </c>
      <c r="B924" s="18" t="s">
        <v>1224</v>
      </c>
      <c r="C924" s="19" t="s">
        <v>1125</v>
      </c>
      <c r="D924" s="18" t="s">
        <v>1102</v>
      </c>
      <c r="E924" s="20">
        <v>1110580</v>
      </c>
      <c r="F924" s="20">
        <v>88846</v>
      </c>
      <c r="G924" s="20">
        <v>1199426</v>
      </c>
      <c r="H924" s="21" t="s">
        <v>4318</v>
      </c>
      <c r="I924" s="35">
        <v>46816</v>
      </c>
      <c r="J924" s="14">
        <f>+VLOOKUP(I924,'TT 2022'!$E$2:$K$1236,3,0)</f>
        <v>1199421</v>
      </c>
      <c r="K924" s="14">
        <f t="shared" si="65"/>
        <v>-5</v>
      </c>
      <c r="L924" s="16">
        <f>+VLOOKUP(I924,'TT 2022'!$E$2:$K$1236,7,0)</f>
        <v>44858</v>
      </c>
      <c r="M924" s="52">
        <f t="shared" si="66"/>
        <v>1199426</v>
      </c>
    </row>
    <row r="925" spans="1:13" s="15" customFormat="1" ht="38.25" hidden="1">
      <c r="A925" s="17">
        <v>924</v>
      </c>
      <c r="B925" s="18" t="s">
        <v>1225</v>
      </c>
      <c r="C925" s="19" t="s">
        <v>1125</v>
      </c>
      <c r="D925" s="18" t="s">
        <v>988</v>
      </c>
      <c r="E925" s="20">
        <v>2381320</v>
      </c>
      <c r="F925" s="20">
        <v>190506</v>
      </c>
      <c r="G925" s="20">
        <v>2571826</v>
      </c>
      <c r="H925" s="21" t="s">
        <v>1629</v>
      </c>
      <c r="I925" s="35">
        <v>46817</v>
      </c>
    </row>
    <row r="926" spans="1:13" s="15" customFormat="1" ht="38.25" hidden="1">
      <c r="A926" s="17">
        <v>925</v>
      </c>
      <c r="B926" s="18" t="s">
        <v>1226</v>
      </c>
      <c r="C926" s="19" t="s">
        <v>1125</v>
      </c>
      <c r="D926" s="18" t="s">
        <v>986</v>
      </c>
      <c r="E926" s="20">
        <v>4762640</v>
      </c>
      <c r="F926" s="20">
        <v>381011</v>
      </c>
      <c r="G926" s="20">
        <v>5143651</v>
      </c>
      <c r="H926" s="21" t="s">
        <v>1629</v>
      </c>
      <c r="I926" s="35">
        <v>46818</v>
      </c>
    </row>
    <row r="927" spans="1:13" s="15" customFormat="1" ht="38.25" hidden="1">
      <c r="A927" s="17">
        <v>926</v>
      </c>
      <c r="B927" s="18" t="s">
        <v>1227</v>
      </c>
      <c r="C927" s="19" t="s">
        <v>1125</v>
      </c>
      <c r="D927" s="18" t="s">
        <v>980</v>
      </c>
      <c r="E927" s="20">
        <v>2381320</v>
      </c>
      <c r="F927" s="20">
        <v>190506</v>
      </c>
      <c r="G927" s="20">
        <v>2571826</v>
      </c>
      <c r="H927" s="21" t="s">
        <v>1629</v>
      </c>
      <c r="I927" s="35">
        <v>46819</v>
      </c>
    </row>
    <row r="928" spans="1:13" s="15" customFormat="1" ht="25.5">
      <c r="A928" s="17">
        <v>927</v>
      </c>
      <c r="B928" s="18" t="s">
        <v>1228</v>
      </c>
      <c r="C928" s="19" t="s">
        <v>1125</v>
      </c>
      <c r="D928" s="18" t="s">
        <v>980</v>
      </c>
      <c r="E928" s="20">
        <v>4950906</v>
      </c>
      <c r="F928" s="20">
        <v>396072</v>
      </c>
      <c r="G928" s="20">
        <v>5346978</v>
      </c>
      <c r="H928" s="21" t="s">
        <v>4318</v>
      </c>
      <c r="I928" s="35">
        <v>46820</v>
      </c>
      <c r="J928" s="14">
        <f>+VLOOKUP(I928,'TT 2022'!$E$2:$K$1236,3,0)</f>
        <v>5346972</v>
      </c>
      <c r="K928" s="14">
        <f t="shared" ref="K928:K931" si="67">+J928-G928</f>
        <v>-6</v>
      </c>
      <c r="L928" s="16">
        <f>+VLOOKUP(I928,'TT 2022'!$E$2:$K$1236,7,0)</f>
        <v>44858</v>
      </c>
      <c r="M928" s="52">
        <f t="shared" ref="M928:M931" si="68">+G928</f>
        <v>5346978</v>
      </c>
    </row>
    <row r="929" spans="1:13" s="15" customFormat="1" ht="25.5">
      <c r="A929" s="17">
        <v>928</v>
      </c>
      <c r="B929" s="18" t="s">
        <v>1229</v>
      </c>
      <c r="C929" s="19" t="s">
        <v>1125</v>
      </c>
      <c r="D929" s="18" t="s">
        <v>982</v>
      </c>
      <c r="E929" s="20">
        <v>7104620</v>
      </c>
      <c r="F929" s="20">
        <v>568370</v>
      </c>
      <c r="G929" s="20">
        <v>7672990</v>
      </c>
      <c r="H929" s="21" t="s">
        <v>4318</v>
      </c>
      <c r="I929" s="35">
        <v>46821</v>
      </c>
      <c r="J929" s="14">
        <f>+VLOOKUP(I929,'TT 2022'!$E$2:$K$1236,3,0)</f>
        <v>7672995</v>
      </c>
      <c r="K929" s="14">
        <f t="shared" si="67"/>
        <v>5</v>
      </c>
      <c r="L929" s="16">
        <f>+VLOOKUP(I929,'TT 2022'!$E$2:$K$1236,7,0)</f>
        <v>44875</v>
      </c>
      <c r="M929" s="52">
        <f t="shared" si="68"/>
        <v>7672990</v>
      </c>
    </row>
    <row r="930" spans="1:13" s="15" customFormat="1" ht="38.25">
      <c r="A930" s="17">
        <v>929</v>
      </c>
      <c r="B930" s="18" t="s">
        <v>1230</v>
      </c>
      <c r="C930" s="19" t="s">
        <v>1125</v>
      </c>
      <c r="D930" s="18" t="s">
        <v>1063</v>
      </c>
      <c r="E930" s="20">
        <v>3711405</v>
      </c>
      <c r="F930" s="20">
        <v>296912</v>
      </c>
      <c r="G930" s="20">
        <v>4008317</v>
      </c>
      <c r="H930" s="21" t="s">
        <v>4318</v>
      </c>
      <c r="I930" s="35">
        <v>46822</v>
      </c>
      <c r="J930" s="14">
        <f>+VLOOKUP(I930,'TT 2022'!$E$2:$K$1236,3,0)</f>
        <v>4008312</v>
      </c>
      <c r="K930" s="14">
        <f t="shared" si="67"/>
        <v>-5</v>
      </c>
      <c r="L930" s="16">
        <f>+VLOOKUP(I930,'TT 2022'!$E$2:$K$1236,7,0)</f>
        <v>44858</v>
      </c>
      <c r="M930" s="52">
        <f t="shared" si="68"/>
        <v>4008317</v>
      </c>
    </row>
    <row r="931" spans="1:13" s="15" customFormat="1" ht="38.25">
      <c r="A931" s="17">
        <v>930</v>
      </c>
      <c r="B931" s="18" t="s">
        <v>1231</v>
      </c>
      <c r="C931" s="19" t="s">
        <v>1125</v>
      </c>
      <c r="D931" s="18" t="s">
        <v>969</v>
      </c>
      <c r="E931" s="20">
        <v>2409809</v>
      </c>
      <c r="F931" s="20">
        <v>192785</v>
      </c>
      <c r="G931" s="20">
        <v>2602594</v>
      </c>
      <c r="H931" s="21" t="s">
        <v>4318</v>
      </c>
      <c r="I931" s="35">
        <v>46823</v>
      </c>
      <c r="J931" s="14">
        <f>+VLOOKUP(I931,'TT 2022'!$E$2:$K$1236,3,0)</f>
        <v>2602598</v>
      </c>
      <c r="K931" s="14">
        <f t="shared" si="67"/>
        <v>4</v>
      </c>
      <c r="L931" s="16">
        <f>+VLOOKUP(I931,'TT 2022'!$E$2:$K$1236,7,0)</f>
        <v>44858</v>
      </c>
      <c r="M931" s="52">
        <f t="shared" si="68"/>
        <v>2602594</v>
      </c>
    </row>
    <row r="932" spans="1:13" s="15" customFormat="1" ht="38.25" hidden="1">
      <c r="A932" s="17">
        <v>931</v>
      </c>
      <c r="B932" s="18" t="s">
        <v>1232</v>
      </c>
      <c r="C932" s="19" t="s">
        <v>1125</v>
      </c>
      <c r="D932" s="18" t="s">
        <v>969</v>
      </c>
      <c r="E932" s="20">
        <v>1270800</v>
      </c>
      <c r="F932" s="20">
        <v>101664</v>
      </c>
      <c r="G932" s="20">
        <v>1372464</v>
      </c>
      <c r="H932" s="21" t="s">
        <v>1629</v>
      </c>
      <c r="I932" s="35">
        <v>46824</v>
      </c>
    </row>
    <row r="933" spans="1:13" s="15" customFormat="1" ht="38.25">
      <c r="A933" s="17">
        <v>932</v>
      </c>
      <c r="B933" s="18" t="s">
        <v>1233</v>
      </c>
      <c r="C933" s="19" t="s">
        <v>1125</v>
      </c>
      <c r="D933" s="18" t="s">
        <v>993</v>
      </c>
      <c r="E933" s="20">
        <v>501820</v>
      </c>
      <c r="F933" s="20">
        <v>40146</v>
      </c>
      <c r="G933" s="20">
        <v>541966</v>
      </c>
      <c r="H933" s="21" t="s">
        <v>4318</v>
      </c>
      <c r="I933" s="35">
        <v>46825</v>
      </c>
      <c r="J933" s="14">
        <f>+VLOOKUP(I933,'TT 2022'!$E$2:$K$1236,3,0)</f>
        <v>541971</v>
      </c>
      <c r="K933" s="14">
        <f t="shared" ref="K933:K964" si="69">+J933-G933</f>
        <v>5</v>
      </c>
      <c r="L933" s="16">
        <f>+VLOOKUP(I933,'TT 2022'!$E$2:$K$1236,7,0)</f>
        <v>44858</v>
      </c>
      <c r="M933" s="52">
        <f t="shared" ref="M933:M964" si="70">+G933</f>
        <v>541966</v>
      </c>
    </row>
    <row r="934" spans="1:13" s="15" customFormat="1" ht="25.5">
      <c r="A934" s="17">
        <v>933</v>
      </c>
      <c r="B934" s="18" t="s">
        <v>1234</v>
      </c>
      <c r="C934" s="19" t="s">
        <v>1125</v>
      </c>
      <c r="D934" s="18" t="s">
        <v>259</v>
      </c>
      <c r="E934" s="20">
        <v>8132100</v>
      </c>
      <c r="F934" s="20">
        <v>650568</v>
      </c>
      <c r="G934" s="20">
        <v>8782668</v>
      </c>
      <c r="H934" s="21" t="s">
        <v>4318</v>
      </c>
      <c r="I934" s="35">
        <v>46832</v>
      </c>
      <c r="J934" s="14">
        <f>+VLOOKUP(I934,'TT 2022'!$E$2:$K$1236,3,0)</f>
        <v>8782668</v>
      </c>
      <c r="K934" s="14">
        <f t="shared" si="69"/>
        <v>0</v>
      </c>
      <c r="L934" s="16">
        <f>+VLOOKUP(I934,'TT 2022'!$E$2:$K$1236,7,0)</f>
        <v>44858</v>
      </c>
      <c r="M934" s="52">
        <f t="shared" si="70"/>
        <v>8782668</v>
      </c>
    </row>
    <row r="935" spans="1:13" s="15" customFormat="1" ht="38.25">
      <c r="A935" s="17">
        <v>934</v>
      </c>
      <c r="B935" s="18" t="s">
        <v>1235</v>
      </c>
      <c r="C935" s="19" t="s">
        <v>1125</v>
      </c>
      <c r="D935" s="18" t="s">
        <v>969</v>
      </c>
      <c r="E935" s="20">
        <v>2381320</v>
      </c>
      <c r="F935" s="20">
        <v>190506</v>
      </c>
      <c r="G935" s="20">
        <v>2571826</v>
      </c>
      <c r="H935" s="21" t="s">
        <v>4318</v>
      </c>
      <c r="I935" s="35">
        <v>46833</v>
      </c>
      <c r="J935" s="14">
        <f>+VLOOKUP(I935,'TT 2022'!$E$2:$K$1236,3,0)</f>
        <v>2571831</v>
      </c>
      <c r="K935" s="14">
        <f t="shared" si="69"/>
        <v>5</v>
      </c>
      <c r="L935" s="16">
        <f>+VLOOKUP(I935,'TT 2022'!$E$2:$K$1236,7,0)</f>
        <v>44858</v>
      </c>
      <c r="M935" s="52">
        <f t="shared" si="70"/>
        <v>2571826</v>
      </c>
    </row>
    <row r="936" spans="1:13" s="15" customFormat="1" ht="38.25">
      <c r="A936" s="17">
        <v>935</v>
      </c>
      <c r="B936" s="18" t="s">
        <v>1236</v>
      </c>
      <c r="C936" s="19" t="s">
        <v>1125</v>
      </c>
      <c r="D936" s="18" t="s">
        <v>993</v>
      </c>
      <c r="E936" s="20">
        <v>2722980</v>
      </c>
      <c r="F936" s="20">
        <v>217838</v>
      </c>
      <c r="G936" s="20">
        <v>2940818</v>
      </c>
      <c r="H936" s="21" t="s">
        <v>4318</v>
      </c>
      <c r="I936" s="35">
        <v>46834</v>
      </c>
      <c r="J936" s="14">
        <f>+VLOOKUP(I936,'TT 2022'!$E$2:$K$1236,3,0)</f>
        <v>2940813</v>
      </c>
      <c r="K936" s="14">
        <f t="shared" si="69"/>
        <v>-5</v>
      </c>
      <c r="L936" s="16">
        <f>+VLOOKUP(I936,'TT 2022'!$E$2:$K$1236,7,0)</f>
        <v>44858</v>
      </c>
      <c r="M936" s="52">
        <f t="shared" si="70"/>
        <v>2940818</v>
      </c>
    </row>
    <row r="937" spans="1:13" s="15" customFormat="1" ht="25.5">
      <c r="A937" s="17">
        <v>936</v>
      </c>
      <c r="B937" s="18" t="s">
        <v>1237</v>
      </c>
      <c r="C937" s="19" t="s">
        <v>1125</v>
      </c>
      <c r="D937" s="18" t="s">
        <v>259</v>
      </c>
      <c r="E937" s="20">
        <v>5219615</v>
      </c>
      <c r="F937" s="20">
        <v>417569</v>
      </c>
      <c r="G937" s="20">
        <v>5637184</v>
      </c>
      <c r="H937" s="21" t="s">
        <v>4318</v>
      </c>
      <c r="I937" s="35">
        <v>46835</v>
      </c>
      <c r="J937" s="14">
        <f>+VLOOKUP(I937,'TT 2022'!$E$2:$K$1236,3,0)</f>
        <v>5637182</v>
      </c>
      <c r="K937" s="14">
        <f t="shared" si="69"/>
        <v>-2</v>
      </c>
      <c r="L937" s="16">
        <f>+VLOOKUP(I937,'TT 2022'!$E$2:$K$1236,7,0)</f>
        <v>44858</v>
      </c>
      <c r="M937" s="52">
        <f t="shared" si="70"/>
        <v>5637184</v>
      </c>
    </row>
    <row r="938" spans="1:13" s="15" customFormat="1" ht="25.5">
      <c r="A938" s="17">
        <v>937</v>
      </c>
      <c r="B938" s="18" t="s">
        <v>1238</v>
      </c>
      <c r="C938" s="19" t="s">
        <v>1125</v>
      </c>
      <c r="D938" s="18" t="s">
        <v>259</v>
      </c>
      <c r="E938" s="20">
        <v>907500</v>
      </c>
      <c r="F938" s="20">
        <v>72600</v>
      </c>
      <c r="G938" s="20">
        <v>980100</v>
      </c>
      <c r="H938" s="21" t="s">
        <v>4318</v>
      </c>
      <c r="I938" s="35">
        <v>46836</v>
      </c>
      <c r="J938" s="14">
        <f>+VLOOKUP(I938,'TT 2022'!$E$2:$K$1236,3,0)</f>
        <v>980100</v>
      </c>
      <c r="K938" s="14">
        <f t="shared" si="69"/>
        <v>0</v>
      </c>
      <c r="L938" s="16">
        <f>+VLOOKUP(I938,'TT 2022'!$E$2:$K$1236,7,0)</f>
        <v>44858</v>
      </c>
      <c r="M938" s="52">
        <f t="shared" si="70"/>
        <v>980100</v>
      </c>
    </row>
    <row r="939" spans="1:13" s="15" customFormat="1" ht="25.5">
      <c r="A939" s="17">
        <v>938</v>
      </c>
      <c r="B939" s="18" t="s">
        <v>1239</v>
      </c>
      <c r="C939" s="19" t="s">
        <v>1125</v>
      </c>
      <c r="D939" s="18" t="s">
        <v>259</v>
      </c>
      <c r="E939" s="20">
        <v>501820</v>
      </c>
      <c r="F939" s="20">
        <v>40146</v>
      </c>
      <c r="G939" s="20">
        <v>541966</v>
      </c>
      <c r="H939" s="21" t="s">
        <v>4318</v>
      </c>
      <c r="I939" s="35">
        <v>46837</v>
      </c>
      <c r="J939" s="14">
        <f>+VLOOKUP(I939,'TT 2022'!$E$2:$K$1236,3,0)</f>
        <v>541971</v>
      </c>
      <c r="K939" s="14">
        <f t="shared" si="69"/>
        <v>5</v>
      </c>
      <c r="L939" s="16">
        <f>+VLOOKUP(I939,'TT 2022'!$E$2:$K$1236,7,0)</f>
        <v>44858</v>
      </c>
      <c r="M939" s="52">
        <f t="shared" si="70"/>
        <v>541966</v>
      </c>
    </row>
    <row r="940" spans="1:13" s="15" customFormat="1" ht="38.25">
      <c r="A940" s="17">
        <v>939</v>
      </c>
      <c r="B940" s="18" t="s">
        <v>1240</v>
      </c>
      <c r="C940" s="19" t="s">
        <v>1125</v>
      </c>
      <c r="D940" s="18" t="s">
        <v>969</v>
      </c>
      <c r="E940" s="20">
        <v>544500</v>
      </c>
      <c r="F940" s="20">
        <v>43560</v>
      </c>
      <c r="G940" s="20">
        <v>588060</v>
      </c>
      <c r="H940" s="21" t="s">
        <v>4318</v>
      </c>
      <c r="I940" s="35">
        <v>46838</v>
      </c>
      <c r="J940" s="14">
        <f>+VLOOKUP(I940,'TT 2022'!$E$2:$K$1236,3,0)</f>
        <v>588060</v>
      </c>
      <c r="K940" s="14">
        <f t="shared" si="69"/>
        <v>0</v>
      </c>
      <c r="L940" s="16">
        <f>+VLOOKUP(I940,'TT 2022'!$E$2:$K$1236,7,0)</f>
        <v>44858</v>
      </c>
      <c r="M940" s="52">
        <f t="shared" si="70"/>
        <v>588060</v>
      </c>
    </row>
    <row r="941" spans="1:13" s="15" customFormat="1" ht="25.5">
      <c r="A941" s="17">
        <v>940</v>
      </c>
      <c r="B941" s="18" t="s">
        <v>1241</v>
      </c>
      <c r="C941" s="19" t="s">
        <v>1242</v>
      </c>
      <c r="D941" s="18" t="s">
        <v>254</v>
      </c>
      <c r="E941" s="20">
        <v>3642446</v>
      </c>
      <c r="F941" s="20">
        <v>291396</v>
      </c>
      <c r="G941" s="20">
        <v>3933842</v>
      </c>
      <c r="H941" s="21" t="s">
        <v>4318</v>
      </c>
      <c r="I941" s="35">
        <v>47068</v>
      </c>
      <c r="J941" s="14">
        <f>+VLOOKUP(I941,'TT 2022'!$E$2:$K$1236,3,0)</f>
        <v>3933846</v>
      </c>
      <c r="K941" s="14">
        <f t="shared" si="69"/>
        <v>4</v>
      </c>
      <c r="L941" s="16">
        <f>+VLOOKUP(I941,'TT 2022'!$E$2:$K$1236,7,0)</f>
        <v>44858</v>
      </c>
      <c r="M941" s="52">
        <f t="shared" si="70"/>
        <v>3933842</v>
      </c>
    </row>
    <row r="942" spans="1:13" s="15" customFormat="1" ht="25.5">
      <c r="A942" s="17">
        <v>941</v>
      </c>
      <c r="B942" s="29" t="s">
        <v>1243</v>
      </c>
      <c r="C942" s="24" t="s">
        <v>1242</v>
      </c>
      <c r="D942" s="25" t="s">
        <v>1074</v>
      </c>
      <c r="E942" s="27">
        <v>376052</v>
      </c>
      <c r="F942" s="27">
        <v>30084</v>
      </c>
      <c r="G942" s="27">
        <v>406136</v>
      </c>
      <c r="H942" s="21" t="s">
        <v>4318</v>
      </c>
      <c r="I942" s="35">
        <v>47073</v>
      </c>
      <c r="J942" s="14">
        <f>+VLOOKUP(I942,'TT 2022'!$E$2:$K$1236,3,0)</f>
        <v>406134</v>
      </c>
      <c r="K942" s="14">
        <f t="shared" si="69"/>
        <v>-2</v>
      </c>
      <c r="L942" s="16">
        <f>+VLOOKUP(I942,'TT 2022'!$E$2:$K$1236,7,0)</f>
        <v>44905</v>
      </c>
      <c r="M942" s="52">
        <f t="shared" si="70"/>
        <v>406136</v>
      </c>
    </row>
    <row r="943" spans="1:13" s="15" customFormat="1" ht="25.5">
      <c r="A943" s="17">
        <v>942</v>
      </c>
      <c r="B943" s="29" t="s">
        <v>1244</v>
      </c>
      <c r="C943" s="24" t="s">
        <v>1242</v>
      </c>
      <c r="D943" s="25" t="s">
        <v>980</v>
      </c>
      <c r="E943" s="27">
        <v>6071100</v>
      </c>
      <c r="F943" s="27">
        <v>607110</v>
      </c>
      <c r="G943" s="27">
        <v>6678210</v>
      </c>
      <c r="H943" s="21" t="s">
        <v>4318</v>
      </c>
      <c r="I943" s="35">
        <v>47090</v>
      </c>
      <c r="J943" s="14">
        <f>+VLOOKUP(I943,'TT 2022'!$E$2:$K$1236,3,0)</f>
        <v>6678210</v>
      </c>
      <c r="K943" s="14">
        <f t="shared" si="69"/>
        <v>0</v>
      </c>
      <c r="L943" s="16">
        <f>+VLOOKUP(I943,'TT 2022'!$E$2:$K$1236,7,0)</f>
        <v>44858</v>
      </c>
      <c r="M943" s="52">
        <f t="shared" si="70"/>
        <v>6678210</v>
      </c>
    </row>
    <row r="944" spans="1:13" s="15" customFormat="1" ht="25.5">
      <c r="A944" s="17">
        <v>943</v>
      </c>
      <c r="B944" s="29" t="s">
        <v>1245</v>
      </c>
      <c r="C944" s="24" t="s">
        <v>1246</v>
      </c>
      <c r="D944" s="25" t="s">
        <v>980</v>
      </c>
      <c r="E944" s="27">
        <v>2381320</v>
      </c>
      <c r="F944" s="27">
        <v>190506</v>
      </c>
      <c r="G944" s="27">
        <v>2571826</v>
      </c>
      <c r="H944" s="21" t="s">
        <v>4318</v>
      </c>
      <c r="I944" s="35">
        <v>47553</v>
      </c>
      <c r="J944" s="14">
        <f>+VLOOKUP(I944,'TT 2022'!$E$2:$K$1236,3,0)</f>
        <v>2571831</v>
      </c>
      <c r="K944" s="14">
        <f t="shared" si="69"/>
        <v>5</v>
      </c>
      <c r="L944" s="16">
        <f>+VLOOKUP(I944,'TT 2022'!$E$2:$K$1236,7,0)</f>
        <v>44889</v>
      </c>
      <c r="M944" s="52">
        <f t="shared" si="70"/>
        <v>2571826</v>
      </c>
    </row>
    <row r="945" spans="1:13" s="15" customFormat="1" ht="38.25">
      <c r="A945" s="17">
        <v>944</v>
      </c>
      <c r="B945" s="29" t="s">
        <v>1247</v>
      </c>
      <c r="C945" s="24" t="s">
        <v>1246</v>
      </c>
      <c r="D945" s="25" t="s">
        <v>988</v>
      </c>
      <c r="E945" s="27">
        <v>501820</v>
      </c>
      <c r="F945" s="27">
        <v>40146</v>
      </c>
      <c r="G945" s="27">
        <v>541966</v>
      </c>
      <c r="H945" s="21" t="s">
        <v>4318</v>
      </c>
      <c r="I945" s="35">
        <v>47554</v>
      </c>
      <c r="J945" s="14">
        <f>+VLOOKUP(I945,'TT 2022'!$E$2:$K$1236,3,0)</f>
        <v>541971</v>
      </c>
      <c r="K945" s="14">
        <f t="shared" si="69"/>
        <v>5</v>
      </c>
      <c r="L945" s="16">
        <f>+VLOOKUP(I945,'TT 2022'!$E$2:$K$1236,7,0)</f>
        <v>44875</v>
      </c>
      <c r="M945" s="52">
        <f t="shared" si="70"/>
        <v>541966</v>
      </c>
    </row>
    <row r="946" spans="1:13" s="15" customFormat="1" ht="38.25">
      <c r="A946" s="17">
        <v>945</v>
      </c>
      <c r="B946" s="29" t="s">
        <v>1248</v>
      </c>
      <c r="C946" s="24" t="s">
        <v>1246</v>
      </c>
      <c r="D946" s="25" t="s">
        <v>1063</v>
      </c>
      <c r="E946" s="27">
        <v>8882025</v>
      </c>
      <c r="F946" s="27">
        <v>710562</v>
      </c>
      <c r="G946" s="27">
        <v>9592587</v>
      </c>
      <c r="H946" s="21" t="s">
        <v>4318</v>
      </c>
      <c r="I946" s="35">
        <v>47555</v>
      </c>
      <c r="J946" s="14">
        <f>+VLOOKUP(I946,'TT 2022'!$E$2:$K$1236,3,0)</f>
        <v>9592587</v>
      </c>
      <c r="K946" s="14">
        <f t="shared" si="69"/>
        <v>0</v>
      </c>
      <c r="L946" s="16">
        <f>+VLOOKUP(I946,'TT 2022'!$E$2:$K$1236,7,0)</f>
        <v>44875</v>
      </c>
      <c r="M946" s="52">
        <f t="shared" si="70"/>
        <v>9592587</v>
      </c>
    </row>
    <row r="947" spans="1:13" s="15" customFormat="1" ht="38.25">
      <c r="A947" s="17">
        <v>946</v>
      </c>
      <c r="B947" s="29" t="s">
        <v>1249</v>
      </c>
      <c r="C947" s="24" t="s">
        <v>1246</v>
      </c>
      <c r="D947" s="25" t="s">
        <v>986</v>
      </c>
      <c r="E947" s="27">
        <v>1261126</v>
      </c>
      <c r="F947" s="27">
        <v>100890</v>
      </c>
      <c r="G947" s="27">
        <v>1362016</v>
      </c>
      <c r="H947" s="21" t="s">
        <v>4318</v>
      </c>
      <c r="I947" s="35">
        <v>47556</v>
      </c>
      <c r="J947" s="14">
        <f>+VLOOKUP(I947,'TT 2022'!$E$2:$K$1236,3,0)</f>
        <v>1362015</v>
      </c>
      <c r="K947" s="14">
        <f t="shared" si="69"/>
        <v>-1</v>
      </c>
      <c r="L947" s="16">
        <f>+VLOOKUP(I947,'TT 2022'!$E$2:$K$1236,7,0)</f>
        <v>44875</v>
      </c>
      <c r="M947" s="52">
        <f t="shared" si="70"/>
        <v>1362016</v>
      </c>
    </row>
    <row r="948" spans="1:13" s="15" customFormat="1" ht="38.25">
      <c r="A948" s="17">
        <v>947</v>
      </c>
      <c r="B948" s="18" t="s">
        <v>1250</v>
      </c>
      <c r="C948" s="19" t="s">
        <v>1246</v>
      </c>
      <c r="D948" s="18" t="s">
        <v>1081</v>
      </c>
      <c r="E948" s="20">
        <v>4960520</v>
      </c>
      <c r="F948" s="20">
        <v>396842</v>
      </c>
      <c r="G948" s="20">
        <v>5357362</v>
      </c>
      <c r="H948" s="21" t="s">
        <v>4318</v>
      </c>
      <c r="I948" s="35">
        <v>47557</v>
      </c>
      <c r="J948" s="14">
        <f>+VLOOKUP(I948,'TT 2022'!$E$2:$K$1236,3,0)</f>
        <v>5357367</v>
      </c>
      <c r="K948" s="14">
        <f t="shared" si="69"/>
        <v>5</v>
      </c>
      <c r="L948" s="16">
        <f>+VLOOKUP(I948,'TT 2022'!$E$2:$K$1236,7,0)</f>
        <v>44875</v>
      </c>
      <c r="M948" s="52">
        <f t="shared" si="70"/>
        <v>5357362</v>
      </c>
    </row>
    <row r="949" spans="1:13" s="15" customFormat="1" ht="25.5">
      <c r="A949" s="17">
        <v>948</v>
      </c>
      <c r="B949" s="18" t="s">
        <v>1251</v>
      </c>
      <c r="C949" s="19" t="s">
        <v>1246</v>
      </c>
      <c r="D949" s="18" t="s">
        <v>259</v>
      </c>
      <c r="E949" s="20">
        <v>3631355</v>
      </c>
      <c r="F949" s="20">
        <v>290508</v>
      </c>
      <c r="G949" s="20">
        <v>3921863</v>
      </c>
      <c r="H949" s="21" t="s">
        <v>4318</v>
      </c>
      <c r="I949" s="35">
        <v>47558</v>
      </c>
      <c r="J949" s="14">
        <f>+VLOOKUP(I949,'TT 2022'!$E$2:$K$1236,3,0)</f>
        <v>3921858</v>
      </c>
      <c r="K949" s="14">
        <f t="shared" si="69"/>
        <v>-5</v>
      </c>
      <c r="L949" s="16">
        <f>+VLOOKUP(I949,'TT 2022'!$E$2:$K$1236,7,0)</f>
        <v>44875</v>
      </c>
      <c r="M949" s="52">
        <f t="shared" si="70"/>
        <v>3921863</v>
      </c>
    </row>
    <row r="950" spans="1:13" s="15" customFormat="1" ht="25.5">
      <c r="A950" s="17">
        <v>949</v>
      </c>
      <c r="B950" s="18" t="s">
        <v>1252</v>
      </c>
      <c r="C950" s="19" t="s">
        <v>1246</v>
      </c>
      <c r="D950" s="18" t="s">
        <v>259</v>
      </c>
      <c r="E950" s="20">
        <v>2878815</v>
      </c>
      <c r="F950" s="20">
        <v>230305</v>
      </c>
      <c r="G950" s="20">
        <v>3109120</v>
      </c>
      <c r="H950" s="21" t="s">
        <v>4318</v>
      </c>
      <c r="I950" s="35">
        <v>47559</v>
      </c>
      <c r="J950" s="14">
        <f>+VLOOKUP(I950,'TT 2022'!$E$2:$K$1236,3,0)</f>
        <v>3109118</v>
      </c>
      <c r="K950" s="14">
        <f t="shared" si="69"/>
        <v>-2</v>
      </c>
      <c r="L950" s="16">
        <f>+VLOOKUP(I950,'TT 2022'!$E$2:$K$1236,7,0)</f>
        <v>44875</v>
      </c>
      <c r="M950" s="52">
        <f t="shared" si="70"/>
        <v>3109120</v>
      </c>
    </row>
    <row r="951" spans="1:13" s="15" customFormat="1" ht="38.25">
      <c r="A951" s="17">
        <v>950</v>
      </c>
      <c r="B951" s="18" t="s">
        <v>1253</v>
      </c>
      <c r="C951" s="19" t="s">
        <v>1246</v>
      </c>
      <c r="D951" s="18" t="s">
        <v>993</v>
      </c>
      <c r="E951" s="20">
        <v>1719530</v>
      </c>
      <c r="F951" s="20">
        <v>137562</v>
      </c>
      <c r="G951" s="20">
        <v>1857092</v>
      </c>
      <c r="H951" s="21" t="s">
        <v>4318</v>
      </c>
      <c r="I951" s="35">
        <v>47560</v>
      </c>
      <c r="J951" s="14">
        <f>+VLOOKUP(I951,'TT 2022'!$E$2:$K$1236,3,0)</f>
        <v>1857087</v>
      </c>
      <c r="K951" s="14">
        <f t="shared" si="69"/>
        <v>-5</v>
      </c>
      <c r="L951" s="16">
        <f>+VLOOKUP(I951,'TT 2022'!$E$2:$K$1236,7,0)</f>
        <v>44889</v>
      </c>
      <c r="M951" s="52">
        <f t="shared" si="70"/>
        <v>1857092</v>
      </c>
    </row>
    <row r="952" spans="1:13" s="15" customFormat="1" ht="25.5">
      <c r="A952" s="17">
        <v>951</v>
      </c>
      <c r="B952" s="18" t="s">
        <v>1254</v>
      </c>
      <c r="C952" s="19" t="s">
        <v>1246</v>
      </c>
      <c r="D952" s="18" t="s">
        <v>259</v>
      </c>
      <c r="E952" s="20">
        <v>6071100</v>
      </c>
      <c r="F952" s="20">
        <v>485688</v>
      </c>
      <c r="G952" s="20">
        <v>6556788</v>
      </c>
      <c r="H952" s="21" t="s">
        <v>4318</v>
      </c>
      <c r="I952" s="35">
        <v>47561</v>
      </c>
      <c r="J952" s="14">
        <f>+VLOOKUP(I952,'TT 2022'!$E$2:$K$1236,3,0)</f>
        <v>6556788</v>
      </c>
      <c r="K952" s="14">
        <f t="shared" si="69"/>
        <v>0</v>
      </c>
      <c r="L952" s="16">
        <f>+VLOOKUP(I952,'TT 2022'!$E$2:$K$1236,7,0)</f>
        <v>44889</v>
      </c>
      <c r="M952" s="52">
        <f t="shared" si="70"/>
        <v>6556788</v>
      </c>
    </row>
    <row r="953" spans="1:13" s="15" customFormat="1" ht="25.5">
      <c r="A953" s="17">
        <v>952</v>
      </c>
      <c r="B953" s="18" t="s">
        <v>1255</v>
      </c>
      <c r="C953" s="19" t="s">
        <v>1246</v>
      </c>
      <c r="D953" s="18" t="s">
        <v>980</v>
      </c>
      <c r="E953" s="20">
        <v>3689780</v>
      </c>
      <c r="F953" s="20">
        <v>295182</v>
      </c>
      <c r="G953" s="20">
        <v>3984962</v>
      </c>
      <c r="H953" s="21" t="s">
        <v>4318</v>
      </c>
      <c r="I953" s="35">
        <v>47562</v>
      </c>
      <c r="J953" s="14">
        <f>+VLOOKUP(I953,'TT 2022'!$E$2:$K$1236,3,0)</f>
        <v>3984957</v>
      </c>
      <c r="K953" s="14">
        <f t="shared" si="69"/>
        <v>-5</v>
      </c>
      <c r="L953" s="16">
        <f>+VLOOKUP(I953,'TT 2022'!$E$2:$K$1236,7,0)</f>
        <v>44858</v>
      </c>
      <c r="M953" s="52">
        <f t="shared" si="70"/>
        <v>3984962</v>
      </c>
    </row>
    <row r="954" spans="1:13" s="15" customFormat="1" ht="25.5">
      <c r="A954" s="17">
        <v>953</v>
      </c>
      <c r="B954" s="18" t="s">
        <v>1256</v>
      </c>
      <c r="C954" s="19" t="s">
        <v>1246</v>
      </c>
      <c r="D954" s="18" t="s">
        <v>259</v>
      </c>
      <c r="E954" s="20">
        <v>5896230</v>
      </c>
      <c r="F954" s="20">
        <v>471698</v>
      </c>
      <c r="G954" s="20">
        <v>6367928</v>
      </c>
      <c r="H954" s="21" t="s">
        <v>4318</v>
      </c>
      <c r="I954" s="35">
        <v>47563</v>
      </c>
      <c r="J954" s="14">
        <f>+VLOOKUP(I954,'TT 2022'!$E$2:$K$1236,3,0)</f>
        <v>6367923</v>
      </c>
      <c r="K954" s="14">
        <f t="shared" si="69"/>
        <v>-5</v>
      </c>
      <c r="L954" s="16">
        <f>+VLOOKUP(I954,'TT 2022'!$E$2:$K$1236,7,0)</f>
        <v>44858</v>
      </c>
      <c r="M954" s="52">
        <f t="shared" si="70"/>
        <v>6367928</v>
      </c>
    </row>
    <row r="955" spans="1:13" s="15" customFormat="1" ht="38.25">
      <c r="A955" s="17">
        <v>954</v>
      </c>
      <c r="B955" s="18" t="s">
        <v>1257</v>
      </c>
      <c r="C955" s="19" t="s">
        <v>1246</v>
      </c>
      <c r="D955" s="18" t="s">
        <v>993</v>
      </c>
      <c r="E955" s="20">
        <v>1110580</v>
      </c>
      <c r="F955" s="20">
        <v>88846</v>
      </c>
      <c r="G955" s="20">
        <v>1199426</v>
      </c>
      <c r="H955" s="21" t="s">
        <v>4318</v>
      </c>
      <c r="I955" s="35">
        <v>47564</v>
      </c>
      <c r="J955" s="14">
        <f>+VLOOKUP(I955,'TT 2022'!$E$2:$K$1236,3,0)</f>
        <v>1199421</v>
      </c>
      <c r="K955" s="14">
        <f t="shared" si="69"/>
        <v>-5</v>
      </c>
      <c r="L955" s="16">
        <f>+VLOOKUP(I955,'TT 2022'!$E$2:$K$1236,7,0)</f>
        <v>44858</v>
      </c>
      <c r="M955" s="52">
        <f t="shared" si="70"/>
        <v>1199426</v>
      </c>
    </row>
    <row r="956" spans="1:13" s="15" customFormat="1" ht="38.25">
      <c r="A956" s="17">
        <v>955</v>
      </c>
      <c r="B956" s="18" t="s">
        <v>1258</v>
      </c>
      <c r="C956" s="19" t="s">
        <v>1246</v>
      </c>
      <c r="D956" s="18" t="s">
        <v>993</v>
      </c>
      <c r="E956" s="20">
        <v>451638</v>
      </c>
      <c r="F956" s="20">
        <v>36131</v>
      </c>
      <c r="G956" s="20">
        <v>487769</v>
      </c>
      <c r="H956" s="21" t="s">
        <v>4318</v>
      </c>
      <c r="I956" s="35">
        <v>47565</v>
      </c>
      <c r="J956" s="14">
        <f>+VLOOKUP(I956,'TT 2022'!$E$2:$K$1236,3,0)</f>
        <v>487769</v>
      </c>
      <c r="K956" s="14">
        <f t="shared" si="69"/>
        <v>0</v>
      </c>
      <c r="L956" s="16">
        <f>+VLOOKUP(I956,'TT 2022'!$E$2:$K$1236,7,0)</f>
        <v>44858</v>
      </c>
      <c r="M956" s="52">
        <f t="shared" si="70"/>
        <v>487769</v>
      </c>
    </row>
    <row r="957" spans="1:13" s="15" customFormat="1" ht="25.5">
      <c r="A957" s="17">
        <v>956</v>
      </c>
      <c r="B957" s="18" t="s">
        <v>1259</v>
      </c>
      <c r="C957" s="19" t="s">
        <v>1246</v>
      </c>
      <c r="D957" s="18" t="s">
        <v>1074</v>
      </c>
      <c r="E957" s="20">
        <v>305967</v>
      </c>
      <c r="F957" s="20">
        <v>24477</v>
      </c>
      <c r="G957" s="20">
        <v>330444</v>
      </c>
      <c r="H957" s="21" t="s">
        <v>4318</v>
      </c>
      <c r="I957" s="35">
        <v>47566</v>
      </c>
      <c r="J957" s="14">
        <f>+VLOOKUP(I957,'TT 2022'!$E$2:$K$1236,3,0)</f>
        <v>330440</v>
      </c>
      <c r="K957" s="14">
        <f t="shared" si="69"/>
        <v>-4</v>
      </c>
      <c r="L957" s="16">
        <f>+VLOOKUP(I957,'TT 2022'!$E$2:$K$1236,7,0)</f>
        <v>44889</v>
      </c>
      <c r="M957" s="52">
        <f t="shared" si="70"/>
        <v>330444</v>
      </c>
    </row>
    <row r="958" spans="1:13" s="15" customFormat="1" ht="25.5">
      <c r="A958" s="17">
        <v>957</v>
      </c>
      <c r="B958" s="18" t="s">
        <v>1260</v>
      </c>
      <c r="C958" s="19" t="s">
        <v>1246</v>
      </c>
      <c r="D958" s="18" t="s">
        <v>984</v>
      </c>
      <c r="E958" s="20">
        <v>3491900</v>
      </c>
      <c r="F958" s="20">
        <v>279352</v>
      </c>
      <c r="G958" s="20">
        <v>3771252</v>
      </c>
      <c r="H958" s="21" t="s">
        <v>4318</v>
      </c>
      <c r="I958" s="35">
        <v>47567</v>
      </c>
      <c r="J958" s="14">
        <f>+VLOOKUP(I958,'TT 2022'!$E$2:$K$1236,3,0)</f>
        <v>3771252</v>
      </c>
      <c r="K958" s="14">
        <f t="shared" si="69"/>
        <v>0</v>
      </c>
      <c r="L958" s="16">
        <f>+VLOOKUP(I958,'TT 2022'!$E$2:$K$1236,7,0)</f>
        <v>44889</v>
      </c>
      <c r="M958" s="52">
        <f t="shared" si="70"/>
        <v>3771252</v>
      </c>
    </row>
    <row r="959" spans="1:13" s="15" customFormat="1" ht="25.5">
      <c r="A959" s="17">
        <v>958</v>
      </c>
      <c r="B959" s="18" t="s">
        <v>1261</v>
      </c>
      <c r="C959" s="19" t="s">
        <v>1246</v>
      </c>
      <c r="D959" s="18" t="s">
        <v>259</v>
      </c>
      <c r="E959" s="20">
        <v>3486700</v>
      </c>
      <c r="F959" s="20">
        <v>278936</v>
      </c>
      <c r="G959" s="20">
        <v>3765636</v>
      </c>
      <c r="H959" s="21" t="s">
        <v>4318</v>
      </c>
      <c r="I959" s="35">
        <v>47568</v>
      </c>
      <c r="J959" s="14">
        <f>+VLOOKUP(I959,'TT 2022'!$E$2:$K$1236,3,0)</f>
        <v>3765636</v>
      </c>
      <c r="K959" s="14">
        <f t="shared" si="69"/>
        <v>0</v>
      </c>
      <c r="L959" s="16">
        <f>+VLOOKUP(I959,'TT 2022'!$E$2:$K$1236,7,0)</f>
        <v>44875</v>
      </c>
      <c r="M959" s="52">
        <f t="shared" si="70"/>
        <v>3765636</v>
      </c>
    </row>
    <row r="960" spans="1:13" s="15" customFormat="1" ht="38.25">
      <c r="A960" s="17">
        <v>959</v>
      </c>
      <c r="B960" s="18" t="s">
        <v>1262</v>
      </c>
      <c r="C960" s="19" t="s">
        <v>1246</v>
      </c>
      <c r="D960" s="18" t="s">
        <v>1081</v>
      </c>
      <c r="E960" s="20">
        <v>7181680</v>
      </c>
      <c r="F960" s="20">
        <v>574534</v>
      </c>
      <c r="G960" s="20">
        <v>7756214</v>
      </c>
      <c r="H960" s="21" t="s">
        <v>4318</v>
      </c>
      <c r="I960" s="35">
        <v>47569</v>
      </c>
      <c r="J960" s="14">
        <f>+VLOOKUP(I960,'TT 2022'!$E$2:$K$1236,3,0)</f>
        <v>7756209</v>
      </c>
      <c r="K960" s="14">
        <f t="shared" si="69"/>
        <v>-5</v>
      </c>
      <c r="L960" s="16">
        <f>+VLOOKUP(I960,'TT 2022'!$E$2:$K$1236,7,0)</f>
        <v>44858</v>
      </c>
      <c r="M960" s="52">
        <f t="shared" si="70"/>
        <v>7756214</v>
      </c>
    </row>
    <row r="961" spans="1:13" s="15" customFormat="1" ht="38.25">
      <c r="A961" s="17">
        <v>960</v>
      </c>
      <c r="B961" s="18" t="s">
        <v>1263</v>
      </c>
      <c r="C961" s="19" t="s">
        <v>1246</v>
      </c>
      <c r="D961" s="18" t="s">
        <v>986</v>
      </c>
      <c r="E961" s="20">
        <v>1693536</v>
      </c>
      <c r="F961" s="20">
        <v>135483</v>
      </c>
      <c r="G961" s="20">
        <v>1829019</v>
      </c>
      <c r="H961" s="21" t="s">
        <v>4318</v>
      </c>
      <c r="I961" s="35">
        <v>47570</v>
      </c>
      <c r="J961" s="14">
        <f>+VLOOKUP(I961,'TT 2022'!$E$2:$K$1236,3,0)</f>
        <v>1829021</v>
      </c>
      <c r="K961" s="14">
        <f t="shared" si="69"/>
        <v>2</v>
      </c>
      <c r="L961" s="16">
        <f>+VLOOKUP(I961,'TT 2022'!$E$2:$K$1236,7,0)</f>
        <v>44889</v>
      </c>
      <c r="M961" s="52">
        <f t="shared" si="70"/>
        <v>1829019</v>
      </c>
    </row>
    <row r="962" spans="1:13" s="15" customFormat="1" ht="25.5">
      <c r="A962" s="17">
        <v>961</v>
      </c>
      <c r="B962" s="18" t="s">
        <v>1264</v>
      </c>
      <c r="C962" s="19" t="s">
        <v>1246</v>
      </c>
      <c r="D962" s="18" t="s">
        <v>982</v>
      </c>
      <c r="E962" s="20">
        <v>8259190</v>
      </c>
      <c r="F962" s="20">
        <v>660735</v>
      </c>
      <c r="G962" s="20">
        <v>8919925</v>
      </c>
      <c r="H962" s="21" t="s">
        <v>4318</v>
      </c>
      <c r="I962" s="35">
        <v>47571</v>
      </c>
      <c r="J962" s="14">
        <f>+VLOOKUP(I962,'TT 2022'!$E$2:$K$1236,3,0)</f>
        <v>8919923</v>
      </c>
      <c r="K962" s="14">
        <f t="shared" si="69"/>
        <v>-2</v>
      </c>
      <c r="L962" s="16">
        <f>+VLOOKUP(I962,'TT 2022'!$E$2:$K$1236,7,0)</f>
        <v>44889</v>
      </c>
      <c r="M962" s="52">
        <f t="shared" si="70"/>
        <v>8919925</v>
      </c>
    </row>
    <row r="963" spans="1:13" s="15" customFormat="1" ht="25.5">
      <c r="A963" s="17">
        <v>962</v>
      </c>
      <c r="B963" s="18" t="s">
        <v>1265</v>
      </c>
      <c r="C963" s="19" t="s">
        <v>1246</v>
      </c>
      <c r="D963" s="18" t="s">
        <v>1102</v>
      </c>
      <c r="E963" s="20">
        <v>1110580</v>
      </c>
      <c r="F963" s="20">
        <v>88846</v>
      </c>
      <c r="G963" s="20">
        <v>1199426</v>
      </c>
      <c r="H963" s="21" t="s">
        <v>4318</v>
      </c>
      <c r="I963" s="35">
        <v>47572</v>
      </c>
      <c r="J963" s="14">
        <f>+VLOOKUP(I963,'TT 2022'!$E$2:$K$1236,3,0)</f>
        <v>1199421</v>
      </c>
      <c r="K963" s="14">
        <f t="shared" si="69"/>
        <v>-5</v>
      </c>
      <c r="L963" s="16">
        <f>+VLOOKUP(I963,'TT 2022'!$E$2:$K$1236,7,0)</f>
        <v>44889</v>
      </c>
      <c r="M963" s="52">
        <f t="shared" si="70"/>
        <v>1199426</v>
      </c>
    </row>
    <row r="964" spans="1:13" s="15" customFormat="1" ht="25.5">
      <c r="A964" s="17">
        <v>963</v>
      </c>
      <c r="B964" s="18" t="s">
        <v>1266</v>
      </c>
      <c r="C964" s="19" t="s">
        <v>1246</v>
      </c>
      <c r="D964" s="18" t="s">
        <v>982</v>
      </c>
      <c r="E964" s="20">
        <v>1468620</v>
      </c>
      <c r="F964" s="20">
        <v>117490</v>
      </c>
      <c r="G964" s="20">
        <v>1586110</v>
      </c>
      <c r="H964" s="21" t="s">
        <v>4318</v>
      </c>
      <c r="I964" s="35">
        <v>47573</v>
      </c>
      <c r="J964" s="14">
        <f>+VLOOKUP(I964,'TT 2022'!$E$2:$K$1236,3,0)</f>
        <v>1586115</v>
      </c>
      <c r="K964" s="14">
        <f t="shared" si="69"/>
        <v>5</v>
      </c>
      <c r="L964" s="16">
        <f>+VLOOKUP(I964,'TT 2022'!$E$2:$K$1236,7,0)</f>
        <v>44858</v>
      </c>
      <c r="M964" s="52">
        <f t="shared" si="70"/>
        <v>1586110</v>
      </c>
    </row>
    <row r="965" spans="1:13" s="15" customFormat="1" ht="25.5" hidden="1">
      <c r="A965" s="17">
        <v>964</v>
      </c>
      <c r="B965" s="18" t="s">
        <v>1267</v>
      </c>
      <c r="C965" s="19" t="s">
        <v>1246</v>
      </c>
      <c r="D965" s="18" t="s">
        <v>990</v>
      </c>
      <c r="E965" s="20">
        <v>3232680</v>
      </c>
      <c r="F965" s="20">
        <v>258614</v>
      </c>
      <c r="G965" s="20">
        <v>3491294</v>
      </c>
      <c r="H965" s="30" t="s">
        <v>1628</v>
      </c>
      <c r="I965" s="35">
        <v>47574</v>
      </c>
      <c r="J965" s="14"/>
      <c r="K965" s="14"/>
    </row>
    <row r="966" spans="1:13" s="15" customFormat="1" ht="38.25" hidden="1">
      <c r="A966" s="17">
        <v>965</v>
      </c>
      <c r="B966" s="18" t="s">
        <v>1268</v>
      </c>
      <c r="C966" s="19" t="s">
        <v>1246</v>
      </c>
      <c r="D966" s="18" t="s">
        <v>984</v>
      </c>
      <c r="E966" s="20">
        <v>3443010</v>
      </c>
      <c r="F966" s="20">
        <v>275441</v>
      </c>
      <c r="G966" s="20">
        <v>3718451</v>
      </c>
      <c r="H966" s="21" t="s">
        <v>1629</v>
      </c>
      <c r="I966" s="35">
        <v>47575</v>
      </c>
    </row>
    <row r="967" spans="1:13" s="15" customFormat="1" ht="25.5">
      <c r="A967" s="17">
        <v>966</v>
      </c>
      <c r="B967" s="18" t="s">
        <v>1269</v>
      </c>
      <c r="C967" s="19" t="s">
        <v>1246</v>
      </c>
      <c r="D967" s="18" t="s">
        <v>1102</v>
      </c>
      <c r="E967" s="20">
        <v>2221160</v>
      </c>
      <c r="F967" s="20">
        <v>177693</v>
      </c>
      <c r="G967" s="20">
        <v>2398853</v>
      </c>
      <c r="H967" s="21" t="s">
        <v>4318</v>
      </c>
      <c r="I967" s="35">
        <v>47576</v>
      </c>
      <c r="J967" s="14">
        <f>+VLOOKUP(I967,'TT 2022'!$E$2:$K$1236,3,0)</f>
        <v>2398856</v>
      </c>
      <c r="K967" s="14">
        <f t="shared" ref="K967:K973" si="71">+J967-G967</f>
        <v>3</v>
      </c>
      <c r="L967" s="16">
        <f>+VLOOKUP(I967,'TT 2022'!$E$2:$K$1236,7,0)</f>
        <v>44858</v>
      </c>
      <c r="M967" s="52">
        <f t="shared" ref="M967:M973" si="72">+G967</f>
        <v>2398853</v>
      </c>
    </row>
    <row r="968" spans="1:13" s="15" customFormat="1" ht="25.5">
      <c r="A968" s="17">
        <v>967</v>
      </c>
      <c r="B968" s="18" t="s">
        <v>1270</v>
      </c>
      <c r="C968" s="19" t="s">
        <v>1246</v>
      </c>
      <c r="D968" s="18" t="s">
        <v>990</v>
      </c>
      <c r="E968" s="20">
        <v>1468620</v>
      </c>
      <c r="F968" s="20">
        <v>117490</v>
      </c>
      <c r="G968" s="20">
        <v>1586110</v>
      </c>
      <c r="H968" s="21" t="s">
        <v>4318</v>
      </c>
      <c r="I968" s="35">
        <v>47577</v>
      </c>
      <c r="J968" s="14">
        <f>+VLOOKUP(I968,'TT 2022'!$E$2:$K$1236,3,0)</f>
        <v>1586115</v>
      </c>
      <c r="K968" s="14">
        <f t="shared" si="71"/>
        <v>5</v>
      </c>
      <c r="L968" s="16">
        <f>+VLOOKUP(I968,'TT 2022'!$E$2:$K$1236,7,0)</f>
        <v>44858</v>
      </c>
      <c r="M968" s="52">
        <f t="shared" si="72"/>
        <v>1586110</v>
      </c>
    </row>
    <row r="969" spans="1:13" s="15" customFormat="1" ht="38.25">
      <c r="A969" s="17">
        <v>968</v>
      </c>
      <c r="B969" s="18" t="s">
        <v>1271</v>
      </c>
      <c r="C969" s="19" t="s">
        <v>1246</v>
      </c>
      <c r="D969" s="18" t="s">
        <v>986</v>
      </c>
      <c r="E969" s="20">
        <v>4762640</v>
      </c>
      <c r="F969" s="20">
        <v>381011</v>
      </c>
      <c r="G969" s="20">
        <v>5143651</v>
      </c>
      <c r="H969" s="21" t="s">
        <v>4318</v>
      </c>
      <c r="I969" s="35">
        <v>47578</v>
      </c>
      <c r="J969" s="14">
        <f>+VLOOKUP(I969,'TT 2022'!$E$2:$K$1236,3,0)</f>
        <v>5143649</v>
      </c>
      <c r="K969" s="14">
        <f t="shared" si="71"/>
        <v>-2</v>
      </c>
      <c r="L969" s="16">
        <f>+VLOOKUP(I969,'TT 2022'!$E$2:$K$1236,7,0)</f>
        <v>44858</v>
      </c>
      <c r="M969" s="52">
        <f t="shared" si="72"/>
        <v>5143651</v>
      </c>
    </row>
    <row r="970" spans="1:13" s="15" customFormat="1" ht="38.25">
      <c r="A970" s="17">
        <v>969</v>
      </c>
      <c r="B970" s="18" t="s">
        <v>1272</v>
      </c>
      <c r="C970" s="19" t="s">
        <v>1246</v>
      </c>
      <c r="D970" s="18" t="s">
        <v>988</v>
      </c>
      <c r="E970" s="20">
        <v>2381320</v>
      </c>
      <c r="F970" s="20">
        <v>190506</v>
      </c>
      <c r="G970" s="20">
        <v>2571826</v>
      </c>
      <c r="H970" s="21" t="s">
        <v>4318</v>
      </c>
      <c r="I970" s="35">
        <v>47579</v>
      </c>
      <c r="J970" s="14">
        <f>+VLOOKUP(I970,'TT 2022'!$E$2:$K$1236,3,0)</f>
        <v>2571831</v>
      </c>
      <c r="K970" s="14">
        <f t="shared" si="71"/>
        <v>5</v>
      </c>
      <c r="L970" s="16">
        <f>+VLOOKUP(I970,'TT 2022'!$E$2:$K$1236,7,0)</f>
        <v>44858</v>
      </c>
      <c r="M970" s="52">
        <f t="shared" si="72"/>
        <v>2571826</v>
      </c>
    </row>
    <row r="971" spans="1:13" customFormat="1" ht="25.5">
      <c r="A971" s="17">
        <v>970</v>
      </c>
      <c r="B971" s="23" t="s">
        <v>1273</v>
      </c>
      <c r="C971" s="24" t="s">
        <v>1246</v>
      </c>
      <c r="D971" s="25" t="s">
        <v>1074</v>
      </c>
      <c r="E971" s="26">
        <v>1468620</v>
      </c>
      <c r="F971" s="26">
        <v>117490</v>
      </c>
      <c r="G971" s="27">
        <v>1586110</v>
      </c>
      <c r="H971" s="21" t="s">
        <v>4318</v>
      </c>
      <c r="I971" s="35">
        <v>47580</v>
      </c>
      <c r="J971" s="14">
        <f>+VLOOKUP(I971,'TT 2022'!$E$2:$K$1236,3,0)</f>
        <v>1586115</v>
      </c>
      <c r="K971" s="14">
        <f t="shared" si="71"/>
        <v>5</v>
      </c>
      <c r="L971" s="16">
        <f>+VLOOKUP(I971,'TT 2022'!$E$2:$K$1236,7,0)</f>
        <v>44858</v>
      </c>
      <c r="M971" s="52">
        <f t="shared" si="72"/>
        <v>1586110</v>
      </c>
    </row>
    <row r="972" spans="1:13" s="15" customFormat="1" ht="38.25">
      <c r="A972" s="17">
        <v>971</v>
      </c>
      <c r="B972" s="18" t="s">
        <v>1274</v>
      </c>
      <c r="C972" s="19" t="s">
        <v>1246</v>
      </c>
      <c r="D972" s="18" t="s">
        <v>1081</v>
      </c>
      <c r="E972" s="20">
        <v>3094165</v>
      </c>
      <c r="F972" s="20">
        <v>247533</v>
      </c>
      <c r="G972" s="20">
        <v>3341698</v>
      </c>
      <c r="H972" s="21" t="s">
        <v>4318</v>
      </c>
      <c r="I972" s="35">
        <v>47581</v>
      </c>
      <c r="J972" s="14">
        <f>+VLOOKUP(I972,'TT 2022'!$E$2:$K$1236,3,0)</f>
        <v>3341696</v>
      </c>
      <c r="K972" s="14">
        <f t="shared" si="71"/>
        <v>-2</v>
      </c>
      <c r="L972" s="16">
        <f>+VLOOKUP(I972,'TT 2022'!$E$2:$K$1236,7,0)</f>
        <v>44858</v>
      </c>
      <c r="M972" s="52">
        <f t="shared" si="72"/>
        <v>3341698</v>
      </c>
    </row>
    <row r="973" spans="1:13" s="15" customFormat="1" ht="38.25">
      <c r="A973" s="17">
        <v>972</v>
      </c>
      <c r="B973" s="18" t="s">
        <v>1275</v>
      </c>
      <c r="C973" s="19" t="s">
        <v>1246</v>
      </c>
      <c r="D973" s="18" t="s">
        <v>986</v>
      </c>
      <c r="E973" s="20">
        <v>6985060</v>
      </c>
      <c r="F973" s="20">
        <v>558805</v>
      </c>
      <c r="G973" s="20">
        <v>7543865</v>
      </c>
      <c r="H973" s="21" t="s">
        <v>4318</v>
      </c>
      <c r="I973" s="35">
        <v>47582</v>
      </c>
      <c r="J973" s="14">
        <f>+VLOOKUP(I973,'TT 2022'!$E$2:$K$1236,3,0)</f>
        <v>7543868</v>
      </c>
      <c r="K973" s="14">
        <f t="shared" si="71"/>
        <v>3</v>
      </c>
      <c r="L973" s="16">
        <f>+VLOOKUP(I973,'TT 2022'!$E$2:$K$1236,7,0)</f>
        <v>44858</v>
      </c>
      <c r="M973" s="52">
        <f t="shared" si="72"/>
        <v>7543865</v>
      </c>
    </row>
    <row r="974" spans="1:13" s="15" customFormat="1" ht="38.25" hidden="1">
      <c r="A974" s="17">
        <v>973</v>
      </c>
      <c r="B974" s="18" t="s">
        <v>1276</v>
      </c>
      <c r="C974" s="19" t="s">
        <v>1246</v>
      </c>
      <c r="D974" s="18" t="s">
        <v>986</v>
      </c>
      <c r="E974" s="20">
        <v>150546</v>
      </c>
      <c r="F974" s="20">
        <v>12044</v>
      </c>
      <c r="G974" s="20">
        <v>162590</v>
      </c>
      <c r="H974" s="21" t="s">
        <v>1629</v>
      </c>
      <c r="I974" s="35">
        <v>47583</v>
      </c>
    </row>
    <row r="975" spans="1:13" s="15" customFormat="1" ht="25.5">
      <c r="A975" s="17">
        <v>974</v>
      </c>
      <c r="B975" s="18" t="s">
        <v>1277</v>
      </c>
      <c r="C975" s="19" t="s">
        <v>1246</v>
      </c>
      <c r="D975" s="18" t="s">
        <v>980</v>
      </c>
      <c r="E975" s="20">
        <v>4100850</v>
      </c>
      <c r="F975" s="20">
        <v>328068</v>
      </c>
      <c r="G975" s="20">
        <v>4428918</v>
      </c>
      <c r="H975" s="21" t="s">
        <v>4318</v>
      </c>
      <c r="I975" s="35">
        <v>47584</v>
      </c>
      <c r="J975" s="14">
        <f>+VLOOKUP(I975,'TT 2022'!$E$2:$K$1236,3,0)</f>
        <v>4428918</v>
      </c>
      <c r="K975" s="14">
        <f>+J975-G975</f>
        <v>0</v>
      </c>
      <c r="L975" s="16">
        <f>+VLOOKUP(I975,'TT 2022'!$E$2:$K$1236,7,0)</f>
        <v>44858</v>
      </c>
      <c r="M975" s="52">
        <f>+G975</f>
        <v>4428918</v>
      </c>
    </row>
    <row r="976" spans="1:13" s="15" customFormat="1" ht="38.25" hidden="1">
      <c r="A976" s="17">
        <v>975</v>
      </c>
      <c r="B976" s="18" t="s">
        <v>1278</v>
      </c>
      <c r="C976" s="19" t="s">
        <v>1246</v>
      </c>
      <c r="D976" s="18" t="s">
        <v>1102</v>
      </c>
      <c r="E976" s="20">
        <v>250910</v>
      </c>
      <c r="F976" s="20">
        <v>20073</v>
      </c>
      <c r="G976" s="20">
        <v>270983</v>
      </c>
      <c r="H976" s="21" t="s">
        <v>1629</v>
      </c>
      <c r="I976" s="35">
        <v>47585</v>
      </c>
    </row>
    <row r="977" spans="1:13" s="15" customFormat="1" ht="38.25" hidden="1">
      <c r="A977" s="17">
        <v>976</v>
      </c>
      <c r="B977" s="18" t="s">
        <v>1279</v>
      </c>
      <c r="C977" s="19" t="s">
        <v>1246</v>
      </c>
      <c r="D977" s="18" t="s">
        <v>1063</v>
      </c>
      <c r="E977" s="20">
        <v>1361490</v>
      </c>
      <c r="F977" s="20">
        <v>108919</v>
      </c>
      <c r="G977" s="20">
        <v>1470409</v>
      </c>
      <c r="H977" s="21" t="s">
        <v>1629</v>
      </c>
      <c r="I977" s="35">
        <v>47586</v>
      </c>
    </row>
    <row r="978" spans="1:13" s="15" customFormat="1" ht="38.25" hidden="1">
      <c r="A978" s="17">
        <v>977</v>
      </c>
      <c r="B978" s="18" t="s">
        <v>1280</v>
      </c>
      <c r="C978" s="19" t="s">
        <v>1281</v>
      </c>
      <c r="D978" s="18" t="s">
        <v>261</v>
      </c>
      <c r="E978" s="20">
        <v>250910</v>
      </c>
      <c r="F978" s="20">
        <v>20073</v>
      </c>
      <c r="G978" s="20">
        <v>270983</v>
      </c>
      <c r="H978" s="21" t="s">
        <v>1629</v>
      </c>
      <c r="I978" s="35">
        <v>47770</v>
      </c>
    </row>
    <row r="979" spans="1:13" s="15" customFormat="1" ht="38.25">
      <c r="A979" s="17">
        <v>978</v>
      </c>
      <c r="B979" s="18" t="s">
        <v>1282</v>
      </c>
      <c r="C979" s="19" t="s">
        <v>1283</v>
      </c>
      <c r="D979" s="18" t="s">
        <v>261</v>
      </c>
      <c r="E979" s="20">
        <v>2123230</v>
      </c>
      <c r="F979" s="20">
        <v>169858</v>
      </c>
      <c r="G979" s="20">
        <v>2293088</v>
      </c>
      <c r="H979" s="21" t="s">
        <v>4318</v>
      </c>
      <c r="I979" s="35">
        <v>49422</v>
      </c>
      <c r="J979" s="14">
        <f>+VLOOKUP(I979,'TT 2022'!$E$2:$K$1236,3,0)</f>
        <v>2293083</v>
      </c>
      <c r="K979" s="14">
        <f t="shared" ref="K979:K988" si="73">+J979-G979</f>
        <v>-5</v>
      </c>
      <c r="L979" s="16">
        <f>+VLOOKUP(I979,'TT 2022'!$E$2:$K$1236,7,0)</f>
        <v>44875</v>
      </c>
      <c r="M979" s="52">
        <f t="shared" ref="M979:M988" si="74">+G979</f>
        <v>2293088</v>
      </c>
    </row>
    <row r="980" spans="1:13" s="15" customFormat="1" ht="38.25">
      <c r="A980" s="17">
        <v>979</v>
      </c>
      <c r="B980" s="18" t="s">
        <v>1284</v>
      </c>
      <c r="C980" s="19" t="s">
        <v>1283</v>
      </c>
      <c r="D980" s="18" t="s">
        <v>261</v>
      </c>
      <c r="E980" s="20">
        <v>3582650</v>
      </c>
      <c r="F980" s="20">
        <v>286612</v>
      </c>
      <c r="G980" s="20">
        <v>3869262</v>
      </c>
      <c r="H980" s="21" t="s">
        <v>4318</v>
      </c>
      <c r="I980" s="35">
        <v>49423</v>
      </c>
      <c r="J980" s="14">
        <f>+VLOOKUP(I980,'TT 2022'!$E$2:$K$1236,3,0)</f>
        <v>3869262</v>
      </c>
      <c r="K980" s="14">
        <f t="shared" si="73"/>
        <v>0</v>
      </c>
      <c r="L980" s="16">
        <f>+VLOOKUP(I980,'TT 2022'!$E$2:$K$1236,7,0)</f>
        <v>44875</v>
      </c>
      <c r="M980" s="52">
        <f t="shared" si="74"/>
        <v>3869262</v>
      </c>
    </row>
    <row r="981" spans="1:13" s="15" customFormat="1" ht="38.25">
      <c r="A981" s="17">
        <v>980</v>
      </c>
      <c r="B981" s="18" t="s">
        <v>1285</v>
      </c>
      <c r="C981" s="19" t="s">
        <v>1283</v>
      </c>
      <c r="D981" s="18" t="s">
        <v>261</v>
      </c>
      <c r="E981" s="20">
        <v>3085980</v>
      </c>
      <c r="F981" s="20">
        <v>246878</v>
      </c>
      <c r="G981" s="20">
        <v>3332858</v>
      </c>
      <c r="H981" s="21" t="s">
        <v>4318</v>
      </c>
      <c r="I981" s="35">
        <v>49424</v>
      </c>
      <c r="J981" s="14">
        <f>+VLOOKUP(I981,'TT 2022'!$E$2:$K$1236,3,0)</f>
        <v>3332853</v>
      </c>
      <c r="K981" s="14">
        <f t="shared" si="73"/>
        <v>-5</v>
      </c>
      <c r="L981" s="16">
        <f>+VLOOKUP(I981,'TT 2022'!$E$2:$K$1236,7,0)</f>
        <v>44875</v>
      </c>
      <c r="M981" s="52">
        <f t="shared" si="74"/>
        <v>3332858</v>
      </c>
    </row>
    <row r="982" spans="1:13" s="15" customFormat="1" ht="38.25">
      <c r="A982" s="17">
        <v>981</v>
      </c>
      <c r="B982" s="18" t="s">
        <v>1286</v>
      </c>
      <c r="C982" s="19" t="s">
        <v>1283</v>
      </c>
      <c r="D982" s="18" t="s">
        <v>261</v>
      </c>
      <c r="E982" s="20">
        <v>3331740</v>
      </c>
      <c r="F982" s="20">
        <v>266539</v>
      </c>
      <c r="G982" s="20">
        <v>3598279</v>
      </c>
      <c r="H982" s="21" t="s">
        <v>4318</v>
      </c>
      <c r="I982" s="35">
        <v>49425</v>
      </c>
      <c r="J982" s="14">
        <f>+VLOOKUP(I982,'TT 2022'!$E$2:$K$1236,3,0)</f>
        <v>3598277</v>
      </c>
      <c r="K982" s="14">
        <f t="shared" si="73"/>
        <v>-2</v>
      </c>
      <c r="L982" s="16">
        <f>+VLOOKUP(I982,'TT 2022'!$E$2:$K$1236,7,0)</f>
        <v>44875</v>
      </c>
      <c r="M982" s="52">
        <f t="shared" si="74"/>
        <v>3598279</v>
      </c>
    </row>
    <row r="983" spans="1:13" s="15" customFormat="1" ht="38.25">
      <c r="A983" s="17">
        <v>982</v>
      </c>
      <c r="B983" s="18" t="s">
        <v>1287</v>
      </c>
      <c r="C983" s="19" t="s">
        <v>1283</v>
      </c>
      <c r="D983" s="18" t="s">
        <v>261</v>
      </c>
      <c r="E983" s="20">
        <v>2955470</v>
      </c>
      <c r="F983" s="20">
        <v>236438</v>
      </c>
      <c r="G983" s="20">
        <v>3191908</v>
      </c>
      <c r="H983" s="21" t="s">
        <v>4318</v>
      </c>
      <c r="I983" s="35">
        <v>49426</v>
      </c>
      <c r="J983" s="14">
        <f>+VLOOKUP(I983,'TT 2022'!$E$2:$K$1236,3,0)</f>
        <v>3191913</v>
      </c>
      <c r="K983" s="14">
        <f t="shared" si="73"/>
        <v>5</v>
      </c>
      <c r="L983" s="16">
        <f>+VLOOKUP(I983,'TT 2022'!$E$2:$K$1236,7,0)</f>
        <v>44889</v>
      </c>
      <c r="M983" s="52">
        <f t="shared" si="74"/>
        <v>3191908</v>
      </c>
    </row>
    <row r="984" spans="1:13" s="15" customFormat="1" ht="38.25">
      <c r="A984" s="17">
        <v>983</v>
      </c>
      <c r="B984" s="18" t="s">
        <v>1288</v>
      </c>
      <c r="C984" s="19" t="s">
        <v>1283</v>
      </c>
      <c r="D984" s="18" t="s">
        <v>261</v>
      </c>
      <c r="E984" s="20">
        <v>3300175</v>
      </c>
      <c r="F984" s="20">
        <v>264014</v>
      </c>
      <c r="G984" s="20">
        <v>3564189</v>
      </c>
      <c r="H984" s="21" t="s">
        <v>4318</v>
      </c>
      <c r="I984" s="35">
        <v>49427</v>
      </c>
      <c r="J984" s="14">
        <f>+VLOOKUP(I984,'TT 2022'!$E$2:$K$1236,3,0)</f>
        <v>3564189</v>
      </c>
      <c r="K984" s="14">
        <f t="shared" si="73"/>
        <v>0</v>
      </c>
      <c r="L984" s="16">
        <f>+VLOOKUP(I984,'TT 2022'!$E$2:$K$1236,7,0)</f>
        <v>44889</v>
      </c>
      <c r="M984" s="52">
        <f t="shared" si="74"/>
        <v>3564189</v>
      </c>
    </row>
    <row r="985" spans="1:13" s="15" customFormat="1" ht="38.25">
      <c r="A985" s="17">
        <v>984</v>
      </c>
      <c r="B985" s="18" t="s">
        <v>1289</v>
      </c>
      <c r="C985" s="19" t="s">
        <v>1283</v>
      </c>
      <c r="D985" s="18" t="s">
        <v>261</v>
      </c>
      <c r="E985" s="20">
        <v>911242</v>
      </c>
      <c r="F985" s="20">
        <v>72899</v>
      </c>
      <c r="G985" s="20">
        <v>984141</v>
      </c>
      <c r="H985" s="21" t="s">
        <v>4318</v>
      </c>
      <c r="I985" s="35">
        <v>49428</v>
      </c>
      <c r="J985" s="14">
        <f>+VLOOKUP(I985,'TT 2022'!$E$2:$K$1236,3,0)</f>
        <v>984137</v>
      </c>
      <c r="K985" s="14">
        <f t="shared" si="73"/>
        <v>-4</v>
      </c>
      <c r="L985" s="16">
        <f>+VLOOKUP(I985,'TT 2022'!$E$2:$K$1236,7,0)</f>
        <v>44889</v>
      </c>
      <c r="M985" s="52">
        <f t="shared" si="74"/>
        <v>984141</v>
      </c>
    </row>
    <row r="986" spans="1:13" s="15" customFormat="1" ht="38.25">
      <c r="A986" s="17">
        <v>985</v>
      </c>
      <c r="B986" s="18" t="s">
        <v>1290</v>
      </c>
      <c r="C986" s="19" t="s">
        <v>1283</v>
      </c>
      <c r="D986" s="18" t="s">
        <v>261</v>
      </c>
      <c r="E986" s="20">
        <v>5679270</v>
      </c>
      <c r="F986" s="20">
        <v>454342</v>
      </c>
      <c r="G986" s="20">
        <v>6133612</v>
      </c>
      <c r="H986" s="21" t="s">
        <v>4318</v>
      </c>
      <c r="I986" s="35">
        <v>49429</v>
      </c>
      <c r="J986" s="14">
        <f>+VLOOKUP(I986,'TT 2022'!$E$2:$K$1236,3,0)</f>
        <v>6133617</v>
      </c>
      <c r="K986" s="14">
        <f t="shared" si="73"/>
        <v>5</v>
      </c>
      <c r="L986" s="16">
        <f>+VLOOKUP(I986,'TT 2022'!$E$2:$K$1236,7,0)</f>
        <v>44889</v>
      </c>
      <c r="M986" s="52">
        <f t="shared" si="74"/>
        <v>6133612</v>
      </c>
    </row>
    <row r="987" spans="1:13" s="15" customFormat="1" ht="38.25">
      <c r="A987" s="17">
        <v>986</v>
      </c>
      <c r="B987" s="18" t="s">
        <v>1291</v>
      </c>
      <c r="C987" s="19" t="s">
        <v>1283</v>
      </c>
      <c r="D987" s="18" t="s">
        <v>261</v>
      </c>
      <c r="E987" s="20">
        <v>2328299</v>
      </c>
      <c r="F987" s="20">
        <v>186264</v>
      </c>
      <c r="G987" s="20">
        <v>2514563</v>
      </c>
      <c r="H987" s="21" t="s">
        <v>4318</v>
      </c>
      <c r="I987" s="35">
        <v>49430</v>
      </c>
      <c r="J987" s="14">
        <f>+VLOOKUP(I987,'TT 2022'!$E$2:$K$1236,3,0)</f>
        <v>2514564</v>
      </c>
      <c r="K987" s="14">
        <f t="shared" si="73"/>
        <v>1</v>
      </c>
      <c r="L987" s="16">
        <f>+VLOOKUP(I987,'TT 2022'!$E$2:$K$1236,7,0)</f>
        <v>44889</v>
      </c>
      <c r="M987" s="52">
        <f t="shared" si="74"/>
        <v>2514563</v>
      </c>
    </row>
    <row r="988" spans="1:13" s="15" customFormat="1" ht="38.25">
      <c r="A988" s="17">
        <v>987</v>
      </c>
      <c r="B988" s="18" t="s">
        <v>1292</v>
      </c>
      <c r="C988" s="19" t="s">
        <v>1283</v>
      </c>
      <c r="D988" s="18" t="s">
        <v>261</v>
      </c>
      <c r="E988" s="20">
        <v>2579200</v>
      </c>
      <c r="F988" s="20">
        <v>206336</v>
      </c>
      <c r="G988" s="20">
        <v>2785536</v>
      </c>
      <c r="H988" s="21" t="s">
        <v>4318</v>
      </c>
      <c r="I988" s="35">
        <v>49431</v>
      </c>
      <c r="J988" s="14">
        <f>+VLOOKUP(I988,'TT 2022'!$E$2:$K$1236,3,0)</f>
        <v>2785536</v>
      </c>
      <c r="K988" s="14">
        <f t="shared" si="73"/>
        <v>0</v>
      </c>
      <c r="L988" s="16">
        <f>+VLOOKUP(I988,'TT 2022'!$E$2:$K$1236,7,0)</f>
        <v>44889</v>
      </c>
      <c r="M988" s="52">
        <f t="shared" si="74"/>
        <v>2785536</v>
      </c>
    </row>
    <row r="989" spans="1:13" s="15" customFormat="1" ht="38.25" hidden="1">
      <c r="A989" s="17">
        <v>988</v>
      </c>
      <c r="B989" s="18" t="s">
        <v>1293</v>
      </c>
      <c r="C989" s="19" t="s">
        <v>1283</v>
      </c>
      <c r="D989" s="18" t="s">
        <v>261</v>
      </c>
      <c r="E989" s="20">
        <v>4398895</v>
      </c>
      <c r="F989" s="20">
        <v>351912</v>
      </c>
      <c r="G989" s="20">
        <v>4750807</v>
      </c>
      <c r="H989" s="21" t="s">
        <v>1629</v>
      </c>
      <c r="I989" s="35">
        <v>49432</v>
      </c>
    </row>
    <row r="990" spans="1:13" s="15" customFormat="1" ht="38.25">
      <c r="A990" s="17">
        <v>989</v>
      </c>
      <c r="B990" s="18" t="s">
        <v>1294</v>
      </c>
      <c r="C990" s="19" t="s">
        <v>1283</v>
      </c>
      <c r="D990" s="18" t="s">
        <v>261</v>
      </c>
      <c r="E990" s="20">
        <v>455621</v>
      </c>
      <c r="F990" s="20">
        <v>36450</v>
      </c>
      <c r="G990" s="20">
        <v>492071</v>
      </c>
      <c r="H990" s="21" t="s">
        <v>4318</v>
      </c>
      <c r="I990" s="35">
        <v>49433</v>
      </c>
      <c r="J990" s="14">
        <f>+VLOOKUP(I990,'TT 2022'!$E$2:$K$1236,3,0)</f>
        <v>492075</v>
      </c>
      <c r="K990" s="14">
        <f t="shared" ref="K990:K1015" si="75">+J990-G990</f>
        <v>4</v>
      </c>
      <c r="L990" s="16">
        <f>+VLOOKUP(I990,'TT 2022'!$E$2:$K$1236,7,0)</f>
        <v>44889</v>
      </c>
      <c r="M990" s="52">
        <f t="shared" ref="M990:M1015" si="76">+G990</f>
        <v>492071</v>
      </c>
    </row>
    <row r="991" spans="1:13" s="15" customFormat="1" ht="38.25">
      <c r="A991" s="17">
        <v>990</v>
      </c>
      <c r="B991" s="18" t="s">
        <v>1295</v>
      </c>
      <c r="C991" s="19" t="s">
        <v>1283</v>
      </c>
      <c r="D991" s="18" t="s">
        <v>261</v>
      </c>
      <c r="E991" s="20">
        <v>720975</v>
      </c>
      <c r="F991" s="20">
        <v>57678</v>
      </c>
      <c r="G991" s="20">
        <v>778653</v>
      </c>
      <c r="H991" s="21" t="s">
        <v>4318</v>
      </c>
      <c r="I991" s="35">
        <v>49434</v>
      </c>
      <c r="J991" s="14">
        <f>+VLOOKUP(I991,'TT 2022'!$E$2:$K$1236,3,0)</f>
        <v>778653</v>
      </c>
      <c r="K991" s="14">
        <f t="shared" si="75"/>
        <v>0</v>
      </c>
      <c r="L991" s="16">
        <f>+VLOOKUP(I991,'TT 2022'!$E$2:$K$1236,7,0)</f>
        <v>44905</v>
      </c>
      <c r="M991" s="52">
        <f t="shared" si="76"/>
        <v>778653</v>
      </c>
    </row>
    <row r="992" spans="1:13" s="15" customFormat="1" ht="38.25">
      <c r="A992" s="17">
        <v>991</v>
      </c>
      <c r="B992" s="18" t="s">
        <v>1296</v>
      </c>
      <c r="C992" s="19" t="s">
        <v>1283</v>
      </c>
      <c r="D992" s="18" t="s">
        <v>261</v>
      </c>
      <c r="E992" s="20">
        <v>455621</v>
      </c>
      <c r="F992" s="20">
        <v>36450</v>
      </c>
      <c r="G992" s="20">
        <v>492071</v>
      </c>
      <c r="H992" s="21" t="s">
        <v>4318</v>
      </c>
      <c r="I992" s="35">
        <v>49435</v>
      </c>
      <c r="J992" s="14">
        <f>+VLOOKUP(I992,'TT 2022'!$E$2:$K$1236,3,0)</f>
        <v>492075</v>
      </c>
      <c r="K992" s="14">
        <f t="shared" si="75"/>
        <v>4</v>
      </c>
      <c r="L992" s="16">
        <f>+VLOOKUP(I992,'TT 2022'!$E$2:$K$1236,7,0)</f>
        <v>44905</v>
      </c>
      <c r="M992" s="52">
        <f t="shared" si="76"/>
        <v>492071</v>
      </c>
    </row>
    <row r="993" spans="1:13" s="15" customFormat="1" ht="38.25">
      <c r="A993" s="17">
        <v>992</v>
      </c>
      <c r="B993" s="18" t="s">
        <v>1297</v>
      </c>
      <c r="C993" s="19" t="s">
        <v>1283</v>
      </c>
      <c r="D993" s="18" t="s">
        <v>261</v>
      </c>
      <c r="E993" s="20">
        <v>635250</v>
      </c>
      <c r="F993" s="20">
        <v>50820</v>
      </c>
      <c r="G993" s="20">
        <v>686070</v>
      </c>
      <c r="H993" s="21" t="s">
        <v>4318</v>
      </c>
      <c r="I993" s="35">
        <v>49436</v>
      </c>
      <c r="J993" s="14">
        <f>+VLOOKUP(I993,'TT 2022'!$E$2:$K$1236,3,0)</f>
        <v>686070</v>
      </c>
      <c r="K993" s="14">
        <f t="shared" si="75"/>
        <v>0</v>
      </c>
      <c r="L993" s="16">
        <f>+VLOOKUP(I993,'TT 2022'!$E$2:$K$1236,7,0)</f>
        <v>44905</v>
      </c>
      <c r="M993" s="52">
        <f t="shared" si="76"/>
        <v>686070</v>
      </c>
    </row>
    <row r="994" spans="1:13" s="15" customFormat="1" ht="38.25">
      <c r="A994" s="17">
        <v>993</v>
      </c>
      <c r="B994" s="18" t="s">
        <v>1298</v>
      </c>
      <c r="C994" s="19" t="s">
        <v>1283</v>
      </c>
      <c r="D994" s="18" t="s">
        <v>993</v>
      </c>
      <c r="E994" s="20">
        <v>6383225</v>
      </c>
      <c r="F994" s="20">
        <v>510658</v>
      </c>
      <c r="G994" s="20">
        <v>6893883</v>
      </c>
      <c r="H994" s="21" t="s">
        <v>4318</v>
      </c>
      <c r="I994" s="35">
        <v>49438</v>
      </c>
      <c r="J994" s="14">
        <f>+VLOOKUP(I994,'TT 2022'!$E$2:$K$1236,3,0)</f>
        <v>6893883</v>
      </c>
      <c r="K994" s="14">
        <f t="shared" si="75"/>
        <v>0</v>
      </c>
      <c r="L994" s="16">
        <f>+VLOOKUP(I994,'TT 2022'!$E$2:$K$1236,7,0)</f>
        <v>44889</v>
      </c>
      <c r="M994" s="52">
        <f t="shared" si="76"/>
        <v>6893883</v>
      </c>
    </row>
    <row r="995" spans="1:13" s="15" customFormat="1" ht="38.25">
      <c r="A995" s="17">
        <v>994</v>
      </c>
      <c r="B995" s="18" t="s">
        <v>1299</v>
      </c>
      <c r="C995" s="19" t="s">
        <v>1283</v>
      </c>
      <c r="D995" s="18" t="s">
        <v>993</v>
      </c>
      <c r="E995" s="20">
        <v>1822485</v>
      </c>
      <c r="F995" s="20">
        <v>145799</v>
      </c>
      <c r="G995" s="20">
        <v>1968284</v>
      </c>
      <c r="H995" s="21" t="s">
        <v>4318</v>
      </c>
      <c r="I995" s="35">
        <v>49439</v>
      </c>
      <c r="J995" s="14">
        <f>+VLOOKUP(I995,'TT 2022'!$E$2:$K$1236,3,0)</f>
        <v>1968287</v>
      </c>
      <c r="K995" s="14">
        <f t="shared" si="75"/>
        <v>3</v>
      </c>
      <c r="L995" s="16">
        <f>+VLOOKUP(I995,'TT 2022'!$E$2:$K$1236,7,0)</f>
        <v>44889</v>
      </c>
      <c r="M995" s="52">
        <f t="shared" si="76"/>
        <v>1968284</v>
      </c>
    </row>
    <row r="996" spans="1:13" s="15" customFormat="1" ht="38.25">
      <c r="A996" s="17">
        <v>995</v>
      </c>
      <c r="B996" s="18" t="s">
        <v>1300</v>
      </c>
      <c r="C996" s="19" t="s">
        <v>1283</v>
      </c>
      <c r="D996" s="18" t="s">
        <v>969</v>
      </c>
      <c r="E996" s="20">
        <v>1410195</v>
      </c>
      <c r="F996" s="20">
        <v>112816</v>
      </c>
      <c r="G996" s="20">
        <v>1523011</v>
      </c>
      <c r="H996" s="21" t="s">
        <v>4318</v>
      </c>
      <c r="I996" s="35">
        <v>49440</v>
      </c>
      <c r="J996" s="14">
        <f>+VLOOKUP(I996,'TT 2022'!$E$2:$K$1236,3,0)</f>
        <v>1523016</v>
      </c>
      <c r="K996" s="14">
        <f t="shared" si="75"/>
        <v>5</v>
      </c>
      <c r="L996" s="16">
        <f>+VLOOKUP(I996,'TT 2022'!$E$2:$K$1236,7,0)</f>
        <v>44889</v>
      </c>
      <c r="M996" s="52">
        <f t="shared" si="76"/>
        <v>1523011</v>
      </c>
    </row>
    <row r="997" spans="1:13" s="15" customFormat="1" ht="38.25">
      <c r="A997" s="17">
        <v>996</v>
      </c>
      <c r="B997" s="18" t="s">
        <v>1301</v>
      </c>
      <c r="C997" s="19" t="s">
        <v>1283</v>
      </c>
      <c r="D997" s="18" t="s">
        <v>969</v>
      </c>
      <c r="E997" s="20">
        <v>3675382</v>
      </c>
      <c r="F997" s="20">
        <v>294031</v>
      </c>
      <c r="G997" s="20">
        <v>3969413</v>
      </c>
      <c r="H997" s="21" t="s">
        <v>4318</v>
      </c>
      <c r="I997" s="35">
        <v>49441</v>
      </c>
      <c r="J997" s="14">
        <f>+VLOOKUP(I997,'TT 2022'!$E$2:$K$1236,3,0)</f>
        <v>3969419</v>
      </c>
      <c r="K997" s="14">
        <f t="shared" si="75"/>
        <v>6</v>
      </c>
      <c r="L997" s="16">
        <f>+VLOOKUP(I997,'TT 2022'!$E$2:$K$1236,7,0)</f>
        <v>44875</v>
      </c>
      <c r="M997" s="52">
        <f t="shared" si="76"/>
        <v>3969413</v>
      </c>
    </row>
    <row r="998" spans="1:13" s="15" customFormat="1" ht="25.5">
      <c r="A998" s="17">
        <v>997</v>
      </c>
      <c r="B998" s="18" t="s">
        <v>1302</v>
      </c>
      <c r="C998" s="19" t="s">
        <v>1283</v>
      </c>
      <c r="D998" s="18" t="s">
        <v>259</v>
      </c>
      <c r="E998" s="20">
        <v>11103375</v>
      </c>
      <c r="F998" s="20">
        <v>888270</v>
      </c>
      <c r="G998" s="20">
        <v>11991645</v>
      </c>
      <c r="H998" s="21" t="s">
        <v>4318</v>
      </c>
      <c r="I998" s="35">
        <v>49442</v>
      </c>
      <c r="J998" s="14">
        <f>+VLOOKUP(I998,'TT 2022'!$E$2:$K$1236,3,0)</f>
        <v>11991645</v>
      </c>
      <c r="K998" s="14">
        <f t="shared" si="75"/>
        <v>0</v>
      </c>
      <c r="L998" s="16">
        <f>+VLOOKUP(I998,'TT 2022'!$E$2:$K$1236,7,0)</f>
        <v>44889</v>
      </c>
      <c r="M998" s="52">
        <f t="shared" si="76"/>
        <v>11991645</v>
      </c>
    </row>
    <row r="999" spans="1:13" s="15" customFormat="1" ht="25.5">
      <c r="A999" s="17">
        <v>998</v>
      </c>
      <c r="B999" s="18" t="s">
        <v>1303</v>
      </c>
      <c r="C999" s="19" t="s">
        <v>1283</v>
      </c>
      <c r="D999" s="18" t="s">
        <v>1102</v>
      </c>
      <c r="E999" s="20">
        <v>1110580</v>
      </c>
      <c r="F999" s="20">
        <v>88846</v>
      </c>
      <c r="G999" s="20">
        <v>1199426</v>
      </c>
      <c r="H999" s="21" t="s">
        <v>4318</v>
      </c>
      <c r="I999" s="35">
        <v>49444</v>
      </c>
      <c r="J999" s="14">
        <f>+VLOOKUP(I999,'TT 2022'!$E$2:$K$1236,3,0)</f>
        <v>1199421</v>
      </c>
      <c r="K999" s="14">
        <f t="shared" si="75"/>
        <v>-5</v>
      </c>
      <c r="L999" s="16">
        <f>+VLOOKUP(I999,'TT 2022'!$E$2:$K$1236,7,0)</f>
        <v>44889</v>
      </c>
      <c r="M999" s="52">
        <f t="shared" si="76"/>
        <v>1199426</v>
      </c>
    </row>
    <row r="1000" spans="1:13" s="15" customFormat="1" ht="38.25">
      <c r="A1000" s="17">
        <v>999</v>
      </c>
      <c r="B1000" s="18" t="s">
        <v>1304</v>
      </c>
      <c r="C1000" s="19" t="s">
        <v>1283</v>
      </c>
      <c r="D1000" s="18" t="s">
        <v>1063</v>
      </c>
      <c r="E1000" s="20">
        <v>6514495</v>
      </c>
      <c r="F1000" s="20">
        <v>521160</v>
      </c>
      <c r="G1000" s="20">
        <v>7035655</v>
      </c>
      <c r="H1000" s="21" t="s">
        <v>4318</v>
      </c>
      <c r="I1000" s="35">
        <v>49445</v>
      </c>
      <c r="J1000" s="14">
        <f>+VLOOKUP(I1000,'TT 2022'!$E$2:$K$1236,3,0)</f>
        <v>7035660</v>
      </c>
      <c r="K1000" s="14">
        <f t="shared" si="75"/>
        <v>5</v>
      </c>
      <c r="L1000" s="16">
        <f>+VLOOKUP(I1000,'TT 2022'!$E$2:$K$1236,7,0)</f>
        <v>44889</v>
      </c>
      <c r="M1000" s="52">
        <f t="shared" si="76"/>
        <v>7035655</v>
      </c>
    </row>
    <row r="1001" spans="1:13" s="15" customFormat="1" ht="25.5">
      <c r="A1001" s="17">
        <v>1000</v>
      </c>
      <c r="B1001" s="18" t="s">
        <v>1305</v>
      </c>
      <c r="C1001" s="19" t="s">
        <v>1283</v>
      </c>
      <c r="D1001" s="18" t="s">
        <v>984</v>
      </c>
      <c r="E1001" s="20">
        <v>2621375</v>
      </c>
      <c r="F1001" s="20">
        <v>209710</v>
      </c>
      <c r="G1001" s="20">
        <v>2831085</v>
      </c>
      <c r="H1001" s="21" t="s">
        <v>4318</v>
      </c>
      <c r="I1001" s="35">
        <v>49446</v>
      </c>
      <c r="J1001" s="14">
        <f>+VLOOKUP(I1001,'TT 2022'!$E$2:$K$1236,3,0)</f>
        <v>2831085</v>
      </c>
      <c r="K1001" s="14">
        <f t="shared" si="75"/>
        <v>0</v>
      </c>
      <c r="L1001" s="16">
        <f>+VLOOKUP(I1001,'TT 2022'!$E$2:$K$1236,7,0)</f>
        <v>44889</v>
      </c>
      <c r="M1001" s="52">
        <f t="shared" si="76"/>
        <v>2831085</v>
      </c>
    </row>
    <row r="1002" spans="1:13" s="15" customFormat="1" ht="38.25">
      <c r="A1002" s="17">
        <v>1001</v>
      </c>
      <c r="B1002" s="18" t="s">
        <v>1306</v>
      </c>
      <c r="C1002" s="19" t="s">
        <v>1283</v>
      </c>
      <c r="D1002" s="18" t="s">
        <v>986</v>
      </c>
      <c r="E1002" s="20">
        <v>1261126</v>
      </c>
      <c r="F1002" s="20">
        <v>100890</v>
      </c>
      <c r="G1002" s="20">
        <v>1362016</v>
      </c>
      <c r="H1002" s="21" t="s">
        <v>4318</v>
      </c>
      <c r="I1002" s="35">
        <v>49447</v>
      </c>
      <c r="J1002" s="14">
        <f>+VLOOKUP(I1002,'TT 2022'!$E$2:$K$1236,3,0)</f>
        <v>1362015</v>
      </c>
      <c r="K1002" s="14">
        <f t="shared" si="75"/>
        <v>-1</v>
      </c>
      <c r="L1002" s="16">
        <f>+VLOOKUP(I1002,'TT 2022'!$E$2:$K$1236,7,0)</f>
        <v>44889</v>
      </c>
      <c r="M1002" s="52">
        <f t="shared" si="76"/>
        <v>1362016</v>
      </c>
    </row>
    <row r="1003" spans="1:13" s="15" customFormat="1" ht="38.25">
      <c r="A1003" s="17">
        <v>1002</v>
      </c>
      <c r="B1003" s="18" t="s">
        <v>1307</v>
      </c>
      <c r="C1003" s="19" t="s">
        <v>1283</v>
      </c>
      <c r="D1003" s="18" t="s">
        <v>969</v>
      </c>
      <c r="E1003" s="20">
        <v>5314385</v>
      </c>
      <c r="F1003" s="20">
        <v>425151</v>
      </c>
      <c r="G1003" s="20">
        <v>5739536</v>
      </c>
      <c r="H1003" s="21" t="s">
        <v>4318</v>
      </c>
      <c r="I1003" s="35">
        <v>49450</v>
      </c>
      <c r="J1003" s="14">
        <f>+VLOOKUP(I1003,'TT 2022'!$E$2:$K$1236,3,0)</f>
        <v>5739539</v>
      </c>
      <c r="K1003" s="14">
        <f t="shared" si="75"/>
        <v>3</v>
      </c>
      <c r="L1003" s="16">
        <f>+VLOOKUP(I1003,'TT 2022'!$E$2:$K$1236,7,0)</f>
        <v>44889</v>
      </c>
      <c r="M1003" s="52">
        <f t="shared" si="76"/>
        <v>5739536</v>
      </c>
    </row>
    <row r="1004" spans="1:13" s="15" customFormat="1" ht="25.5">
      <c r="A1004" s="17">
        <v>1003</v>
      </c>
      <c r="B1004" s="18" t="s">
        <v>1308</v>
      </c>
      <c r="C1004" s="19" t="s">
        <v>1283</v>
      </c>
      <c r="D1004" s="18" t="s">
        <v>259</v>
      </c>
      <c r="E1004" s="20">
        <v>13474980</v>
      </c>
      <c r="F1004" s="20">
        <v>1077998</v>
      </c>
      <c r="G1004" s="20">
        <v>14552978</v>
      </c>
      <c r="H1004" s="21" t="s">
        <v>4318</v>
      </c>
      <c r="I1004" s="35">
        <v>49451</v>
      </c>
      <c r="J1004" s="14">
        <f>+VLOOKUP(I1004,'TT 2022'!$E$2:$K$1236,3,0)</f>
        <v>14552973</v>
      </c>
      <c r="K1004" s="14">
        <f t="shared" si="75"/>
        <v>-5</v>
      </c>
      <c r="L1004" s="16">
        <f>+VLOOKUP(I1004,'TT 2022'!$E$2:$K$1236,7,0)</f>
        <v>44905</v>
      </c>
      <c r="M1004" s="52">
        <f t="shared" si="76"/>
        <v>14552978</v>
      </c>
    </row>
    <row r="1005" spans="1:13" s="15" customFormat="1" ht="25.5">
      <c r="A1005" s="17">
        <v>1004</v>
      </c>
      <c r="B1005" s="18" t="s">
        <v>1309</v>
      </c>
      <c r="C1005" s="19" t="s">
        <v>1283</v>
      </c>
      <c r="D1005" s="18" t="s">
        <v>259</v>
      </c>
      <c r="E1005" s="20">
        <v>8086260</v>
      </c>
      <c r="F1005" s="20">
        <v>646901</v>
      </c>
      <c r="G1005" s="20">
        <v>8733161</v>
      </c>
      <c r="H1005" s="21" t="s">
        <v>4318</v>
      </c>
      <c r="I1005" s="35">
        <v>49452</v>
      </c>
      <c r="J1005" s="14">
        <f>+VLOOKUP(I1005,'TT 2022'!$E$2:$K$1236,3,0)</f>
        <v>8733164</v>
      </c>
      <c r="K1005" s="14">
        <f t="shared" si="75"/>
        <v>3</v>
      </c>
      <c r="L1005" s="16">
        <f>+VLOOKUP(I1005,'TT 2022'!$E$2:$K$1236,7,0)</f>
        <v>44905</v>
      </c>
      <c r="M1005" s="52">
        <f t="shared" si="76"/>
        <v>8733161</v>
      </c>
    </row>
    <row r="1006" spans="1:13" s="15" customFormat="1" ht="25.5">
      <c r="A1006" s="17">
        <v>1005</v>
      </c>
      <c r="B1006" s="18" t="s">
        <v>1310</v>
      </c>
      <c r="C1006" s="19" t="s">
        <v>1283</v>
      </c>
      <c r="D1006" s="18" t="s">
        <v>259</v>
      </c>
      <c r="E1006" s="20">
        <v>4442320</v>
      </c>
      <c r="F1006" s="20">
        <v>355386</v>
      </c>
      <c r="G1006" s="20">
        <v>4797706</v>
      </c>
      <c r="H1006" s="21" t="s">
        <v>4318</v>
      </c>
      <c r="I1006" s="35">
        <v>49453</v>
      </c>
      <c r="J1006" s="14">
        <f>+VLOOKUP(I1006,'TT 2022'!$E$2:$K$1236,3,0)</f>
        <v>4797711</v>
      </c>
      <c r="K1006" s="14">
        <f t="shared" si="75"/>
        <v>5</v>
      </c>
      <c r="L1006" s="16">
        <f>+VLOOKUP(I1006,'TT 2022'!$E$2:$K$1236,7,0)</f>
        <v>44889</v>
      </c>
      <c r="M1006" s="52">
        <f t="shared" si="76"/>
        <v>4797706</v>
      </c>
    </row>
    <row r="1007" spans="1:13" s="15" customFormat="1" ht="38.25">
      <c r="A1007" s="17">
        <v>1006</v>
      </c>
      <c r="B1007" s="18" t="s">
        <v>1311</v>
      </c>
      <c r="C1007" s="19" t="s">
        <v>1283</v>
      </c>
      <c r="D1007" s="18" t="s">
        <v>993</v>
      </c>
      <c r="E1007" s="20">
        <v>3990872</v>
      </c>
      <c r="F1007" s="20">
        <v>319270</v>
      </c>
      <c r="G1007" s="20">
        <v>4310142</v>
      </c>
      <c r="H1007" s="21" t="s">
        <v>4318</v>
      </c>
      <c r="I1007" s="35">
        <v>49454</v>
      </c>
      <c r="J1007" s="14">
        <f>+VLOOKUP(I1007,'TT 2022'!$E$2:$K$1236,3,0)</f>
        <v>4310145</v>
      </c>
      <c r="K1007" s="14">
        <f t="shared" si="75"/>
        <v>3</v>
      </c>
      <c r="L1007" s="16">
        <f>+VLOOKUP(I1007,'TT 2022'!$E$2:$K$1236,7,0)</f>
        <v>44905</v>
      </c>
      <c r="M1007" s="52">
        <f t="shared" si="76"/>
        <v>4310142</v>
      </c>
    </row>
    <row r="1008" spans="1:13" s="15" customFormat="1" ht="25.5">
      <c r="A1008" s="17">
        <v>1007</v>
      </c>
      <c r="B1008" s="18" t="s">
        <v>1312</v>
      </c>
      <c r="C1008" s="19" t="s">
        <v>1283</v>
      </c>
      <c r="D1008" s="18" t="s">
        <v>259</v>
      </c>
      <c r="E1008" s="20">
        <v>8933535</v>
      </c>
      <c r="F1008" s="20">
        <v>714683</v>
      </c>
      <c r="G1008" s="20">
        <v>9648218</v>
      </c>
      <c r="H1008" s="21" t="s">
        <v>4318</v>
      </c>
      <c r="I1008" s="35">
        <v>49455</v>
      </c>
      <c r="J1008" s="14">
        <f>+VLOOKUP(I1008,'TT 2022'!$E$2:$K$1236,3,0)</f>
        <v>9648221</v>
      </c>
      <c r="K1008" s="14">
        <f t="shared" si="75"/>
        <v>3</v>
      </c>
      <c r="L1008" s="16">
        <f>+VLOOKUP(I1008,'TT 2022'!$E$2:$K$1236,7,0)</f>
        <v>44905</v>
      </c>
      <c r="M1008" s="52">
        <f t="shared" si="76"/>
        <v>9648218</v>
      </c>
    </row>
    <row r="1009" spans="1:13" s="15" customFormat="1" ht="25.5">
      <c r="A1009" s="17">
        <v>1008</v>
      </c>
      <c r="B1009" s="18" t="s">
        <v>1313</v>
      </c>
      <c r="C1009" s="19" t="s">
        <v>1283</v>
      </c>
      <c r="D1009" s="18" t="s">
        <v>259</v>
      </c>
      <c r="E1009" s="20">
        <v>5307330</v>
      </c>
      <c r="F1009" s="20">
        <v>424586</v>
      </c>
      <c r="G1009" s="20">
        <v>5731916</v>
      </c>
      <c r="H1009" s="21" t="s">
        <v>4318</v>
      </c>
      <c r="I1009" s="35">
        <v>49456</v>
      </c>
      <c r="J1009" s="14">
        <f>+VLOOKUP(I1009,'TT 2022'!$E$2:$K$1236,3,0)</f>
        <v>5731911</v>
      </c>
      <c r="K1009" s="14">
        <f t="shared" si="75"/>
        <v>-5</v>
      </c>
      <c r="L1009" s="16">
        <f>+VLOOKUP(I1009,'TT 2022'!$E$2:$K$1236,7,0)</f>
        <v>44905</v>
      </c>
      <c r="M1009" s="52">
        <f t="shared" si="76"/>
        <v>5731916</v>
      </c>
    </row>
    <row r="1010" spans="1:13" s="15" customFormat="1" ht="25.5">
      <c r="A1010" s="17">
        <v>1009</v>
      </c>
      <c r="B1010" s="18" t="s">
        <v>1314</v>
      </c>
      <c r="C1010" s="19" t="s">
        <v>1283</v>
      </c>
      <c r="D1010" s="18" t="s">
        <v>259</v>
      </c>
      <c r="E1010" s="20">
        <v>911242</v>
      </c>
      <c r="F1010" s="20">
        <v>72899</v>
      </c>
      <c r="G1010" s="20">
        <v>984141</v>
      </c>
      <c r="H1010" s="21" t="s">
        <v>4318</v>
      </c>
      <c r="I1010" s="35">
        <v>49457</v>
      </c>
      <c r="J1010" s="14">
        <f>+VLOOKUP(I1010,'TT 2022'!$E$2:$K$1236,3,0)</f>
        <v>984137</v>
      </c>
      <c r="K1010" s="14">
        <f t="shared" si="75"/>
        <v>-4</v>
      </c>
      <c r="L1010" s="16">
        <f>+VLOOKUP(I1010,'TT 2022'!$E$2:$K$1236,7,0)</f>
        <v>44905</v>
      </c>
      <c r="M1010" s="52">
        <f t="shared" si="76"/>
        <v>984141</v>
      </c>
    </row>
    <row r="1011" spans="1:13" s="15" customFormat="1" ht="25.5">
      <c r="A1011" s="17">
        <v>1010</v>
      </c>
      <c r="B1011" s="18" t="s">
        <v>1315</v>
      </c>
      <c r="C1011" s="19" t="s">
        <v>1283</v>
      </c>
      <c r="D1011" s="18" t="s">
        <v>259</v>
      </c>
      <c r="E1011" s="20">
        <v>1309220</v>
      </c>
      <c r="F1011" s="20">
        <v>104738</v>
      </c>
      <c r="G1011" s="20">
        <v>1413958</v>
      </c>
      <c r="H1011" s="21" t="s">
        <v>4318</v>
      </c>
      <c r="I1011" s="35">
        <v>49458</v>
      </c>
      <c r="J1011" s="14">
        <f>+VLOOKUP(I1011,'TT 2022'!$E$2:$K$1236,3,0)</f>
        <v>1413963</v>
      </c>
      <c r="K1011" s="14">
        <f t="shared" si="75"/>
        <v>5</v>
      </c>
      <c r="L1011" s="16">
        <f>+VLOOKUP(I1011,'TT 2022'!$E$2:$K$1236,7,0)</f>
        <v>44905</v>
      </c>
      <c r="M1011" s="52">
        <f t="shared" si="76"/>
        <v>1413958</v>
      </c>
    </row>
    <row r="1012" spans="1:13" s="15" customFormat="1" ht="25.5">
      <c r="A1012" s="17">
        <v>1011</v>
      </c>
      <c r="B1012" s="18" t="s">
        <v>1316</v>
      </c>
      <c r="C1012" s="19" t="s">
        <v>1283</v>
      </c>
      <c r="D1012" s="18" t="s">
        <v>259</v>
      </c>
      <c r="E1012" s="20">
        <v>2031655</v>
      </c>
      <c r="F1012" s="20">
        <v>162532</v>
      </c>
      <c r="G1012" s="20">
        <v>2194187</v>
      </c>
      <c r="H1012" s="21" t="s">
        <v>4318</v>
      </c>
      <c r="I1012" s="35">
        <v>49459</v>
      </c>
      <c r="J1012" s="14">
        <f>+VLOOKUP(I1012,'TT 2022'!$E$2:$K$1236,3,0)</f>
        <v>2194182</v>
      </c>
      <c r="K1012" s="14">
        <f t="shared" si="75"/>
        <v>-5</v>
      </c>
      <c r="L1012" s="16">
        <f>+VLOOKUP(I1012,'TT 2022'!$E$2:$K$1236,7,0)</f>
        <v>44889</v>
      </c>
      <c r="M1012" s="52">
        <f t="shared" si="76"/>
        <v>2194187</v>
      </c>
    </row>
    <row r="1013" spans="1:13" s="15" customFormat="1" ht="38.25">
      <c r="A1013" s="17">
        <v>1012</v>
      </c>
      <c r="B1013" s="18" t="s">
        <v>1317</v>
      </c>
      <c r="C1013" s="19" t="s">
        <v>1283</v>
      </c>
      <c r="D1013" s="18" t="s">
        <v>993</v>
      </c>
      <c r="E1013" s="20">
        <v>1747500</v>
      </c>
      <c r="F1013" s="20">
        <v>139800</v>
      </c>
      <c r="G1013" s="20">
        <v>1887300</v>
      </c>
      <c r="H1013" s="21" t="s">
        <v>4318</v>
      </c>
      <c r="I1013" s="35">
        <v>49460</v>
      </c>
      <c r="J1013" s="14">
        <f>+VLOOKUP(I1013,'TT 2022'!$E$2:$K$1236,3,0)</f>
        <v>1887300</v>
      </c>
      <c r="K1013" s="14">
        <f t="shared" si="75"/>
        <v>0</v>
      </c>
      <c r="L1013" s="16">
        <f>+VLOOKUP(I1013,'TT 2022'!$E$2:$K$1236,7,0)</f>
        <v>44905</v>
      </c>
      <c r="M1013" s="52">
        <f t="shared" si="76"/>
        <v>1887300</v>
      </c>
    </row>
    <row r="1014" spans="1:13" s="15" customFormat="1" ht="38.25">
      <c r="A1014" s="17">
        <v>1013</v>
      </c>
      <c r="B1014" s="18" t="s">
        <v>1318</v>
      </c>
      <c r="C1014" s="19" t="s">
        <v>1283</v>
      </c>
      <c r="D1014" s="18" t="s">
        <v>261</v>
      </c>
      <c r="E1014" s="20">
        <v>1468620</v>
      </c>
      <c r="F1014" s="20">
        <v>117490</v>
      </c>
      <c r="G1014" s="20">
        <v>1586110</v>
      </c>
      <c r="H1014" s="21" t="s">
        <v>4318</v>
      </c>
      <c r="I1014" s="35">
        <v>49463</v>
      </c>
      <c r="J1014" s="14">
        <f>+VLOOKUP(I1014,'TT 2022'!$E$2:$K$1236,3,0)</f>
        <v>1586115</v>
      </c>
      <c r="K1014" s="14">
        <f t="shared" si="75"/>
        <v>5</v>
      </c>
      <c r="L1014" s="16">
        <f>+VLOOKUP(I1014,'TT 2022'!$E$2:$K$1236,7,0)</f>
        <v>44875</v>
      </c>
      <c r="M1014" s="52">
        <f t="shared" si="76"/>
        <v>1586110</v>
      </c>
    </row>
    <row r="1015" spans="1:13" s="15" customFormat="1" ht="25.5">
      <c r="A1015" s="17">
        <v>1014</v>
      </c>
      <c r="B1015" s="18" t="s">
        <v>1319</v>
      </c>
      <c r="C1015" s="19" t="s">
        <v>1283</v>
      </c>
      <c r="D1015" s="18" t="s">
        <v>980</v>
      </c>
      <c r="E1015" s="20">
        <v>5552900</v>
      </c>
      <c r="F1015" s="20">
        <v>444232</v>
      </c>
      <c r="G1015" s="20">
        <v>5997132</v>
      </c>
      <c r="H1015" s="21" t="s">
        <v>4318</v>
      </c>
      <c r="I1015" s="35">
        <v>49464</v>
      </c>
      <c r="J1015" s="14">
        <f>+VLOOKUP(I1015,'TT 2022'!$E$2:$K$1236,3,0)</f>
        <v>5997132</v>
      </c>
      <c r="K1015" s="14">
        <f t="shared" si="75"/>
        <v>0</v>
      </c>
      <c r="L1015" s="16">
        <f>+VLOOKUP(I1015,'TT 2022'!$E$2:$K$1236,7,0)</f>
        <v>44905</v>
      </c>
      <c r="M1015" s="52">
        <f t="shared" si="76"/>
        <v>5997132</v>
      </c>
    </row>
    <row r="1016" spans="1:13" s="15" customFormat="1" ht="38.25" hidden="1">
      <c r="A1016" s="17">
        <v>1015</v>
      </c>
      <c r="B1016" s="18" t="s">
        <v>1320</v>
      </c>
      <c r="C1016" s="19" t="s">
        <v>1283</v>
      </c>
      <c r="D1016" s="18" t="s">
        <v>986</v>
      </c>
      <c r="E1016" s="20">
        <v>3849940</v>
      </c>
      <c r="F1016" s="20">
        <v>307995</v>
      </c>
      <c r="G1016" s="20">
        <v>4157935</v>
      </c>
      <c r="H1016" s="21" t="s">
        <v>1629</v>
      </c>
      <c r="I1016" s="35">
        <v>49465</v>
      </c>
    </row>
    <row r="1017" spans="1:13" s="15" customFormat="1" ht="38.25" hidden="1">
      <c r="A1017" s="17">
        <v>1016</v>
      </c>
      <c r="B1017" s="18" t="s">
        <v>1321</v>
      </c>
      <c r="C1017" s="19" t="s">
        <v>1283</v>
      </c>
      <c r="D1017" s="18" t="s">
        <v>984</v>
      </c>
      <c r="E1017" s="20">
        <v>2021822</v>
      </c>
      <c r="F1017" s="20">
        <v>161746</v>
      </c>
      <c r="G1017" s="20">
        <v>2183568</v>
      </c>
      <c r="H1017" s="21" t="s">
        <v>1629</v>
      </c>
      <c r="I1017" s="35">
        <v>49466</v>
      </c>
    </row>
    <row r="1018" spans="1:13" s="15" customFormat="1" ht="38.25" hidden="1">
      <c r="A1018" s="17">
        <v>1017</v>
      </c>
      <c r="B1018" s="18" t="s">
        <v>1322</v>
      </c>
      <c r="C1018" s="19" t="s">
        <v>1283</v>
      </c>
      <c r="D1018" s="18" t="s">
        <v>1102</v>
      </c>
      <c r="E1018" s="20">
        <v>1822485</v>
      </c>
      <c r="F1018" s="20">
        <v>145799</v>
      </c>
      <c r="G1018" s="20">
        <v>1968284</v>
      </c>
      <c r="H1018" s="21" t="s">
        <v>1629</v>
      </c>
      <c r="I1018" s="35">
        <v>49467</v>
      </c>
    </row>
    <row r="1019" spans="1:13" s="15" customFormat="1" ht="38.25" hidden="1">
      <c r="A1019" s="17">
        <v>1018</v>
      </c>
      <c r="B1019" s="18" t="s">
        <v>1323</v>
      </c>
      <c r="C1019" s="19" t="s">
        <v>1283</v>
      </c>
      <c r="D1019" s="18" t="s">
        <v>980</v>
      </c>
      <c r="E1019" s="20">
        <v>6621625</v>
      </c>
      <c r="F1019" s="20">
        <v>529730</v>
      </c>
      <c r="G1019" s="20">
        <v>7151355</v>
      </c>
      <c r="H1019" s="21" t="s">
        <v>1629</v>
      </c>
      <c r="I1019" s="35">
        <v>49468</v>
      </c>
    </row>
    <row r="1020" spans="1:13" s="15" customFormat="1" ht="38.25" hidden="1">
      <c r="A1020" s="17">
        <v>1019</v>
      </c>
      <c r="B1020" s="18" t="s">
        <v>1324</v>
      </c>
      <c r="C1020" s="19" t="s">
        <v>1283</v>
      </c>
      <c r="D1020" s="18" t="s">
        <v>1081</v>
      </c>
      <c r="E1020" s="20">
        <v>2402660</v>
      </c>
      <c r="F1020" s="20">
        <v>192213</v>
      </c>
      <c r="G1020" s="20">
        <v>2594873</v>
      </c>
      <c r="H1020" s="21" t="s">
        <v>1629</v>
      </c>
      <c r="I1020" s="35">
        <v>49469</v>
      </c>
    </row>
    <row r="1021" spans="1:13" s="15" customFormat="1" ht="38.25">
      <c r="A1021" s="17">
        <v>1020</v>
      </c>
      <c r="B1021" s="18" t="s">
        <v>1325</v>
      </c>
      <c r="C1021" s="19" t="s">
        <v>1283</v>
      </c>
      <c r="D1021" s="18" t="s">
        <v>1063</v>
      </c>
      <c r="E1021" s="20">
        <v>10762935</v>
      </c>
      <c r="F1021" s="20">
        <v>861035</v>
      </c>
      <c r="G1021" s="20">
        <v>11623970</v>
      </c>
      <c r="H1021" s="21" t="s">
        <v>4318</v>
      </c>
      <c r="I1021" s="35">
        <v>49470</v>
      </c>
      <c r="J1021" s="14">
        <f>+VLOOKUP(I1021,'TT 2022'!$E$2:$K$1236,3,0)</f>
        <v>11623973</v>
      </c>
      <c r="K1021" s="14">
        <f>+J1021-G1021</f>
        <v>3</v>
      </c>
      <c r="L1021" s="16">
        <f>+VLOOKUP(I1021,'TT 2022'!$E$2:$K$1236,7,0)</f>
        <v>44905</v>
      </c>
      <c r="M1021" s="52">
        <f>+G1021</f>
        <v>11623970</v>
      </c>
    </row>
    <row r="1022" spans="1:13" s="15" customFormat="1" ht="38.25" hidden="1">
      <c r="A1022" s="17">
        <v>1021</v>
      </c>
      <c r="B1022" s="18" t="s">
        <v>1326</v>
      </c>
      <c r="C1022" s="19" t="s">
        <v>1283</v>
      </c>
      <c r="D1022" s="18" t="s">
        <v>1102</v>
      </c>
      <c r="E1022" s="20">
        <v>2520775</v>
      </c>
      <c r="F1022" s="20">
        <v>201662</v>
      </c>
      <c r="G1022" s="20">
        <v>2722437</v>
      </c>
      <c r="H1022" s="21" t="s">
        <v>1629</v>
      </c>
      <c r="I1022" s="35">
        <v>49471</v>
      </c>
    </row>
    <row r="1023" spans="1:13" s="15" customFormat="1" ht="25.5">
      <c r="A1023" s="17">
        <v>1022</v>
      </c>
      <c r="B1023" s="18" t="s">
        <v>1327</v>
      </c>
      <c r="C1023" s="19" t="s">
        <v>1283</v>
      </c>
      <c r="D1023" s="18" t="s">
        <v>990</v>
      </c>
      <c r="E1023" s="20">
        <v>1468620</v>
      </c>
      <c r="F1023" s="20">
        <v>117490</v>
      </c>
      <c r="G1023" s="20">
        <v>1586110</v>
      </c>
      <c r="H1023" s="21" t="s">
        <v>4318</v>
      </c>
      <c r="I1023" s="35">
        <v>49472</v>
      </c>
      <c r="J1023" s="14">
        <f>+VLOOKUP(I1023,'TT 2022'!$E$2:$K$1236,3,0)</f>
        <v>1586115</v>
      </c>
      <c r="K1023" s="14">
        <f>+J1023-G1023</f>
        <v>5</v>
      </c>
      <c r="L1023" s="16">
        <f>+VLOOKUP(I1023,'TT 2022'!$E$2:$K$1236,7,0)</f>
        <v>44905</v>
      </c>
      <c r="M1023" s="52">
        <f>+G1023</f>
        <v>1586110</v>
      </c>
    </row>
    <row r="1024" spans="1:13" s="15" customFormat="1" ht="38.25" hidden="1">
      <c r="A1024" s="17">
        <v>1023</v>
      </c>
      <c r="B1024" s="18" t="s">
        <v>1328</v>
      </c>
      <c r="C1024" s="19" t="s">
        <v>1283</v>
      </c>
      <c r="D1024" s="18" t="s">
        <v>988</v>
      </c>
      <c r="E1024" s="20">
        <v>2579200</v>
      </c>
      <c r="F1024" s="20">
        <v>206336</v>
      </c>
      <c r="G1024" s="20">
        <v>2785536</v>
      </c>
      <c r="H1024" s="21" t="s">
        <v>1629</v>
      </c>
      <c r="I1024" s="35">
        <v>49473</v>
      </c>
    </row>
    <row r="1025" spans="1:13" s="15" customFormat="1" ht="38.25" hidden="1">
      <c r="A1025" s="17">
        <v>1024</v>
      </c>
      <c r="B1025" s="18" t="s">
        <v>1329</v>
      </c>
      <c r="C1025" s="19" t="s">
        <v>1283</v>
      </c>
      <c r="D1025" s="18" t="s">
        <v>982</v>
      </c>
      <c r="E1025" s="20">
        <v>1529835</v>
      </c>
      <c r="F1025" s="20">
        <v>122387</v>
      </c>
      <c r="G1025" s="20">
        <v>1652222</v>
      </c>
      <c r="H1025" s="21" t="s">
        <v>1629</v>
      </c>
      <c r="I1025" s="35">
        <v>49474</v>
      </c>
    </row>
    <row r="1026" spans="1:13" s="15" customFormat="1" ht="38.25" hidden="1">
      <c r="A1026" s="17">
        <v>1025</v>
      </c>
      <c r="B1026" s="18" t="s">
        <v>1330</v>
      </c>
      <c r="C1026" s="19" t="s">
        <v>1283</v>
      </c>
      <c r="D1026" s="18" t="s">
        <v>1063</v>
      </c>
      <c r="E1026" s="20">
        <v>4853390</v>
      </c>
      <c r="F1026" s="20">
        <v>388271</v>
      </c>
      <c r="G1026" s="20">
        <v>5241661</v>
      </c>
      <c r="H1026" s="21" t="s">
        <v>1629</v>
      </c>
      <c r="I1026" s="35">
        <v>49475</v>
      </c>
    </row>
    <row r="1027" spans="1:13" s="15" customFormat="1" ht="38.25">
      <c r="A1027" s="17">
        <v>1026</v>
      </c>
      <c r="B1027" s="29" t="s">
        <v>1331</v>
      </c>
      <c r="C1027" s="24" t="s">
        <v>1283</v>
      </c>
      <c r="D1027" s="25" t="s">
        <v>986</v>
      </c>
      <c r="E1027" s="27">
        <v>3940690</v>
      </c>
      <c r="F1027" s="27">
        <v>315255</v>
      </c>
      <c r="G1027" s="27">
        <v>4255945</v>
      </c>
      <c r="H1027" s="21" t="s">
        <v>4318</v>
      </c>
      <c r="I1027" s="35">
        <v>49476</v>
      </c>
      <c r="J1027" s="14">
        <f>+VLOOKUP(I1027,'TT 2022'!$E$2:$K$1236,3,0)</f>
        <v>4255943</v>
      </c>
      <c r="K1027" s="14">
        <f>+J1027-G1027</f>
        <v>-2</v>
      </c>
      <c r="L1027" s="16">
        <f>+VLOOKUP(I1027,'TT 2022'!$E$2:$K$1236,7,0)</f>
        <v>44889</v>
      </c>
      <c r="M1027" s="52">
        <f>+G1027</f>
        <v>4255945</v>
      </c>
    </row>
    <row r="1028" spans="1:13" s="15" customFormat="1" ht="38.25" hidden="1">
      <c r="A1028" s="17">
        <v>1027</v>
      </c>
      <c r="B1028" s="18" t="s">
        <v>1332</v>
      </c>
      <c r="C1028" s="19" t="s">
        <v>1283</v>
      </c>
      <c r="D1028" s="18" t="s">
        <v>980</v>
      </c>
      <c r="E1028" s="20">
        <v>1110580</v>
      </c>
      <c r="F1028" s="20">
        <v>88846</v>
      </c>
      <c r="G1028" s="20">
        <v>1199426</v>
      </c>
      <c r="H1028" s="21" t="s">
        <v>1629</v>
      </c>
      <c r="I1028" s="35">
        <v>49477</v>
      </c>
    </row>
    <row r="1029" spans="1:13" s="15" customFormat="1" ht="38.25" hidden="1">
      <c r="A1029" s="17">
        <v>1028</v>
      </c>
      <c r="B1029" s="18" t="s">
        <v>1333</v>
      </c>
      <c r="C1029" s="19" t="s">
        <v>1283</v>
      </c>
      <c r="D1029" s="18" t="s">
        <v>1074</v>
      </c>
      <c r="E1029" s="20">
        <v>1305962</v>
      </c>
      <c r="F1029" s="20">
        <v>104477</v>
      </c>
      <c r="G1029" s="20">
        <v>1410439</v>
      </c>
      <c r="H1029" s="21" t="s">
        <v>1629</v>
      </c>
      <c r="I1029" s="35">
        <v>49478</v>
      </c>
    </row>
    <row r="1030" spans="1:13" s="15" customFormat="1" ht="25.5">
      <c r="A1030" s="17">
        <v>1029</v>
      </c>
      <c r="B1030" s="18" t="s">
        <v>1334</v>
      </c>
      <c r="C1030" s="19" t="s">
        <v>1283</v>
      </c>
      <c r="D1030" s="18" t="s">
        <v>1102</v>
      </c>
      <c r="E1030" s="20">
        <v>2904480</v>
      </c>
      <c r="F1030" s="20">
        <v>232358</v>
      </c>
      <c r="G1030" s="20">
        <v>3136838</v>
      </c>
      <c r="H1030" s="21" t="s">
        <v>4318</v>
      </c>
      <c r="I1030" s="35">
        <v>49479</v>
      </c>
      <c r="J1030" s="14">
        <f>+VLOOKUP(I1030,'TT 2022'!$E$2:$K$1236,3,0)</f>
        <v>3136833</v>
      </c>
      <c r="K1030" s="14">
        <f t="shared" ref="K1030:K1043" si="77">+J1030-G1030</f>
        <v>-5</v>
      </c>
      <c r="L1030" s="16">
        <f>+VLOOKUP(I1030,'TT 2022'!$E$2:$K$1236,7,0)</f>
        <v>44905</v>
      </c>
      <c r="M1030" s="52">
        <f t="shared" ref="M1030:M1043" si="78">+G1030</f>
        <v>3136838</v>
      </c>
    </row>
    <row r="1031" spans="1:13" s="15" customFormat="1" ht="38.25">
      <c r="A1031" s="17">
        <v>1030</v>
      </c>
      <c r="B1031" s="18" t="s">
        <v>1335</v>
      </c>
      <c r="C1031" s="19" t="s">
        <v>1283</v>
      </c>
      <c r="D1031" s="18" t="s">
        <v>1063</v>
      </c>
      <c r="E1031" s="20">
        <v>6684060</v>
      </c>
      <c r="F1031" s="20">
        <v>534725</v>
      </c>
      <c r="G1031" s="20">
        <v>7218785</v>
      </c>
      <c r="H1031" s="21" t="s">
        <v>4318</v>
      </c>
      <c r="I1031" s="35">
        <v>49480</v>
      </c>
      <c r="J1031" s="14">
        <f>+VLOOKUP(I1031,'TT 2022'!$E$2:$K$1236,3,0)</f>
        <v>7218788</v>
      </c>
      <c r="K1031" s="14">
        <f t="shared" si="77"/>
        <v>3</v>
      </c>
      <c r="L1031" s="16">
        <f>+VLOOKUP(I1031,'TT 2022'!$E$2:$K$1236,7,0)</f>
        <v>44905</v>
      </c>
      <c r="M1031" s="52">
        <f t="shared" si="78"/>
        <v>7218785</v>
      </c>
    </row>
    <row r="1032" spans="1:13" s="15" customFormat="1" ht="25.5">
      <c r="A1032" s="17">
        <v>1031</v>
      </c>
      <c r="B1032" s="18" t="s">
        <v>1336</v>
      </c>
      <c r="C1032" s="19" t="s">
        <v>1283</v>
      </c>
      <c r="D1032" s="18" t="s">
        <v>980</v>
      </c>
      <c r="E1032" s="20">
        <v>1822485</v>
      </c>
      <c r="F1032" s="20">
        <v>145799</v>
      </c>
      <c r="G1032" s="20">
        <v>1968284</v>
      </c>
      <c r="H1032" s="21" t="s">
        <v>4318</v>
      </c>
      <c r="I1032" s="35">
        <v>49481</v>
      </c>
      <c r="J1032" s="14">
        <f>+VLOOKUP(I1032,'TT 2022'!$E$2:$K$1236,3,0)</f>
        <v>1968287</v>
      </c>
      <c r="K1032" s="14">
        <f t="shared" si="77"/>
        <v>3</v>
      </c>
      <c r="L1032" s="16">
        <f>+VLOOKUP(I1032,'TT 2022'!$E$2:$K$1236,7,0)</f>
        <v>44905</v>
      </c>
      <c r="M1032" s="52">
        <f t="shared" si="78"/>
        <v>1968284</v>
      </c>
    </row>
    <row r="1033" spans="1:13" s="15" customFormat="1" ht="25.5">
      <c r="A1033" s="17">
        <v>1032</v>
      </c>
      <c r="B1033" s="18" t="s">
        <v>1337</v>
      </c>
      <c r="C1033" s="19" t="s">
        <v>1283</v>
      </c>
      <c r="D1033" s="18" t="s">
        <v>990</v>
      </c>
      <c r="E1033" s="20">
        <v>1410195</v>
      </c>
      <c r="F1033" s="20">
        <v>112816</v>
      </c>
      <c r="G1033" s="20">
        <v>1523011</v>
      </c>
      <c r="H1033" s="21" t="s">
        <v>4318</v>
      </c>
      <c r="I1033" s="35">
        <v>49482</v>
      </c>
      <c r="J1033" s="14">
        <f>+VLOOKUP(I1033,'TT 2022'!$E$2:$K$1236,3,0)</f>
        <v>1523016</v>
      </c>
      <c r="K1033" s="14">
        <f t="shared" si="77"/>
        <v>5</v>
      </c>
      <c r="L1033" s="16">
        <f>+VLOOKUP(I1033,'TT 2022'!$E$2:$K$1236,7,0)</f>
        <v>44905</v>
      </c>
      <c r="M1033" s="52">
        <f t="shared" si="78"/>
        <v>1523011</v>
      </c>
    </row>
    <row r="1034" spans="1:13" customFormat="1" ht="25.5">
      <c r="A1034" s="17">
        <v>1033</v>
      </c>
      <c r="B1034" s="23" t="s">
        <v>1338</v>
      </c>
      <c r="C1034" s="24" t="s">
        <v>1283</v>
      </c>
      <c r="D1034" s="25" t="s">
        <v>1074</v>
      </c>
      <c r="E1034" s="26">
        <v>1529835</v>
      </c>
      <c r="F1034" s="26">
        <v>122387</v>
      </c>
      <c r="G1034" s="27">
        <v>1652222</v>
      </c>
      <c r="H1034" s="21" t="s">
        <v>4318</v>
      </c>
      <c r="I1034" s="35">
        <v>49483</v>
      </c>
      <c r="J1034" s="14">
        <f>+VLOOKUP(I1034,'TT 2022'!$E$2:$K$1236,3,0)</f>
        <v>1652225</v>
      </c>
      <c r="K1034" s="14">
        <f t="shared" si="77"/>
        <v>3</v>
      </c>
      <c r="L1034" s="16">
        <f>+VLOOKUP(I1034,'TT 2022'!$E$2:$K$1236,7,0)</f>
        <v>44905</v>
      </c>
      <c r="M1034" s="52">
        <f t="shared" si="78"/>
        <v>1652222</v>
      </c>
    </row>
    <row r="1035" spans="1:13" s="15" customFormat="1" ht="38.25">
      <c r="A1035" s="17">
        <v>1034</v>
      </c>
      <c r="B1035" s="29" t="s">
        <v>1339</v>
      </c>
      <c r="C1035" s="24" t="s">
        <v>1283</v>
      </c>
      <c r="D1035" s="25" t="s">
        <v>986</v>
      </c>
      <c r="E1035" s="27">
        <v>8405086</v>
      </c>
      <c r="F1035" s="27">
        <v>672407</v>
      </c>
      <c r="G1035" s="27">
        <v>9077493</v>
      </c>
      <c r="H1035" s="21" t="s">
        <v>4318</v>
      </c>
      <c r="I1035" s="35">
        <v>49484</v>
      </c>
      <c r="J1035" s="14">
        <f>+VLOOKUP(I1035,'TT 2022'!$E$2:$K$1236,3,0)</f>
        <v>9077495</v>
      </c>
      <c r="K1035" s="14">
        <f t="shared" si="77"/>
        <v>2</v>
      </c>
      <c r="L1035" s="16">
        <f>+VLOOKUP(I1035,'TT 2022'!$E$2:$K$1236,7,0)</f>
        <v>44905</v>
      </c>
      <c r="M1035" s="52">
        <f t="shared" si="78"/>
        <v>9077493</v>
      </c>
    </row>
    <row r="1036" spans="1:13" s="15" customFormat="1" ht="25.5">
      <c r="A1036" s="17">
        <v>1035</v>
      </c>
      <c r="B1036" s="18" t="s">
        <v>1340</v>
      </c>
      <c r="C1036" s="19" t="s">
        <v>1283</v>
      </c>
      <c r="D1036" s="18" t="s">
        <v>1102</v>
      </c>
      <c r="E1036" s="20">
        <v>1403520</v>
      </c>
      <c r="F1036" s="20">
        <v>112282</v>
      </c>
      <c r="G1036" s="20">
        <v>1515802</v>
      </c>
      <c r="H1036" s="21" t="s">
        <v>4318</v>
      </c>
      <c r="I1036" s="35">
        <v>49485</v>
      </c>
      <c r="J1036" s="14">
        <f>+VLOOKUP(I1036,'TT 2022'!$E$2:$K$1236,3,0)</f>
        <v>1515807</v>
      </c>
      <c r="K1036" s="14">
        <f t="shared" si="77"/>
        <v>5</v>
      </c>
      <c r="L1036" s="16">
        <f>+VLOOKUP(I1036,'TT 2022'!$E$2:$K$1236,7,0)</f>
        <v>44905</v>
      </c>
      <c r="M1036" s="52">
        <f t="shared" si="78"/>
        <v>1515802</v>
      </c>
    </row>
    <row r="1037" spans="1:13" s="15" customFormat="1" ht="38.25">
      <c r="A1037" s="17">
        <v>1036</v>
      </c>
      <c r="B1037" s="18" t="s">
        <v>1341</v>
      </c>
      <c r="C1037" s="19" t="s">
        <v>1342</v>
      </c>
      <c r="D1037" s="18" t="s">
        <v>261</v>
      </c>
      <c r="E1037" s="20">
        <v>2579200</v>
      </c>
      <c r="F1037" s="20">
        <v>206336</v>
      </c>
      <c r="G1037" s="20">
        <v>2785536</v>
      </c>
      <c r="H1037" s="21" t="s">
        <v>4318</v>
      </c>
      <c r="I1037" s="35">
        <v>49503</v>
      </c>
      <c r="J1037" s="14">
        <f>+VLOOKUP(I1037,'TT 2022'!$E$2:$K$1236,3,0)</f>
        <v>2785536</v>
      </c>
      <c r="K1037" s="14">
        <f t="shared" si="77"/>
        <v>0</v>
      </c>
      <c r="L1037" s="16">
        <f>+VLOOKUP(I1037,'TT 2022'!$E$2:$K$1236,7,0)</f>
        <v>44905</v>
      </c>
      <c r="M1037" s="52">
        <f t="shared" si="78"/>
        <v>2785536</v>
      </c>
    </row>
    <row r="1038" spans="1:13" s="15" customFormat="1" ht="38.25">
      <c r="A1038" s="17">
        <v>1037</v>
      </c>
      <c r="B1038" s="18" t="s">
        <v>1343</v>
      </c>
      <c r="C1038" s="19" t="s">
        <v>1342</v>
      </c>
      <c r="D1038" s="18" t="s">
        <v>261</v>
      </c>
      <c r="E1038" s="20">
        <v>3849940</v>
      </c>
      <c r="F1038" s="20">
        <v>307995</v>
      </c>
      <c r="G1038" s="20">
        <v>4157935</v>
      </c>
      <c r="H1038" s="21" t="s">
        <v>4318</v>
      </c>
      <c r="I1038" s="35">
        <v>49504</v>
      </c>
      <c r="J1038" s="14">
        <f>+VLOOKUP(I1038,'TT 2022'!$E$2:$K$1236,3,0)</f>
        <v>4157933</v>
      </c>
      <c r="K1038" s="14">
        <f t="shared" si="77"/>
        <v>-2</v>
      </c>
      <c r="L1038" s="16">
        <f>+VLOOKUP(I1038,'TT 2022'!$E$2:$K$1236,7,0)</f>
        <v>44905</v>
      </c>
      <c r="M1038" s="52">
        <f t="shared" si="78"/>
        <v>4157935</v>
      </c>
    </row>
    <row r="1039" spans="1:13" s="15" customFormat="1" ht="38.25">
      <c r="A1039" s="17">
        <v>1038</v>
      </c>
      <c r="B1039" s="18" t="s">
        <v>1344</v>
      </c>
      <c r="C1039" s="19" t="s">
        <v>1342</v>
      </c>
      <c r="D1039" s="18" t="s">
        <v>261</v>
      </c>
      <c r="E1039" s="20">
        <v>2472070</v>
      </c>
      <c r="F1039" s="20">
        <v>197766</v>
      </c>
      <c r="G1039" s="20">
        <v>2669836</v>
      </c>
      <c r="H1039" s="21" t="s">
        <v>4318</v>
      </c>
      <c r="I1039" s="35">
        <v>49505</v>
      </c>
      <c r="J1039" s="14">
        <f>+VLOOKUP(I1039,'TT 2022'!$E$2:$K$1236,3,0)</f>
        <v>2669841</v>
      </c>
      <c r="K1039" s="14">
        <f t="shared" si="77"/>
        <v>5</v>
      </c>
      <c r="L1039" s="16">
        <f>+VLOOKUP(I1039,'TT 2022'!$E$2:$K$1236,7,0)</f>
        <v>44905</v>
      </c>
      <c r="M1039" s="52">
        <f t="shared" si="78"/>
        <v>2669836</v>
      </c>
    </row>
    <row r="1040" spans="1:13" s="15" customFormat="1" ht="38.25">
      <c r="A1040" s="17">
        <v>1039</v>
      </c>
      <c r="B1040" s="18" t="s">
        <v>1345</v>
      </c>
      <c r="C1040" s="19" t="s">
        <v>1342</v>
      </c>
      <c r="D1040" s="18" t="s">
        <v>261</v>
      </c>
      <c r="E1040" s="20">
        <v>2499880</v>
      </c>
      <c r="F1040" s="20">
        <v>199990</v>
      </c>
      <c r="G1040" s="20">
        <v>2699870</v>
      </c>
      <c r="H1040" s="21" t="s">
        <v>4318</v>
      </c>
      <c r="I1040" s="35">
        <v>49506</v>
      </c>
      <c r="J1040" s="14">
        <f>+VLOOKUP(I1040,'TT 2022'!$E$2:$K$1236,3,0)</f>
        <v>2699865</v>
      </c>
      <c r="K1040" s="14">
        <f t="shared" si="77"/>
        <v>-5</v>
      </c>
      <c r="L1040" s="16">
        <f>+VLOOKUP(I1040,'TT 2022'!$E$2:$K$1236,7,0)</f>
        <v>44905</v>
      </c>
      <c r="M1040" s="52">
        <f t="shared" si="78"/>
        <v>2699870</v>
      </c>
    </row>
    <row r="1041" spans="1:13" s="15" customFormat="1" ht="38.25">
      <c r="A1041" s="17">
        <v>1040</v>
      </c>
      <c r="B1041" s="18" t="s">
        <v>1346</v>
      </c>
      <c r="C1041" s="19" t="s">
        <v>1342</v>
      </c>
      <c r="D1041" s="18" t="s">
        <v>261</v>
      </c>
      <c r="E1041" s="20">
        <v>911242</v>
      </c>
      <c r="F1041" s="20">
        <v>72899</v>
      </c>
      <c r="G1041" s="20">
        <v>984141</v>
      </c>
      <c r="H1041" s="21" t="s">
        <v>4318</v>
      </c>
      <c r="I1041" s="35">
        <v>49507</v>
      </c>
      <c r="J1041" s="14">
        <f>+VLOOKUP(I1041,'TT 2022'!$E$2:$K$1236,3,0)</f>
        <v>984137</v>
      </c>
      <c r="K1041" s="14">
        <f t="shared" si="77"/>
        <v>-4</v>
      </c>
      <c r="L1041" s="16">
        <f>+VLOOKUP(I1041,'TT 2022'!$E$2:$K$1236,7,0)</f>
        <v>44905</v>
      </c>
      <c r="M1041" s="52">
        <f t="shared" si="78"/>
        <v>984141</v>
      </c>
    </row>
    <row r="1042" spans="1:13" s="15" customFormat="1" ht="38.25">
      <c r="A1042" s="17">
        <v>1041</v>
      </c>
      <c r="B1042" s="18" t="s">
        <v>1347</v>
      </c>
      <c r="C1042" s="19" t="s">
        <v>1342</v>
      </c>
      <c r="D1042" s="18" t="s">
        <v>261</v>
      </c>
      <c r="E1042" s="20">
        <v>4419870</v>
      </c>
      <c r="F1042" s="20">
        <v>353590</v>
      </c>
      <c r="G1042" s="20">
        <v>4773460</v>
      </c>
      <c r="H1042" s="21" t="s">
        <v>4318</v>
      </c>
      <c r="I1042" s="35">
        <v>49508</v>
      </c>
      <c r="J1042" s="14">
        <f>+VLOOKUP(I1042,'TT 2022'!$E$2:$K$1236,3,0)</f>
        <v>4773465</v>
      </c>
      <c r="K1042" s="14">
        <f t="shared" si="77"/>
        <v>5</v>
      </c>
      <c r="L1042" s="16">
        <f>+VLOOKUP(I1042,'TT 2022'!$E$2:$K$1236,7,0)</f>
        <v>44905</v>
      </c>
      <c r="M1042" s="52">
        <f t="shared" si="78"/>
        <v>4773460</v>
      </c>
    </row>
    <row r="1043" spans="1:13" s="15" customFormat="1" ht="38.25">
      <c r="A1043" s="17">
        <v>1042</v>
      </c>
      <c r="B1043" s="18" t="s">
        <v>1348</v>
      </c>
      <c r="C1043" s="19" t="s">
        <v>1342</v>
      </c>
      <c r="D1043" s="18" t="s">
        <v>261</v>
      </c>
      <c r="E1043" s="20">
        <v>2381320</v>
      </c>
      <c r="F1043" s="20">
        <v>190506</v>
      </c>
      <c r="G1043" s="20">
        <v>2571826</v>
      </c>
      <c r="H1043" s="21" t="s">
        <v>4318</v>
      </c>
      <c r="I1043" s="35">
        <v>49509</v>
      </c>
      <c r="J1043" s="14">
        <f>+VLOOKUP(I1043,'TT 2022'!$E$2:$K$1236,3,0)</f>
        <v>2571831</v>
      </c>
      <c r="K1043" s="14">
        <f t="shared" si="77"/>
        <v>5</v>
      </c>
      <c r="L1043" s="16">
        <f>+VLOOKUP(I1043,'TT 2022'!$E$2:$K$1236,7,0)</f>
        <v>44905</v>
      </c>
      <c r="M1043" s="52">
        <f t="shared" si="78"/>
        <v>2571826</v>
      </c>
    </row>
    <row r="1044" spans="1:13" s="15" customFormat="1" ht="38.25" hidden="1">
      <c r="A1044" s="17">
        <v>1043</v>
      </c>
      <c r="B1044" s="18" t="s">
        <v>1349</v>
      </c>
      <c r="C1044" s="19" t="s">
        <v>1342</v>
      </c>
      <c r="D1044" s="18" t="s">
        <v>259</v>
      </c>
      <c r="E1044" s="20">
        <v>2110102</v>
      </c>
      <c r="F1044" s="20">
        <v>168808</v>
      </c>
      <c r="G1044" s="20">
        <v>2278910</v>
      </c>
      <c r="H1044" s="21" t="s">
        <v>1629</v>
      </c>
      <c r="I1044" s="35">
        <v>49510</v>
      </c>
    </row>
    <row r="1045" spans="1:13" s="15" customFormat="1" ht="38.25" hidden="1">
      <c r="A1045" s="17">
        <v>1044</v>
      </c>
      <c r="B1045" s="18" t="s">
        <v>1350</v>
      </c>
      <c r="C1045" s="19" t="s">
        <v>1342</v>
      </c>
      <c r="D1045" s="18" t="s">
        <v>986</v>
      </c>
      <c r="E1045" s="20">
        <v>3460228</v>
      </c>
      <c r="F1045" s="20">
        <v>276818</v>
      </c>
      <c r="G1045" s="20">
        <v>3737046</v>
      </c>
      <c r="H1045" s="21" t="s">
        <v>1629</v>
      </c>
      <c r="I1045" s="35">
        <v>49519</v>
      </c>
    </row>
    <row r="1046" spans="1:13" s="15" customFormat="1" ht="38.25">
      <c r="A1046" s="17">
        <v>1045</v>
      </c>
      <c r="B1046" s="18" t="s">
        <v>1351</v>
      </c>
      <c r="C1046" s="19" t="s">
        <v>1352</v>
      </c>
      <c r="D1046" s="18" t="s">
        <v>969</v>
      </c>
      <c r="E1046" s="20">
        <v>2381320</v>
      </c>
      <c r="F1046" s="20">
        <v>190506</v>
      </c>
      <c r="G1046" s="20">
        <v>2571826</v>
      </c>
      <c r="H1046" s="21" t="s">
        <v>4318</v>
      </c>
      <c r="I1046" s="35">
        <v>49707</v>
      </c>
      <c r="J1046" s="14">
        <f>+VLOOKUP(I1046,'TT 2022'!$E$2:$K$1236,3,0)</f>
        <v>2571831</v>
      </c>
      <c r="K1046" s="14">
        <f>+J1046-G1046</f>
        <v>5</v>
      </c>
      <c r="L1046" s="16">
        <f>+VLOOKUP(I1046,'TT 2022'!$E$2:$K$1236,7,0)</f>
        <v>44905</v>
      </c>
      <c r="M1046" s="52">
        <f>+G1046</f>
        <v>2571826</v>
      </c>
    </row>
    <row r="1047" spans="1:13" s="15" customFormat="1" ht="38.25" hidden="1">
      <c r="A1047" s="17">
        <v>1046</v>
      </c>
      <c r="B1047" s="18" t="s">
        <v>1353</v>
      </c>
      <c r="C1047" s="19" t="s">
        <v>1352</v>
      </c>
      <c r="D1047" s="18" t="s">
        <v>993</v>
      </c>
      <c r="E1047" s="20">
        <v>5242047</v>
      </c>
      <c r="F1047" s="20">
        <v>419364</v>
      </c>
      <c r="G1047" s="20">
        <v>5661411</v>
      </c>
      <c r="H1047" s="21" t="s">
        <v>1629</v>
      </c>
      <c r="I1047" s="35">
        <v>49708</v>
      </c>
    </row>
    <row r="1048" spans="1:13" s="15" customFormat="1" ht="25.5">
      <c r="A1048" s="17">
        <v>1047</v>
      </c>
      <c r="B1048" s="18" t="s">
        <v>1354</v>
      </c>
      <c r="C1048" s="19" t="s">
        <v>1352</v>
      </c>
      <c r="D1048" s="18" t="s">
        <v>259</v>
      </c>
      <c r="E1048" s="20">
        <v>3847530</v>
      </c>
      <c r="F1048" s="20">
        <v>307802</v>
      </c>
      <c r="G1048" s="20">
        <v>4155332</v>
      </c>
      <c r="H1048" s="21" t="s">
        <v>4318</v>
      </c>
      <c r="I1048" s="35">
        <v>49709</v>
      </c>
      <c r="J1048" s="14">
        <f>+VLOOKUP(I1048,'TT 2022'!$E$2:$K$1236,3,0)</f>
        <v>4155327</v>
      </c>
      <c r="K1048" s="14">
        <f t="shared" ref="K1048:K1054" si="79">+J1048-G1048</f>
        <v>-5</v>
      </c>
      <c r="L1048" s="16">
        <f>+VLOOKUP(I1048,'TT 2022'!$E$2:$K$1236,7,0)</f>
        <v>44905</v>
      </c>
      <c r="M1048" s="52">
        <f t="shared" ref="M1048:M1054" si="80">+G1048</f>
        <v>4155332</v>
      </c>
    </row>
    <row r="1049" spans="1:13" s="15" customFormat="1" ht="25.5">
      <c r="A1049" s="17">
        <v>1048</v>
      </c>
      <c r="B1049" s="18" t="s">
        <v>1355</v>
      </c>
      <c r="C1049" s="19" t="s">
        <v>1352</v>
      </c>
      <c r="D1049" s="18" t="s">
        <v>982</v>
      </c>
      <c r="E1049" s="20">
        <v>1661105</v>
      </c>
      <c r="F1049" s="20">
        <v>132888</v>
      </c>
      <c r="G1049" s="20">
        <v>1793993</v>
      </c>
      <c r="H1049" s="21" t="s">
        <v>4318</v>
      </c>
      <c r="I1049" s="35">
        <v>49710</v>
      </c>
      <c r="J1049" s="14">
        <f>+VLOOKUP(I1049,'TT 2022'!$E$2:$K$1236,3,0)</f>
        <v>1793988</v>
      </c>
      <c r="K1049" s="14">
        <f t="shared" si="79"/>
        <v>-5</v>
      </c>
      <c r="L1049" s="16">
        <f>+VLOOKUP(I1049,'TT 2022'!$E$2:$K$1236,7,0)</f>
        <v>44905</v>
      </c>
      <c r="M1049" s="52">
        <f t="shared" si="80"/>
        <v>1793993</v>
      </c>
    </row>
    <row r="1050" spans="1:13" s="15" customFormat="1" ht="25.5">
      <c r="A1050" s="17">
        <v>1049</v>
      </c>
      <c r="B1050" s="18" t="s">
        <v>1356</v>
      </c>
      <c r="C1050" s="19" t="s">
        <v>1352</v>
      </c>
      <c r="D1050" s="18" t="s">
        <v>982</v>
      </c>
      <c r="E1050" s="20">
        <v>1110580</v>
      </c>
      <c r="F1050" s="20">
        <v>88846</v>
      </c>
      <c r="G1050" s="20">
        <v>1199426</v>
      </c>
      <c r="H1050" s="21" t="s">
        <v>4318</v>
      </c>
      <c r="I1050" s="35">
        <v>49711</v>
      </c>
      <c r="J1050" s="14">
        <f>+VLOOKUP(I1050,'TT 2022'!$E$2:$K$1236,3,0)</f>
        <v>1199421</v>
      </c>
      <c r="K1050" s="14">
        <f t="shared" si="79"/>
        <v>-5</v>
      </c>
      <c r="L1050" s="16">
        <f>+VLOOKUP(I1050,'TT 2022'!$E$2:$K$1236,7,0)</f>
        <v>44905</v>
      </c>
      <c r="M1050" s="52">
        <f t="shared" si="80"/>
        <v>1199426</v>
      </c>
    </row>
    <row r="1051" spans="1:13" s="15" customFormat="1" ht="25.5">
      <c r="A1051" s="17">
        <v>1050</v>
      </c>
      <c r="B1051" s="18" t="s">
        <v>1357</v>
      </c>
      <c r="C1051" s="19" t="s">
        <v>1352</v>
      </c>
      <c r="D1051" s="18" t="s">
        <v>984</v>
      </c>
      <c r="E1051" s="20">
        <v>2509596</v>
      </c>
      <c r="F1051" s="20">
        <v>200768</v>
      </c>
      <c r="G1051" s="20">
        <v>2710364</v>
      </c>
      <c r="H1051" s="21" t="s">
        <v>4318</v>
      </c>
      <c r="I1051" s="35">
        <v>49712</v>
      </c>
      <c r="J1051" s="14">
        <f>+VLOOKUP(I1051,'TT 2022'!$E$2:$K$1236,3,0)</f>
        <v>2710368</v>
      </c>
      <c r="K1051" s="14">
        <f t="shared" si="79"/>
        <v>4</v>
      </c>
      <c r="L1051" s="16">
        <f>+VLOOKUP(I1051,'TT 2022'!$E$2:$K$1236,7,0)</f>
        <v>44905</v>
      </c>
      <c r="M1051" s="52">
        <f t="shared" si="80"/>
        <v>2710364</v>
      </c>
    </row>
    <row r="1052" spans="1:13" s="15" customFormat="1" ht="25.5">
      <c r="A1052" s="17">
        <v>1051</v>
      </c>
      <c r="B1052" s="18" t="s">
        <v>1358</v>
      </c>
      <c r="C1052" s="19" t="s">
        <v>1352</v>
      </c>
      <c r="D1052" s="18" t="s">
        <v>984</v>
      </c>
      <c r="E1052" s="20">
        <v>905520</v>
      </c>
      <c r="F1052" s="20">
        <v>72442</v>
      </c>
      <c r="G1052" s="20">
        <v>977962</v>
      </c>
      <c r="H1052" s="21" t="s">
        <v>4318</v>
      </c>
      <c r="I1052" s="35">
        <v>49713</v>
      </c>
      <c r="J1052" s="14">
        <f>+VLOOKUP(I1052,'TT 2022'!$E$2:$K$1236,3,0)</f>
        <v>977967</v>
      </c>
      <c r="K1052" s="14">
        <f t="shared" si="79"/>
        <v>5</v>
      </c>
      <c r="L1052" s="16">
        <f>+VLOOKUP(I1052,'TT 2022'!$E$2:$K$1236,7,0)</f>
        <v>44905</v>
      </c>
      <c r="M1052" s="52">
        <f t="shared" si="80"/>
        <v>977962</v>
      </c>
    </row>
    <row r="1053" spans="1:13" s="15" customFormat="1" ht="38.25">
      <c r="A1053" s="17">
        <v>1052</v>
      </c>
      <c r="B1053" s="18" t="s">
        <v>1359</v>
      </c>
      <c r="C1053" s="19" t="s">
        <v>1352</v>
      </c>
      <c r="D1053" s="18" t="s">
        <v>986</v>
      </c>
      <c r="E1053" s="20">
        <v>4762640</v>
      </c>
      <c r="F1053" s="20">
        <v>381011</v>
      </c>
      <c r="G1053" s="20">
        <v>5143651</v>
      </c>
      <c r="H1053" s="21" t="s">
        <v>4318</v>
      </c>
      <c r="I1053" s="35">
        <v>49714</v>
      </c>
      <c r="J1053" s="14">
        <f>+VLOOKUP(I1053,'TT 2022'!$E$2:$K$1236,3,0)</f>
        <v>5143649</v>
      </c>
      <c r="K1053" s="14">
        <f t="shared" si="79"/>
        <v>-2</v>
      </c>
      <c r="L1053" s="16">
        <f>+VLOOKUP(I1053,'TT 2022'!$E$2:$K$1236,7,0)</f>
        <v>44905</v>
      </c>
      <c r="M1053" s="52">
        <f t="shared" si="80"/>
        <v>5143651</v>
      </c>
    </row>
    <row r="1054" spans="1:13" s="15" customFormat="1" ht="25.5">
      <c r="A1054" s="17">
        <v>1053</v>
      </c>
      <c r="B1054" s="18" t="s">
        <v>1360</v>
      </c>
      <c r="C1054" s="19" t="s">
        <v>1352</v>
      </c>
      <c r="D1054" s="18" t="s">
        <v>990</v>
      </c>
      <c r="E1054" s="20">
        <v>6457640</v>
      </c>
      <c r="F1054" s="20">
        <v>516611</v>
      </c>
      <c r="G1054" s="20">
        <v>6974251</v>
      </c>
      <c r="H1054" s="21" t="s">
        <v>4318</v>
      </c>
      <c r="I1054" s="35">
        <v>49715</v>
      </c>
      <c r="J1054" s="14">
        <f>+VLOOKUP(I1054,'TT 2022'!$E$2:$K$1236,3,0)</f>
        <v>6974249</v>
      </c>
      <c r="K1054" s="14">
        <f t="shared" si="79"/>
        <v>-2</v>
      </c>
      <c r="L1054" s="16">
        <f>+VLOOKUP(I1054,'TT 2022'!$E$2:$K$1236,7,0)</f>
        <v>44905</v>
      </c>
      <c r="M1054" s="52">
        <f t="shared" si="80"/>
        <v>6974251</v>
      </c>
    </row>
    <row r="1055" spans="1:13" s="15" customFormat="1" ht="38.25" hidden="1">
      <c r="A1055" s="17">
        <v>1054</v>
      </c>
      <c r="B1055" s="18" t="s">
        <v>1361</v>
      </c>
      <c r="C1055" s="19" t="s">
        <v>1352</v>
      </c>
      <c r="D1055" s="18" t="s">
        <v>1063</v>
      </c>
      <c r="E1055" s="20">
        <v>9945952</v>
      </c>
      <c r="F1055" s="20">
        <v>795676</v>
      </c>
      <c r="G1055" s="20">
        <v>10741628</v>
      </c>
      <c r="H1055" s="21" t="s">
        <v>1629</v>
      </c>
      <c r="I1055" s="35">
        <v>49716</v>
      </c>
    </row>
    <row r="1056" spans="1:13" s="15" customFormat="1" ht="38.25">
      <c r="A1056" s="17">
        <v>1055</v>
      </c>
      <c r="B1056" s="18" t="s">
        <v>1362</v>
      </c>
      <c r="C1056" s="19" t="s">
        <v>1352</v>
      </c>
      <c r="D1056" s="18" t="s">
        <v>1081</v>
      </c>
      <c r="E1056" s="20">
        <v>8461815</v>
      </c>
      <c r="F1056" s="20">
        <v>676945</v>
      </c>
      <c r="G1056" s="20">
        <v>9138760</v>
      </c>
      <c r="H1056" s="21" t="s">
        <v>4318</v>
      </c>
      <c r="I1056" s="35">
        <v>49717</v>
      </c>
      <c r="J1056" s="14">
        <f>+VLOOKUP(I1056,'TT 2022'!$E$2:$K$1236,3,0)</f>
        <v>9138758</v>
      </c>
      <c r="K1056" s="14">
        <f>+J1056-G1056</f>
        <v>-2</v>
      </c>
      <c r="L1056" s="16">
        <f>+VLOOKUP(I1056,'TT 2022'!$E$2:$K$1236,7,0)</f>
        <v>44905</v>
      </c>
      <c r="M1056" s="52">
        <f>+G1056</f>
        <v>9138760</v>
      </c>
    </row>
    <row r="1057" spans="1:13" s="15" customFormat="1" ht="38.25" hidden="1">
      <c r="A1057" s="17">
        <v>1056</v>
      </c>
      <c r="B1057" s="18" t="s">
        <v>1363</v>
      </c>
      <c r="C1057" s="19" t="s">
        <v>1364</v>
      </c>
      <c r="D1057" s="18" t="s">
        <v>261</v>
      </c>
      <c r="E1057" s="20">
        <v>5346298</v>
      </c>
      <c r="F1057" s="20">
        <v>427704</v>
      </c>
      <c r="G1057" s="20">
        <v>5774002</v>
      </c>
      <c r="H1057" s="21" t="s">
        <v>1629</v>
      </c>
      <c r="I1057" s="35">
        <v>50330</v>
      </c>
    </row>
    <row r="1058" spans="1:13" s="15" customFormat="1" ht="25.5">
      <c r="A1058" s="17">
        <v>1057</v>
      </c>
      <c r="B1058" s="18" t="s">
        <v>1365</v>
      </c>
      <c r="C1058" s="19" t="s">
        <v>1364</v>
      </c>
      <c r="D1058" s="18" t="s">
        <v>982</v>
      </c>
      <c r="E1058" s="20">
        <v>3849940</v>
      </c>
      <c r="F1058" s="20">
        <v>307995</v>
      </c>
      <c r="G1058" s="20">
        <v>4157935</v>
      </c>
      <c r="H1058" s="21" t="s">
        <v>4318</v>
      </c>
      <c r="I1058" s="35">
        <v>50331</v>
      </c>
      <c r="J1058" s="14">
        <f>+VLOOKUP(I1058,'TT 2022'!$E$2:$K$1236,3,0)</f>
        <v>4157933</v>
      </c>
      <c r="K1058" s="14">
        <f t="shared" ref="K1058:K1059" si="81">+J1058-G1058</f>
        <v>-2</v>
      </c>
      <c r="L1058" s="16">
        <f>+VLOOKUP(I1058,'TT 2022'!$E$2:$K$1236,7,0)</f>
        <v>44905</v>
      </c>
      <c r="M1058" s="52">
        <f t="shared" ref="M1058:M1059" si="82">+G1058</f>
        <v>4157935</v>
      </c>
    </row>
    <row r="1059" spans="1:13" s="15" customFormat="1" ht="38.25">
      <c r="A1059" s="17">
        <v>1058</v>
      </c>
      <c r="B1059" s="18" t="s">
        <v>1366</v>
      </c>
      <c r="C1059" s="19" t="s">
        <v>1367</v>
      </c>
      <c r="D1059" s="18" t="s">
        <v>261</v>
      </c>
      <c r="E1059" s="20">
        <v>720975</v>
      </c>
      <c r="F1059" s="20">
        <v>57678</v>
      </c>
      <c r="G1059" s="20">
        <v>778653</v>
      </c>
      <c r="H1059" s="21" t="s">
        <v>4318</v>
      </c>
      <c r="I1059" s="35">
        <v>50636</v>
      </c>
      <c r="J1059" s="14">
        <f>+VLOOKUP(I1059,'TT 2022'!$E$2:$K$1236,3,0)</f>
        <v>778653</v>
      </c>
      <c r="K1059" s="14">
        <f t="shared" si="81"/>
        <v>0</v>
      </c>
      <c r="L1059" s="16">
        <f>+VLOOKUP(I1059,'TT 2022'!$E$2:$K$1236,7,0)</f>
        <v>44905</v>
      </c>
      <c r="M1059" s="52">
        <f t="shared" si="82"/>
        <v>778653</v>
      </c>
    </row>
    <row r="1060" spans="1:13" s="15" customFormat="1" ht="38.25" hidden="1">
      <c r="A1060" s="17">
        <v>1059</v>
      </c>
      <c r="B1060" s="18" t="s">
        <v>1368</v>
      </c>
      <c r="C1060" s="19" t="s">
        <v>1367</v>
      </c>
      <c r="D1060" s="18" t="s">
        <v>261</v>
      </c>
      <c r="E1060" s="20">
        <v>3047040</v>
      </c>
      <c r="F1060" s="20">
        <v>243763</v>
      </c>
      <c r="G1060" s="20">
        <v>3290803</v>
      </c>
      <c r="H1060" s="21" t="s">
        <v>1629</v>
      </c>
      <c r="I1060" s="35">
        <v>50639</v>
      </c>
    </row>
    <row r="1061" spans="1:13" s="15" customFormat="1" ht="38.25">
      <c r="A1061" s="17">
        <v>1060</v>
      </c>
      <c r="B1061" s="18" t="s">
        <v>1369</v>
      </c>
      <c r="C1061" s="19" t="s">
        <v>1367</v>
      </c>
      <c r="D1061" s="18" t="s">
        <v>986</v>
      </c>
      <c r="E1061" s="20">
        <v>6174312</v>
      </c>
      <c r="F1061" s="20">
        <v>493945</v>
      </c>
      <c r="G1061" s="20">
        <v>6668257</v>
      </c>
      <c r="H1061" s="21" t="s">
        <v>4318</v>
      </c>
      <c r="I1061" s="35">
        <v>50640</v>
      </c>
      <c r="J1061" s="14">
        <f>+VLOOKUP(I1061,'TT 2022'!$E$2:$K$1236,3,0)</f>
        <v>6668258</v>
      </c>
      <c r="K1061" s="14">
        <f t="shared" ref="K1061:K1064" si="83">+J1061-G1061</f>
        <v>1</v>
      </c>
      <c r="L1061" s="16">
        <f>+VLOOKUP(I1061,'TT 2022'!$E$2:$K$1236,7,0)</f>
        <v>44905</v>
      </c>
      <c r="M1061" s="52">
        <f t="shared" ref="M1061:M1064" si="84">+G1061</f>
        <v>6668257</v>
      </c>
    </row>
    <row r="1062" spans="1:13" s="15" customFormat="1" ht="25.5">
      <c r="A1062" s="17">
        <v>1061</v>
      </c>
      <c r="B1062" s="18" t="s">
        <v>1370</v>
      </c>
      <c r="C1062" s="19" t="s">
        <v>1367</v>
      </c>
      <c r="D1062" s="18" t="s">
        <v>1074</v>
      </c>
      <c r="E1062" s="20">
        <v>4028635</v>
      </c>
      <c r="F1062" s="20">
        <v>322291</v>
      </c>
      <c r="G1062" s="20">
        <v>4350926</v>
      </c>
      <c r="H1062" s="21" t="s">
        <v>4318</v>
      </c>
      <c r="I1062" s="35">
        <v>50641</v>
      </c>
      <c r="J1062" s="14">
        <f>+VLOOKUP(I1062,'TT 2022'!$E$2:$K$1236,3,0)</f>
        <v>4350929</v>
      </c>
      <c r="K1062" s="14">
        <f t="shared" si="83"/>
        <v>3</v>
      </c>
      <c r="L1062" s="16">
        <f>+VLOOKUP(I1062,'TT 2022'!$E$2:$K$1236,7,0)</f>
        <v>44919</v>
      </c>
      <c r="M1062" s="52">
        <f t="shared" si="84"/>
        <v>4350926</v>
      </c>
    </row>
    <row r="1063" spans="1:13" s="15" customFormat="1" ht="38.25">
      <c r="A1063" s="17">
        <v>1062</v>
      </c>
      <c r="B1063" s="18" t="s">
        <v>1371</v>
      </c>
      <c r="C1063" s="19" t="s">
        <v>1367</v>
      </c>
      <c r="D1063" s="18" t="s">
        <v>988</v>
      </c>
      <c r="E1063" s="20">
        <v>2940030</v>
      </c>
      <c r="F1063" s="20">
        <v>235202</v>
      </c>
      <c r="G1063" s="20">
        <v>3175232</v>
      </c>
      <c r="H1063" s="21" t="s">
        <v>4318</v>
      </c>
      <c r="I1063" s="35">
        <v>50642</v>
      </c>
      <c r="J1063" s="14">
        <f>+VLOOKUP(I1063,'TT 2022'!$E$2:$K$1236,3,0)</f>
        <v>3175227</v>
      </c>
      <c r="K1063" s="14">
        <f t="shared" si="83"/>
        <v>-5</v>
      </c>
      <c r="L1063" s="16">
        <f>+VLOOKUP(I1063,'TT 2022'!$E$2:$K$1236,7,0)</f>
        <v>44905</v>
      </c>
      <c r="M1063" s="52">
        <f t="shared" si="84"/>
        <v>3175232</v>
      </c>
    </row>
    <row r="1064" spans="1:13" s="15" customFormat="1" ht="25.5">
      <c r="A1064" s="17">
        <v>1063</v>
      </c>
      <c r="B1064" s="18" t="s">
        <v>1372</v>
      </c>
      <c r="C1064" s="19" t="s">
        <v>1367</v>
      </c>
      <c r="D1064" s="18" t="s">
        <v>1102</v>
      </c>
      <c r="E1064" s="20">
        <v>1110580</v>
      </c>
      <c r="F1064" s="20">
        <v>88846</v>
      </c>
      <c r="G1064" s="20">
        <v>1199426</v>
      </c>
      <c r="H1064" s="21" t="s">
        <v>4318</v>
      </c>
      <c r="I1064" s="35">
        <v>50643</v>
      </c>
      <c r="J1064" s="14">
        <f>+VLOOKUP(I1064,'TT 2022'!$E$2:$K$1236,3,0)</f>
        <v>1199421</v>
      </c>
      <c r="K1064" s="14">
        <f t="shared" si="83"/>
        <v>-5</v>
      </c>
      <c r="L1064" s="16">
        <f>+VLOOKUP(I1064,'TT 2022'!$E$2:$K$1236,7,0)</f>
        <v>44905</v>
      </c>
      <c r="M1064" s="52">
        <f t="shared" si="84"/>
        <v>1199426</v>
      </c>
    </row>
    <row r="1065" spans="1:13" s="15" customFormat="1" ht="38.25" hidden="1">
      <c r="A1065" s="17">
        <v>1064</v>
      </c>
      <c r="B1065" s="18" t="s">
        <v>1373</v>
      </c>
      <c r="C1065" s="19" t="s">
        <v>1367</v>
      </c>
      <c r="D1065" s="18" t="s">
        <v>980</v>
      </c>
      <c r="E1065" s="20">
        <v>3491900</v>
      </c>
      <c r="F1065" s="20">
        <v>279352</v>
      </c>
      <c r="G1065" s="20">
        <v>3771252</v>
      </c>
      <c r="H1065" s="21" t="s">
        <v>1629</v>
      </c>
      <c r="I1065" s="35">
        <v>50644</v>
      </c>
    </row>
    <row r="1066" spans="1:13" s="15" customFormat="1" ht="38.25">
      <c r="A1066" s="17">
        <v>1065</v>
      </c>
      <c r="B1066" s="18" t="s">
        <v>1374</v>
      </c>
      <c r="C1066" s="19" t="s">
        <v>1375</v>
      </c>
      <c r="D1066" s="18" t="s">
        <v>993</v>
      </c>
      <c r="E1066" s="20">
        <v>3254680</v>
      </c>
      <c r="F1066" s="20">
        <v>260374</v>
      </c>
      <c r="G1066" s="20">
        <v>3515054</v>
      </c>
      <c r="H1066" s="21" t="s">
        <v>4318</v>
      </c>
      <c r="I1066" s="35">
        <v>50845</v>
      </c>
      <c r="J1066" s="14">
        <f>+VLOOKUP(I1066,'TT 2022'!$E$2:$K$1236,3,0)</f>
        <v>3515049</v>
      </c>
      <c r="K1066" s="14">
        <f t="shared" ref="K1066:K1074" si="85">+J1066-G1066</f>
        <v>-5</v>
      </c>
      <c r="L1066" s="16">
        <f>+VLOOKUP(I1066,'TT 2022'!$E$2:$K$1236,7,0)</f>
        <v>44919</v>
      </c>
      <c r="M1066" s="52">
        <f t="shared" ref="M1066:M1074" si="86">+G1066</f>
        <v>3515054</v>
      </c>
    </row>
    <row r="1067" spans="1:13" s="15" customFormat="1" ht="25.5">
      <c r="A1067" s="17">
        <v>1066</v>
      </c>
      <c r="B1067" s="18" t="s">
        <v>1376</v>
      </c>
      <c r="C1067" s="19" t="s">
        <v>1375</v>
      </c>
      <c r="D1067" s="18" t="s">
        <v>259</v>
      </c>
      <c r="E1067" s="20">
        <v>14141140</v>
      </c>
      <c r="F1067" s="20">
        <v>1131291</v>
      </c>
      <c r="G1067" s="20">
        <v>15272431</v>
      </c>
      <c r="H1067" s="21" t="s">
        <v>4318</v>
      </c>
      <c r="I1067" s="35">
        <v>50846</v>
      </c>
      <c r="J1067" s="14">
        <f>+VLOOKUP(I1067,'TT 2022'!$E$2:$K$1236,3,0)</f>
        <v>15272429</v>
      </c>
      <c r="K1067" s="14">
        <f t="shared" si="85"/>
        <v>-2</v>
      </c>
      <c r="L1067" s="16">
        <f>+VLOOKUP(I1067,'TT 2022'!$E$2:$K$1236,7,0)</f>
        <v>44905</v>
      </c>
      <c r="M1067" s="52">
        <f t="shared" si="86"/>
        <v>15272431</v>
      </c>
    </row>
    <row r="1068" spans="1:13" s="15" customFormat="1" ht="38.25">
      <c r="A1068" s="17">
        <v>1067</v>
      </c>
      <c r="B1068" s="18" t="s">
        <v>1377</v>
      </c>
      <c r="C1068" s="19" t="s">
        <v>1375</v>
      </c>
      <c r="D1068" s="18" t="s">
        <v>986</v>
      </c>
      <c r="E1068" s="20">
        <v>6224494</v>
      </c>
      <c r="F1068" s="20">
        <v>497960</v>
      </c>
      <c r="G1068" s="20">
        <v>6722454</v>
      </c>
      <c r="H1068" s="21" t="s">
        <v>4318</v>
      </c>
      <c r="I1068" s="35">
        <v>50847</v>
      </c>
      <c r="J1068" s="14">
        <f>+VLOOKUP(I1068,'TT 2022'!$E$2:$K$1236,3,0)</f>
        <v>6722460</v>
      </c>
      <c r="K1068" s="14">
        <f t="shared" si="85"/>
        <v>6</v>
      </c>
      <c r="L1068" s="16">
        <f>+VLOOKUP(I1068,'TT 2022'!$E$2:$K$1236,7,0)</f>
        <v>44919</v>
      </c>
      <c r="M1068" s="52">
        <f t="shared" si="86"/>
        <v>6722454</v>
      </c>
    </row>
    <row r="1069" spans="1:13" s="15" customFormat="1" ht="38.25">
      <c r="A1069" s="17">
        <v>1068</v>
      </c>
      <c r="B1069" s="18" t="s">
        <v>1378</v>
      </c>
      <c r="C1069" s="19" t="s">
        <v>1375</v>
      </c>
      <c r="D1069" s="18" t="s">
        <v>986</v>
      </c>
      <c r="E1069" s="20">
        <v>453750</v>
      </c>
      <c r="F1069" s="20">
        <v>36300</v>
      </c>
      <c r="G1069" s="20">
        <v>490050</v>
      </c>
      <c r="H1069" s="21" t="s">
        <v>4318</v>
      </c>
      <c r="I1069" s="35">
        <v>50848</v>
      </c>
      <c r="J1069" s="14">
        <f>+VLOOKUP(I1069,'TT 2022'!$E$2:$K$1236,3,0)</f>
        <v>490050</v>
      </c>
      <c r="K1069" s="14">
        <f t="shared" si="85"/>
        <v>0</v>
      </c>
      <c r="L1069" s="16">
        <f>+VLOOKUP(I1069,'TT 2022'!$E$2:$K$1236,7,0)</f>
        <v>44919</v>
      </c>
      <c r="M1069" s="52">
        <f t="shared" si="86"/>
        <v>490050</v>
      </c>
    </row>
    <row r="1070" spans="1:13" s="15" customFormat="1" ht="25.5">
      <c r="A1070" s="17">
        <v>1069</v>
      </c>
      <c r="B1070" s="18" t="s">
        <v>1379</v>
      </c>
      <c r="C1070" s="19" t="s">
        <v>1375</v>
      </c>
      <c r="D1070" s="18" t="s">
        <v>1074</v>
      </c>
      <c r="E1070" s="20">
        <v>1110580</v>
      </c>
      <c r="F1070" s="20">
        <v>88846</v>
      </c>
      <c r="G1070" s="20">
        <v>1199426</v>
      </c>
      <c r="H1070" s="21" t="s">
        <v>4318</v>
      </c>
      <c r="I1070" s="35">
        <v>50849</v>
      </c>
      <c r="J1070" s="14">
        <f>+VLOOKUP(I1070,'TT 2022'!$E$2:$K$1236,3,0)</f>
        <v>1199421</v>
      </c>
      <c r="K1070" s="14">
        <f t="shared" si="85"/>
        <v>-5</v>
      </c>
      <c r="L1070" s="16">
        <f>+VLOOKUP(I1070,'TT 2022'!$E$2:$K$1236,7,0)</f>
        <v>44919</v>
      </c>
      <c r="M1070" s="52">
        <f t="shared" si="86"/>
        <v>1199426</v>
      </c>
    </row>
    <row r="1071" spans="1:13" s="15" customFormat="1" ht="38.25">
      <c r="A1071" s="17">
        <v>1070</v>
      </c>
      <c r="B1071" s="18" t="s">
        <v>1380</v>
      </c>
      <c r="C1071" s="19" t="s">
        <v>1375</v>
      </c>
      <c r="D1071" s="18" t="s">
        <v>988</v>
      </c>
      <c r="E1071" s="20">
        <v>1110580</v>
      </c>
      <c r="F1071" s="20">
        <v>88846</v>
      </c>
      <c r="G1071" s="20">
        <v>1199426</v>
      </c>
      <c r="H1071" s="21" t="s">
        <v>4318</v>
      </c>
      <c r="I1071" s="35">
        <v>50850</v>
      </c>
      <c r="J1071" s="14">
        <f>+VLOOKUP(I1071,'TT 2022'!$E$2:$K$1236,3,0)</f>
        <v>1199421</v>
      </c>
      <c r="K1071" s="14">
        <f t="shared" si="85"/>
        <v>-5</v>
      </c>
      <c r="L1071" s="16">
        <f>+VLOOKUP(I1071,'TT 2022'!$E$2:$K$1236,7,0)</f>
        <v>44919</v>
      </c>
      <c r="M1071" s="52">
        <f t="shared" si="86"/>
        <v>1199426</v>
      </c>
    </row>
    <row r="1072" spans="1:13" s="15" customFormat="1" ht="25.5">
      <c r="A1072" s="17">
        <v>1071</v>
      </c>
      <c r="B1072" s="18" t="s">
        <v>1381</v>
      </c>
      <c r="C1072" s="19" t="s">
        <v>1375</v>
      </c>
      <c r="D1072" s="18" t="s">
        <v>990</v>
      </c>
      <c r="E1072" s="20">
        <v>2937240</v>
      </c>
      <c r="F1072" s="20">
        <v>234979</v>
      </c>
      <c r="G1072" s="20">
        <v>3172219</v>
      </c>
      <c r="H1072" s="21" t="s">
        <v>4318</v>
      </c>
      <c r="I1072" s="35">
        <v>50851</v>
      </c>
      <c r="J1072" s="14">
        <f>+VLOOKUP(I1072,'TT 2022'!$E$2:$K$1236,3,0)</f>
        <v>3172217</v>
      </c>
      <c r="K1072" s="14">
        <f t="shared" si="85"/>
        <v>-2</v>
      </c>
      <c r="L1072" s="16">
        <f>+VLOOKUP(I1072,'TT 2022'!$E$2:$K$1236,7,0)</f>
        <v>44919</v>
      </c>
      <c r="M1072" s="52">
        <f t="shared" si="86"/>
        <v>3172219</v>
      </c>
    </row>
    <row r="1073" spans="1:13" s="15" customFormat="1" ht="25.5">
      <c r="A1073" s="17">
        <v>1072</v>
      </c>
      <c r="B1073" s="29" t="s">
        <v>1382</v>
      </c>
      <c r="C1073" s="24" t="s">
        <v>1375</v>
      </c>
      <c r="D1073" s="25" t="s">
        <v>980</v>
      </c>
      <c r="E1073" s="27">
        <v>3134490</v>
      </c>
      <c r="F1073" s="27">
        <v>250759</v>
      </c>
      <c r="G1073" s="27">
        <v>3385249</v>
      </c>
      <c r="H1073" s="21" t="s">
        <v>4318</v>
      </c>
      <c r="I1073" s="35">
        <v>50852</v>
      </c>
      <c r="J1073" s="14">
        <f>+VLOOKUP(I1073,'TT 2022'!$E$2:$K$1236,3,0)</f>
        <v>3385247</v>
      </c>
      <c r="K1073" s="14">
        <f t="shared" si="85"/>
        <v>-2</v>
      </c>
      <c r="L1073" s="16">
        <f>+VLOOKUP(I1073,'TT 2022'!$E$2:$K$1236,7,0)</f>
        <v>44919</v>
      </c>
      <c r="M1073" s="52">
        <f t="shared" si="86"/>
        <v>3385249</v>
      </c>
    </row>
    <row r="1074" spans="1:13" s="15" customFormat="1" ht="38.25">
      <c r="A1074" s="17">
        <v>1073</v>
      </c>
      <c r="B1074" s="18" t="s">
        <v>1383</v>
      </c>
      <c r="C1074" s="19" t="s">
        <v>1375</v>
      </c>
      <c r="D1074" s="18" t="s">
        <v>1081</v>
      </c>
      <c r="E1074" s="20">
        <v>1468620</v>
      </c>
      <c r="F1074" s="20">
        <v>117490</v>
      </c>
      <c r="G1074" s="20">
        <v>1586110</v>
      </c>
      <c r="H1074" s="21" t="s">
        <v>4318</v>
      </c>
      <c r="I1074" s="35">
        <v>50853</v>
      </c>
      <c r="J1074" s="14">
        <f>+VLOOKUP(I1074,'TT 2022'!$E$2:$K$1236,3,0)</f>
        <v>1586115</v>
      </c>
      <c r="K1074" s="14">
        <f t="shared" si="85"/>
        <v>5</v>
      </c>
      <c r="L1074" s="16">
        <f>+VLOOKUP(I1074,'TT 2022'!$E$2:$K$1236,7,0)</f>
        <v>44919</v>
      </c>
      <c r="M1074" s="52">
        <f t="shared" si="86"/>
        <v>1586110</v>
      </c>
    </row>
    <row r="1075" spans="1:13" s="15" customFormat="1" ht="38.25" hidden="1">
      <c r="A1075" s="17">
        <v>1074</v>
      </c>
      <c r="B1075" s="18" t="s">
        <v>1384</v>
      </c>
      <c r="C1075" s="19" t="s">
        <v>1375</v>
      </c>
      <c r="D1075" s="18" t="s">
        <v>982</v>
      </c>
      <c r="E1075" s="20">
        <v>2221160</v>
      </c>
      <c r="F1075" s="20">
        <v>177693</v>
      </c>
      <c r="G1075" s="20">
        <v>2398853</v>
      </c>
      <c r="H1075" s="21" t="s">
        <v>1629</v>
      </c>
      <c r="I1075" s="35">
        <v>50854</v>
      </c>
    </row>
    <row r="1076" spans="1:13" s="15" customFormat="1" ht="38.25">
      <c r="A1076" s="17">
        <v>1075</v>
      </c>
      <c r="B1076" s="18" t="s">
        <v>1385</v>
      </c>
      <c r="C1076" s="19" t="s">
        <v>1375</v>
      </c>
      <c r="D1076" s="18" t="s">
        <v>986</v>
      </c>
      <c r="E1076" s="20">
        <v>4313540</v>
      </c>
      <c r="F1076" s="20">
        <v>345083</v>
      </c>
      <c r="G1076" s="20">
        <v>4658623</v>
      </c>
      <c r="H1076" s="21" t="s">
        <v>4318</v>
      </c>
      <c r="I1076" s="35">
        <v>50855</v>
      </c>
      <c r="J1076" s="14">
        <f>+VLOOKUP(I1076,'TT 2022'!$E$2:$K$1236,3,0)</f>
        <v>4658621</v>
      </c>
      <c r="K1076" s="14">
        <f t="shared" ref="K1076:K1081" si="87">+J1076-G1076</f>
        <v>-2</v>
      </c>
      <c r="L1076" s="16">
        <f>+VLOOKUP(I1076,'TT 2022'!$E$2:$K$1236,7,0)</f>
        <v>44919</v>
      </c>
      <c r="M1076" s="52">
        <f t="shared" ref="M1076:M1081" si="88">+G1076</f>
        <v>4658623</v>
      </c>
    </row>
    <row r="1077" spans="1:13" s="15" customFormat="1" ht="25.5">
      <c r="A1077" s="17">
        <v>1076</v>
      </c>
      <c r="B1077" s="18" t="s">
        <v>1386</v>
      </c>
      <c r="C1077" s="19" t="s">
        <v>1375</v>
      </c>
      <c r="D1077" s="18" t="s">
        <v>980</v>
      </c>
      <c r="E1077" s="20">
        <v>2520775</v>
      </c>
      <c r="F1077" s="20">
        <v>201662</v>
      </c>
      <c r="G1077" s="20">
        <v>2722437</v>
      </c>
      <c r="H1077" s="21" t="s">
        <v>4318</v>
      </c>
      <c r="I1077" s="35">
        <v>50856</v>
      </c>
      <c r="J1077" s="14">
        <f>+VLOOKUP(I1077,'TT 2022'!$E$2:$K$1236,3,0)</f>
        <v>2722437</v>
      </c>
      <c r="K1077" s="14">
        <f t="shared" si="87"/>
        <v>0</v>
      </c>
      <c r="L1077" s="16">
        <f>+VLOOKUP(I1077,'TT 2022'!$E$2:$K$1236,7,0)</f>
        <v>44919</v>
      </c>
      <c r="M1077" s="52">
        <f t="shared" si="88"/>
        <v>2722437</v>
      </c>
    </row>
    <row r="1078" spans="1:13" s="15" customFormat="1" ht="38.25">
      <c r="A1078" s="17">
        <v>1077</v>
      </c>
      <c r="B1078" s="18" t="s">
        <v>1387</v>
      </c>
      <c r="C1078" s="19" t="s">
        <v>1375</v>
      </c>
      <c r="D1078" s="18" t="s">
        <v>1081</v>
      </c>
      <c r="E1078" s="20">
        <v>2221160</v>
      </c>
      <c r="F1078" s="20">
        <v>177693</v>
      </c>
      <c r="G1078" s="20">
        <v>2398853</v>
      </c>
      <c r="H1078" s="21" t="s">
        <v>4318</v>
      </c>
      <c r="I1078" s="35">
        <v>50857</v>
      </c>
      <c r="J1078" s="14">
        <f>+VLOOKUP(I1078,'TT 2022'!$E$2:$K$1236,3,0)</f>
        <v>2398856</v>
      </c>
      <c r="K1078" s="14">
        <f t="shared" si="87"/>
        <v>3</v>
      </c>
      <c r="L1078" s="16">
        <f>+VLOOKUP(I1078,'TT 2022'!$E$2:$K$1236,7,0)</f>
        <v>44919</v>
      </c>
      <c r="M1078" s="52">
        <f t="shared" si="88"/>
        <v>2398853</v>
      </c>
    </row>
    <row r="1079" spans="1:13" s="15" customFormat="1" ht="38.25">
      <c r="A1079" s="17">
        <v>1078</v>
      </c>
      <c r="B1079" s="18" t="s">
        <v>1388</v>
      </c>
      <c r="C1079" s="19" t="s">
        <v>1375</v>
      </c>
      <c r="D1079" s="18" t="s">
        <v>1063</v>
      </c>
      <c r="E1079" s="20">
        <v>2221160</v>
      </c>
      <c r="F1079" s="20">
        <v>177693</v>
      </c>
      <c r="G1079" s="20">
        <v>2398853</v>
      </c>
      <c r="H1079" s="21" t="s">
        <v>4318</v>
      </c>
      <c r="I1079" s="35">
        <v>50858</v>
      </c>
      <c r="J1079" s="14">
        <f>+VLOOKUP(I1079,'TT 2022'!$E$2:$K$1236,3,0)</f>
        <v>2398856</v>
      </c>
      <c r="K1079" s="14">
        <f t="shared" si="87"/>
        <v>3</v>
      </c>
      <c r="L1079" s="16">
        <f>+VLOOKUP(I1079,'TT 2022'!$E$2:$K$1236,7,0)</f>
        <v>44919</v>
      </c>
      <c r="M1079" s="52">
        <f t="shared" si="88"/>
        <v>2398853</v>
      </c>
    </row>
    <row r="1080" spans="1:13" s="15" customFormat="1" ht="38.25">
      <c r="A1080" s="17">
        <v>1079</v>
      </c>
      <c r="B1080" s="18" t="s">
        <v>1389</v>
      </c>
      <c r="C1080" s="19" t="s">
        <v>1375</v>
      </c>
      <c r="D1080" s="18" t="s">
        <v>1063</v>
      </c>
      <c r="E1080" s="20">
        <v>3254680</v>
      </c>
      <c r="F1080" s="20">
        <v>260374</v>
      </c>
      <c r="G1080" s="20">
        <v>3515054</v>
      </c>
      <c r="H1080" s="21" t="s">
        <v>4318</v>
      </c>
      <c r="I1080" s="35">
        <v>50859</v>
      </c>
      <c r="J1080" s="14">
        <f>+VLOOKUP(I1080,'TT 2022'!$E$2:$K$1236,3,0)</f>
        <v>3515049</v>
      </c>
      <c r="K1080" s="14">
        <f t="shared" si="87"/>
        <v>-5</v>
      </c>
      <c r="L1080" s="16">
        <f>+VLOOKUP(I1080,'TT 2022'!$E$2:$K$1236,7,0)</f>
        <v>44919</v>
      </c>
      <c r="M1080" s="52">
        <f t="shared" si="88"/>
        <v>3515054</v>
      </c>
    </row>
    <row r="1081" spans="1:13" s="15" customFormat="1" ht="25.5">
      <c r="A1081" s="17">
        <v>1080</v>
      </c>
      <c r="B1081" s="18" t="s">
        <v>1390</v>
      </c>
      <c r="C1081" s="19" t="s">
        <v>1375</v>
      </c>
      <c r="D1081" s="18" t="s">
        <v>984</v>
      </c>
      <c r="E1081" s="20">
        <v>999522</v>
      </c>
      <c r="F1081" s="20">
        <v>79962</v>
      </c>
      <c r="G1081" s="20">
        <v>1079484</v>
      </c>
      <c r="H1081" s="21" t="s">
        <v>4318</v>
      </c>
      <c r="I1081" s="35">
        <v>50860</v>
      </c>
      <c r="J1081" s="14">
        <f>+VLOOKUP(I1081,'TT 2022'!$E$2:$K$1236,3,0)</f>
        <v>1079487</v>
      </c>
      <c r="K1081" s="14">
        <f t="shared" si="87"/>
        <v>3</v>
      </c>
      <c r="L1081" s="16">
        <f>+VLOOKUP(I1081,'TT 2022'!$E$2:$K$1236,7,0)</f>
        <v>44919</v>
      </c>
      <c r="M1081" s="52">
        <f t="shared" si="88"/>
        <v>1079484</v>
      </c>
    </row>
    <row r="1082" spans="1:13" s="15" customFormat="1" ht="38.25" hidden="1">
      <c r="A1082" s="17">
        <v>1081</v>
      </c>
      <c r="B1082" s="29" t="s">
        <v>1391</v>
      </c>
      <c r="C1082" s="24" t="s">
        <v>1375</v>
      </c>
      <c r="D1082" s="25" t="s">
        <v>1093</v>
      </c>
      <c r="E1082" s="27">
        <v>3554295</v>
      </c>
      <c r="F1082" s="27">
        <v>284344</v>
      </c>
      <c r="G1082" s="27">
        <v>3838639</v>
      </c>
      <c r="H1082" s="21" t="s">
        <v>1629</v>
      </c>
      <c r="I1082" s="35">
        <v>50861</v>
      </c>
    </row>
    <row r="1083" spans="1:13" s="15" customFormat="1" ht="25.5">
      <c r="A1083" s="17">
        <v>1082</v>
      </c>
      <c r="B1083" s="18" t="s">
        <v>1392</v>
      </c>
      <c r="C1083" s="19" t="s">
        <v>1375</v>
      </c>
      <c r="D1083" s="18" t="s">
        <v>1102</v>
      </c>
      <c r="E1083" s="20">
        <v>2381320</v>
      </c>
      <c r="F1083" s="20">
        <v>190506</v>
      </c>
      <c r="G1083" s="20">
        <v>2571826</v>
      </c>
      <c r="H1083" s="21" t="s">
        <v>4318</v>
      </c>
      <c r="I1083" s="35">
        <v>50862</v>
      </c>
      <c r="J1083" s="14">
        <f>+VLOOKUP(I1083,'TT 2022'!$E$2:$K$1236,3,0)</f>
        <v>2571831</v>
      </c>
      <c r="K1083" s="14">
        <f t="shared" ref="K1083:K1086" si="89">+J1083-G1083</f>
        <v>5</v>
      </c>
      <c r="L1083" s="16">
        <f>+VLOOKUP(I1083,'TT 2022'!$E$2:$K$1236,7,0)</f>
        <v>44919</v>
      </c>
      <c r="M1083" s="52">
        <f t="shared" ref="M1083:M1086" si="90">+G1083</f>
        <v>2571826</v>
      </c>
    </row>
    <row r="1084" spans="1:13" s="15" customFormat="1" ht="38.25">
      <c r="A1084" s="17">
        <v>1083</v>
      </c>
      <c r="B1084" s="18" t="s">
        <v>1393</v>
      </c>
      <c r="C1084" s="19" t="s">
        <v>1375</v>
      </c>
      <c r="D1084" s="18" t="s">
        <v>988</v>
      </c>
      <c r="E1084" s="20">
        <v>2381320</v>
      </c>
      <c r="F1084" s="20">
        <v>190506</v>
      </c>
      <c r="G1084" s="20">
        <v>2571826</v>
      </c>
      <c r="H1084" s="21" t="s">
        <v>4318</v>
      </c>
      <c r="I1084" s="35">
        <v>50863</v>
      </c>
      <c r="J1084" s="14">
        <f>+VLOOKUP(I1084,'TT 2022'!$E$2:$K$1236,3,0)</f>
        <v>2571831</v>
      </c>
      <c r="K1084" s="14">
        <f t="shared" si="89"/>
        <v>5</v>
      </c>
      <c r="L1084" s="16">
        <f>+VLOOKUP(I1084,'TT 2022'!$E$2:$K$1236,7,0)</f>
        <v>44919</v>
      </c>
      <c r="M1084" s="52">
        <f t="shared" si="90"/>
        <v>2571826</v>
      </c>
    </row>
    <row r="1085" spans="1:13" s="15" customFormat="1" ht="38.25">
      <c r="A1085" s="17">
        <v>1084</v>
      </c>
      <c r="B1085" s="18" t="s">
        <v>1394</v>
      </c>
      <c r="C1085" s="19" t="s">
        <v>1375</v>
      </c>
      <c r="D1085" s="18" t="s">
        <v>986</v>
      </c>
      <c r="E1085" s="20">
        <v>9525280</v>
      </c>
      <c r="F1085" s="20">
        <v>762022</v>
      </c>
      <c r="G1085" s="20">
        <v>10287302</v>
      </c>
      <c r="H1085" s="21" t="s">
        <v>4318</v>
      </c>
      <c r="I1085" s="35">
        <v>50864</v>
      </c>
      <c r="J1085" s="14">
        <f>+VLOOKUP(I1085,'TT 2022'!$E$2:$K$1236,3,0)</f>
        <v>10287297</v>
      </c>
      <c r="K1085" s="14">
        <f t="shared" si="89"/>
        <v>-5</v>
      </c>
      <c r="L1085" s="16">
        <f>+VLOOKUP(I1085,'TT 2022'!$E$2:$K$1236,7,0)</f>
        <v>44919</v>
      </c>
      <c r="M1085" s="52">
        <f t="shared" si="90"/>
        <v>10287302</v>
      </c>
    </row>
    <row r="1086" spans="1:13" s="15" customFormat="1" ht="25.5">
      <c r="A1086" s="17">
        <v>1085</v>
      </c>
      <c r="B1086" s="18" t="s">
        <v>1395</v>
      </c>
      <c r="C1086" s="19" t="s">
        <v>1396</v>
      </c>
      <c r="D1086" s="18" t="s">
        <v>982</v>
      </c>
      <c r="E1086" s="20">
        <v>704660</v>
      </c>
      <c r="F1086" s="20">
        <v>56373</v>
      </c>
      <c r="G1086" s="20">
        <v>761033</v>
      </c>
      <c r="H1086" s="21" t="s">
        <v>4318</v>
      </c>
      <c r="I1086" s="35">
        <v>50989</v>
      </c>
      <c r="J1086" s="14">
        <f>+VLOOKUP(I1086,'TT 2022'!$E$2:$K$1236,3,0)</f>
        <v>761036</v>
      </c>
      <c r="K1086" s="14">
        <f t="shared" si="89"/>
        <v>3</v>
      </c>
      <c r="L1086" s="16">
        <f>+VLOOKUP(I1086,'TT 2022'!$E$2:$K$1236,7,0)</f>
        <v>44889</v>
      </c>
      <c r="M1086" s="52">
        <f t="shared" si="90"/>
        <v>761033</v>
      </c>
    </row>
    <row r="1087" spans="1:13" s="15" customFormat="1" ht="38.25" hidden="1">
      <c r="A1087" s="17">
        <v>1086</v>
      </c>
      <c r="B1087" s="18" t="s">
        <v>1397</v>
      </c>
      <c r="C1087" s="19" t="s">
        <v>1396</v>
      </c>
      <c r="D1087" s="18" t="s">
        <v>288</v>
      </c>
      <c r="E1087" s="20">
        <v>8582410</v>
      </c>
      <c r="F1087" s="20">
        <v>686593</v>
      </c>
      <c r="G1087" s="20">
        <v>9269003</v>
      </c>
      <c r="H1087" s="21" t="s">
        <v>1629</v>
      </c>
      <c r="I1087" s="35">
        <v>50990</v>
      </c>
    </row>
    <row r="1088" spans="1:13" s="15" customFormat="1" ht="38.25" hidden="1">
      <c r="A1088" s="17">
        <v>1087</v>
      </c>
      <c r="B1088" s="18" t="s">
        <v>1398</v>
      </c>
      <c r="C1088" s="19" t="s">
        <v>1399</v>
      </c>
      <c r="D1088" s="18" t="s">
        <v>261</v>
      </c>
      <c r="E1088" s="20">
        <v>903180</v>
      </c>
      <c r="F1088" s="20">
        <v>72254</v>
      </c>
      <c r="G1088" s="20">
        <v>975434</v>
      </c>
      <c r="H1088" s="21" t="s">
        <v>1629</v>
      </c>
      <c r="I1088" s="35">
        <v>51815</v>
      </c>
    </row>
    <row r="1089" spans="1:13" s="15" customFormat="1" ht="38.25">
      <c r="A1089" s="17">
        <v>1088</v>
      </c>
      <c r="B1089" s="18" t="s">
        <v>1400</v>
      </c>
      <c r="C1089" s="19" t="s">
        <v>1399</v>
      </c>
      <c r="D1089" s="18" t="s">
        <v>261</v>
      </c>
      <c r="E1089" s="20">
        <v>5552900</v>
      </c>
      <c r="F1089" s="20">
        <v>444232</v>
      </c>
      <c r="G1089" s="20">
        <v>5997132</v>
      </c>
      <c r="H1089" s="21" t="s">
        <v>4318</v>
      </c>
      <c r="I1089" s="35">
        <v>51816</v>
      </c>
      <c r="J1089" s="14">
        <f>+VLOOKUP(I1089,'TT 2022'!$E$2:$K$1236,3,0)</f>
        <v>5997132</v>
      </c>
      <c r="K1089" s="14">
        <f t="shared" ref="K1089:K1092" si="91">+J1089-G1089</f>
        <v>0</v>
      </c>
      <c r="L1089" s="16">
        <f>+VLOOKUP(I1089,'TT 2022'!$E$2:$K$1236,7,0)</f>
        <v>44919</v>
      </c>
      <c r="M1089" s="52">
        <f t="shared" ref="M1089:M1092" si="92">+G1089</f>
        <v>5997132</v>
      </c>
    </row>
    <row r="1090" spans="1:13" s="15" customFormat="1" ht="38.25">
      <c r="A1090" s="17">
        <v>1089</v>
      </c>
      <c r="B1090" s="18" t="s">
        <v>1401</v>
      </c>
      <c r="C1090" s="19" t="s">
        <v>1399</v>
      </c>
      <c r="D1090" s="18" t="s">
        <v>261</v>
      </c>
      <c r="E1090" s="20">
        <v>1779285</v>
      </c>
      <c r="F1090" s="20">
        <v>142343</v>
      </c>
      <c r="G1090" s="20">
        <v>1921628</v>
      </c>
      <c r="H1090" s="21" t="s">
        <v>4318</v>
      </c>
      <c r="I1090" s="35">
        <v>51817</v>
      </c>
      <c r="J1090" s="14">
        <f>+VLOOKUP(I1090,'TT 2022'!$E$2:$K$1236,3,0)</f>
        <v>1921631</v>
      </c>
      <c r="K1090" s="14">
        <f t="shared" si="91"/>
        <v>3</v>
      </c>
      <c r="L1090" s="16">
        <f>+VLOOKUP(I1090,'TT 2022'!$E$2:$K$1236,7,0)</f>
        <v>44919</v>
      </c>
      <c r="M1090" s="52">
        <f t="shared" si="92"/>
        <v>1921628</v>
      </c>
    </row>
    <row r="1091" spans="1:13" s="15" customFormat="1" ht="38.25">
      <c r="A1091" s="17">
        <v>1090</v>
      </c>
      <c r="B1091" s="18" t="s">
        <v>1402</v>
      </c>
      <c r="C1091" s="19" t="s">
        <v>1399</v>
      </c>
      <c r="D1091" s="18" t="s">
        <v>261</v>
      </c>
      <c r="E1091" s="20">
        <v>3640601</v>
      </c>
      <c r="F1091" s="20">
        <v>291248</v>
      </c>
      <c r="G1091" s="20">
        <v>3931849</v>
      </c>
      <c r="H1091" s="21" t="s">
        <v>4318</v>
      </c>
      <c r="I1091" s="35">
        <v>51818</v>
      </c>
      <c r="J1091" s="14">
        <f>+VLOOKUP(I1091,'TT 2022'!$E$2:$K$1236,3,0)</f>
        <v>3931848</v>
      </c>
      <c r="K1091" s="14">
        <f t="shared" si="91"/>
        <v>-1</v>
      </c>
      <c r="L1091" s="16">
        <f>+VLOOKUP(I1091,'TT 2022'!$E$2:$K$1236,7,0)</f>
        <v>44919</v>
      </c>
      <c r="M1091" s="52">
        <f t="shared" si="92"/>
        <v>3931849</v>
      </c>
    </row>
    <row r="1092" spans="1:13" s="15" customFormat="1" ht="25.5">
      <c r="A1092" s="17">
        <v>1091</v>
      </c>
      <c r="B1092" s="18" t="s">
        <v>1403</v>
      </c>
      <c r="C1092" s="19" t="s">
        <v>1399</v>
      </c>
      <c r="D1092" s="18" t="s">
        <v>259</v>
      </c>
      <c r="E1092" s="20">
        <v>250910</v>
      </c>
      <c r="F1092" s="20">
        <v>20073</v>
      </c>
      <c r="G1092" s="20">
        <v>270983</v>
      </c>
      <c r="H1092" s="21" t="s">
        <v>4318</v>
      </c>
      <c r="I1092" s="35">
        <v>51819</v>
      </c>
      <c r="J1092" s="14">
        <f>+VLOOKUP(I1092,'TT 2022'!$E$2:$K$1236,3,0)</f>
        <v>270986</v>
      </c>
      <c r="K1092" s="14">
        <f t="shared" si="91"/>
        <v>3</v>
      </c>
      <c r="L1092" s="16">
        <f>+VLOOKUP(I1092,'TT 2022'!$E$2:$K$1236,7,0)</f>
        <v>44919</v>
      </c>
      <c r="M1092" s="52">
        <f t="shared" si="92"/>
        <v>270983</v>
      </c>
    </row>
    <row r="1093" spans="1:13" s="15" customFormat="1" ht="38.25" hidden="1">
      <c r="A1093" s="17">
        <v>1092</v>
      </c>
      <c r="B1093" s="18" t="s">
        <v>1404</v>
      </c>
      <c r="C1093" s="19" t="s">
        <v>1399</v>
      </c>
      <c r="D1093" s="18" t="s">
        <v>259</v>
      </c>
      <c r="E1093" s="20">
        <v>1468620</v>
      </c>
      <c r="F1093" s="20">
        <v>117490</v>
      </c>
      <c r="G1093" s="20">
        <v>1586110</v>
      </c>
      <c r="H1093" s="21" t="s">
        <v>1629</v>
      </c>
      <c r="I1093" s="35">
        <v>51820</v>
      </c>
    </row>
    <row r="1094" spans="1:13" s="15" customFormat="1" ht="25.5">
      <c r="A1094" s="17">
        <v>1093</v>
      </c>
      <c r="B1094" s="18" t="s">
        <v>1405</v>
      </c>
      <c r="C1094" s="19" t="s">
        <v>1399</v>
      </c>
      <c r="D1094" s="18" t="s">
        <v>259</v>
      </c>
      <c r="E1094" s="20">
        <v>4313540</v>
      </c>
      <c r="F1094" s="20">
        <v>345083</v>
      </c>
      <c r="G1094" s="20">
        <v>4658623</v>
      </c>
      <c r="H1094" s="21" t="s">
        <v>4318</v>
      </c>
      <c r="I1094" s="35">
        <v>51821</v>
      </c>
      <c r="J1094" s="14">
        <f>+VLOOKUP(I1094,'TT 2022'!$E$2:$K$1236,3,0)</f>
        <v>4658621</v>
      </c>
      <c r="K1094" s="14">
        <f t="shared" ref="K1094:K1107" si="93">+J1094-G1094</f>
        <v>-2</v>
      </c>
      <c r="L1094" s="16">
        <f>+VLOOKUP(I1094,'TT 2022'!$E$2:$K$1236,7,0)</f>
        <v>44919</v>
      </c>
      <c r="M1094" s="52">
        <f t="shared" ref="M1094:M1107" si="94">+G1094</f>
        <v>4658623</v>
      </c>
    </row>
    <row r="1095" spans="1:13" s="15" customFormat="1" ht="25.5">
      <c r="A1095" s="17">
        <v>1094</v>
      </c>
      <c r="B1095" s="18" t="s">
        <v>1406</v>
      </c>
      <c r="C1095" s="19" t="s">
        <v>1399</v>
      </c>
      <c r="D1095" s="18" t="s">
        <v>259</v>
      </c>
      <c r="E1095" s="20">
        <v>13193380</v>
      </c>
      <c r="F1095" s="20">
        <v>1055470</v>
      </c>
      <c r="G1095" s="20">
        <v>14248850</v>
      </c>
      <c r="H1095" s="21" t="s">
        <v>4318</v>
      </c>
      <c r="I1095" s="35">
        <v>51822</v>
      </c>
      <c r="J1095" s="14">
        <f>+VLOOKUP(I1095,'TT 2022'!$E$2:$K$1236,3,0)</f>
        <v>14248845</v>
      </c>
      <c r="K1095" s="14">
        <f t="shared" si="93"/>
        <v>-5</v>
      </c>
      <c r="L1095" s="16">
        <f>+VLOOKUP(I1095,'TT 2022'!$E$2:$K$1236,7,0)</f>
        <v>44919</v>
      </c>
      <c r="M1095" s="52">
        <f t="shared" si="94"/>
        <v>14248850</v>
      </c>
    </row>
    <row r="1096" spans="1:13" s="15" customFormat="1" ht="25.5">
      <c r="A1096" s="17">
        <v>1095</v>
      </c>
      <c r="B1096" s="18" t="s">
        <v>1407</v>
      </c>
      <c r="C1096" s="19" t="s">
        <v>1399</v>
      </c>
      <c r="D1096" s="18" t="s">
        <v>259</v>
      </c>
      <c r="E1096" s="20">
        <v>453750</v>
      </c>
      <c r="F1096" s="20">
        <v>36300</v>
      </c>
      <c r="G1096" s="20">
        <v>490050</v>
      </c>
      <c r="H1096" s="21" t="s">
        <v>4318</v>
      </c>
      <c r="I1096" s="35">
        <v>51823</v>
      </c>
      <c r="J1096" s="14">
        <f>+VLOOKUP(I1096,'TT 2022'!$E$2:$K$1236,3,0)</f>
        <v>490050</v>
      </c>
      <c r="K1096" s="14">
        <f t="shared" si="93"/>
        <v>0</v>
      </c>
      <c r="L1096" s="16">
        <f>+VLOOKUP(I1096,'TT 2022'!$E$2:$K$1236,7,0)</f>
        <v>44919</v>
      </c>
      <c r="M1096" s="52">
        <f t="shared" si="94"/>
        <v>490050</v>
      </c>
    </row>
    <row r="1097" spans="1:13" s="15" customFormat="1" ht="38.25">
      <c r="A1097" s="17">
        <v>1096</v>
      </c>
      <c r="B1097" s="18" t="s">
        <v>1408</v>
      </c>
      <c r="C1097" s="19" t="s">
        <v>1399</v>
      </c>
      <c r="D1097" s="18" t="s">
        <v>969</v>
      </c>
      <c r="E1097" s="20">
        <v>1210944</v>
      </c>
      <c r="F1097" s="20">
        <v>96876</v>
      </c>
      <c r="G1097" s="20">
        <v>1307820</v>
      </c>
      <c r="H1097" s="21" t="s">
        <v>4318</v>
      </c>
      <c r="I1097" s="35">
        <v>51824</v>
      </c>
      <c r="J1097" s="14">
        <f>+VLOOKUP(I1097,'TT 2022'!$E$2:$K$1236,3,0)</f>
        <v>1307826</v>
      </c>
      <c r="K1097" s="14">
        <f t="shared" si="93"/>
        <v>6</v>
      </c>
      <c r="L1097" s="16">
        <f>+VLOOKUP(I1097,'TT 2022'!$E$2:$K$1236,7,0)</f>
        <v>44919</v>
      </c>
      <c r="M1097" s="52">
        <f t="shared" si="94"/>
        <v>1307820</v>
      </c>
    </row>
    <row r="1098" spans="1:13" s="15" customFormat="1" ht="38.25">
      <c r="A1098" s="17">
        <v>1097</v>
      </c>
      <c r="B1098" s="18" t="s">
        <v>1409</v>
      </c>
      <c r="C1098" s="19" t="s">
        <v>1399</v>
      </c>
      <c r="D1098" s="18" t="s">
        <v>969</v>
      </c>
      <c r="E1098" s="20">
        <v>1612400</v>
      </c>
      <c r="F1098" s="20">
        <v>128992</v>
      </c>
      <c r="G1098" s="20">
        <v>1741392</v>
      </c>
      <c r="H1098" s="21" t="s">
        <v>4318</v>
      </c>
      <c r="I1098" s="35">
        <v>51825</v>
      </c>
      <c r="J1098" s="14">
        <f>+VLOOKUP(I1098,'TT 2022'!$E$2:$K$1236,3,0)</f>
        <v>1741392</v>
      </c>
      <c r="K1098" s="14">
        <f t="shared" si="93"/>
        <v>0</v>
      </c>
      <c r="L1098" s="16">
        <f>+VLOOKUP(I1098,'TT 2022'!$E$2:$K$1236,7,0)</f>
        <v>44919</v>
      </c>
      <c r="M1098" s="52">
        <f t="shared" si="94"/>
        <v>1741392</v>
      </c>
    </row>
    <row r="1099" spans="1:13" s="15" customFormat="1" ht="25.5">
      <c r="A1099" s="17">
        <v>1098</v>
      </c>
      <c r="B1099" s="18" t="s">
        <v>1410</v>
      </c>
      <c r="C1099" s="19" t="s">
        <v>1399</v>
      </c>
      <c r="D1099" s="18" t="s">
        <v>259</v>
      </c>
      <c r="E1099" s="20">
        <v>3689780</v>
      </c>
      <c r="F1099" s="20">
        <v>295182</v>
      </c>
      <c r="G1099" s="20">
        <v>3984962</v>
      </c>
      <c r="H1099" s="21" t="s">
        <v>4318</v>
      </c>
      <c r="I1099" s="35">
        <v>51826</v>
      </c>
      <c r="J1099" s="14">
        <f>+VLOOKUP(I1099,'TT 2022'!$E$2:$K$1236,3,0)</f>
        <v>3984957</v>
      </c>
      <c r="K1099" s="14">
        <f t="shared" si="93"/>
        <v>-5</v>
      </c>
      <c r="L1099" s="16">
        <f>+VLOOKUP(I1099,'TT 2022'!$E$2:$K$1236,7,0)</f>
        <v>44919</v>
      </c>
      <c r="M1099" s="52">
        <f t="shared" si="94"/>
        <v>3984962</v>
      </c>
    </row>
    <row r="1100" spans="1:13" s="15" customFormat="1" ht="25.5">
      <c r="A1100" s="17">
        <v>1099</v>
      </c>
      <c r="B1100" s="18" t="s">
        <v>1411</v>
      </c>
      <c r="C1100" s="19" t="s">
        <v>1399</v>
      </c>
      <c r="D1100" s="18" t="s">
        <v>259</v>
      </c>
      <c r="E1100" s="20">
        <v>12667705</v>
      </c>
      <c r="F1100" s="20">
        <v>1013416</v>
      </c>
      <c r="G1100" s="20">
        <v>13681121</v>
      </c>
      <c r="H1100" s="21" t="s">
        <v>4318</v>
      </c>
      <c r="I1100" s="35">
        <v>51827</v>
      </c>
      <c r="J1100" s="14">
        <f>+VLOOKUP(I1100,'TT 2022'!$E$2:$K$1236,3,0)</f>
        <v>13681116</v>
      </c>
      <c r="K1100" s="14">
        <f t="shared" si="93"/>
        <v>-5</v>
      </c>
      <c r="L1100" s="16">
        <f>+VLOOKUP(I1100,'TT 2022'!$E$2:$K$1236,7,0)</f>
        <v>44919</v>
      </c>
      <c r="M1100" s="52">
        <f t="shared" si="94"/>
        <v>13681121</v>
      </c>
    </row>
    <row r="1101" spans="1:13" s="15" customFormat="1" ht="38.25">
      <c r="A1101" s="17">
        <v>1100</v>
      </c>
      <c r="B1101" s="18" t="s">
        <v>1412</v>
      </c>
      <c r="C1101" s="19" t="s">
        <v>1399</v>
      </c>
      <c r="D1101" s="18" t="s">
        <v>988</v>
      </c>
      <c r="E1101" s="20">
        <v>704660</v>
      </c>
      <c r="F1101" s="20">
        <v>56373</v>
      </c>
      <c r="G1101" s="20">
        <v>761033</v>
      </c>
      <c r="H1101" s="21" t="s">
        <v>4318</v>
      </c>
      <c r="I1101" s="35">
        <v>51828</v>
      </c>
      <c r="J1101" s="14">
        <f>+VLOOKUP(I1101,'TT 2022'!$E$2:$K$1236,3,0)</f>
        <v>761036</v>
      </c>
      <c r="K1101" s="14">
        <f t="shared" si="93"/>
        <v>3</v>
      </c>
      <c r="L1101" s="16">
        <f>+VLOOKUP(I1101,'TT 2022'!$E$2:$K$1236,7,0)</f>
        <v>44919</v>
      </c>
      <c r="M1101" s="52">
        <f t="shared" si="94"/>
        <v>761033</v>
      </c>
    </row>
    <row r="1102" spans="1:13" s="15" customFormat="1" ht="38.25">
      <c r="A1102" s="17">
        <v>1101</v>
      </c>
      <c r="B1102" s="18" t="s">
        <v>1413</v>
      </c>
      <c r="C1102" s="19" t="s">
        <v>1399</v>
      </c>
      <c r="D1102" s="18" t="s">
        <v>986</v>
      </c>
      <c r="E1102" s="20">
        <v>2940030</v>
      </c>
      <c r="F1102" s="20">
        <v>235202</v>
      </c>
      <c r="G1102" s="20">
        <v>3175232</v>
      </c>
      <c r="H1102" s="21" t="s">
        <v>4318</v>
      </c>
      <c r="I1102" s="35">
        <v>51829</v>
      </c>
      <c r="J1102" s="14">
        <f>+VLOOKUP(I1102,'TT 2022'!$E$2:$K$1236,3,0)</f>
        <v>3175227</v>
      </c>
      <c r="K1102" s="14">
        <f t="shared" si="93"/>
        <v>-5</v>
      </c>
      <c r="L1102" s="16">
        <f>+VLOOKUP(I1102,'TT 2022'!$E$2:$K$1236,7,0)</f>
        <v>44919</v>
      </c>
      <c r="M1102" s="52">
        <f t="shared" si="94"/>
        <v>3175232</v>
      </c>
    </row>
    <row r="1103" spans="1:13" s="15" customFormat="1" ht="25.5">
      <c r="A1103" s="17">
        <v>1102</v>
      </c>
      <c r="B1103" s="18" t="s">
        <v>1414</v>
      </c>
      <c r="C1103" s="19" t="s">
        <v>1399</v>
      </c>
      <c r="D1103" s="18" t="s">
        <v>1102</v>
      </c>
      <c r="E1103" s="20">
        <v>1110580</v>
      </c>
      <c r="F1103" s="20">
        <v>88846</v>
      </c>
      <c r="G1103" s="20">
        <v>1199426</v>
      </c>
      <c r="H1103" s="21" t="s">
        <v>4318</v>
      </c>
      <c r="I1103" s="35">
        <v>51830</v>
      </c>
      <c r="J1103" s="14">
        <f>+VLOOKUP(I1103,'TT 2022'!$E$2:$K$1236,3,0)</f>
        <v>1199421</v>
      </c>
      <c r="K1103" s="14">
        <f t="shared" si="93"/>
        <v>-5</v>
      </c>
      <c r="L1103" s="16">
        <f>+VLOOKUP(I1103,'TT 2022'!$E$2:$K$1236,7,0)</f>
        <v>44919</v>
      </c>
      <c r="M1103" s="52">
        <f t="shared" si="94"/>
        <v>1199426</v>
      </c>
    </row>
    <row r="1104" spans="1:13" s="15" customFormat="1" ht="25.5">
      <c r="A1104" s="17">
        <v>1103</v>
      </c>
      <c r="B1104" s="18" t="s">
        <v>1415</v>
      </c>
      <c r="C1104" s="19" t="s">
        <v>1399</v>
      </c>
      <c r="D1104" s="18" t="s">
        <v>980</v>
      </c>
      <c r="E1104" s="20">
        <v>2790961</v>
      </c>
      <c r="F1104" s="20">
        <v>223277</v>
      </c>
      <c r="G1104" s="20">
        <v>3014238</v>
      </c>
      <c r="H1104" s="21" t="s">
        <v>4318</v>
      </c>
      <c r="I1104" s="35">
        <v>51831</v>
      </c>
      <c r="J1104" s="14">
        <f>+VLOOKUP(I1104,'TT 2022'!$E$2:$K$1236,3,0)</f>
        <v>3014240</v>
      </c>
      <c r="K1104" s="14">
        <f t="shared" si="93"/>
        <v>2</v>
      </c>
      <c r="L1104" s="16">
        <f>+VLOOKUP(I1104,'TT 2022'!$E$2:$K$1236,7,0)</f>
        <v>44919</v>
      </c>
      <c r="M1104" s="52">
        <f t="shared" si="94"/>
        <v>3014238</v>
      </c>
    </row>
    <row r="1105" spans="1:13" s="15" customFormat="1" ht="38.25">
      <c r="A1105" s="17">
        <v>1104</v>
      </c>
      <c r="B1105" s="18" t="s">
        <v>1416</v>
      </c>
      <c r="C1105" s="19" t="s">
        <v>1399</v>
      </c>
      <c r="D1105" s="18" t="s">
        <v>1081</v>
      </c>
      <c r="E1105" s="20">
        <v>4602480</v>
      </c>
      <c r="F1105" s="20">
        <v>368198</v>
      </c>
      <c r="G1105" s="20">
        <v>4970678</v>
      </c>
      <c r="H1105" s="21" t="s">
        <v>4318</v>
      </c>
      <c r="I1105" s="35">
        <v>51832</v>
      </c>
      <c r="J1105" s="14">
        <f>+VLOOKUP(I1105,'TT 2022'!$E$2:$K$1236,3,0)</f>
        <v>4970673</v>
      </c>
      <c r="K1105" s="14">
        <f t="shared" si="93"/>
        <v>-5</v>
      </c>
      <c r="L1105" s="16">
        <f>+VLOOKUP(I1105,'TT 2022'!$E$2:$K$1236,7,0)</f>
        <v>44919</v>
      </c>
      <c r="M1105" s="52">
        <f t="shared" si="94"/>
        <v>4970678</v>
      </c>
    </row>
    <row r="1106" spans="1:13" s="15" customFormat="1" ht="38.25">
      <c r="A1106" s="17">
        <v>1105</v>
      </c>
      <c r="B1106" s="18" t="s">
        <v>1417</v>
      </c>
      <c r="C1106" s="19" t="s">
        <v>1399</v>
      </c>
      <c r="D1106" s="18" t="s">
        <v>1063</v>
      </c>
      <c r="E1106" s="20">
        <v>6252600</v>
      </c>
      <c r="F1106" s="20">
        <v>500208</v>
      </c>
      <c r="G1106" s="20">
        <v>6752808</v>
      </c>
      <c r="H1106" s="21" t="s">
        <v>4318</v>
      </c>
      <c r="I1106" s="35">
        <v>51833</v>
      </c>
      <c r="J1106" s="14">
        <f>+VLOOKUP(I1106,'TT 2022'!$E$2:$K$1236,3,0)</f>
        <v>6752808</v>
      </c>
      <c r="K1106" s="14">
        <f t="shared" si="93"/>
        <v>0</v>
      </c>
      <c r="L1106" s="16">
        <f>+VLOOKUP(I1106,'TT 2022'!$E$2:$K$1236,7,0)</f>
        <v>44919</v>
      </c>
      <c r="M1106" s="52">
        <f t="shared" si="94"/>
        <v>6752808</v>
      </c>
    </row>
    <row r="1107" spans="1:13" s="15" customFormat="1" ht="38.25">
      <c r="A1107" s="17">
        <v>1106</v>
      </c>
      <c r="B1107" s="18" t="s">
        <v>1418</v>
      </c>
      <c r="C1107" s="19" t="s">
        <v>1399</v>
      </c>
      <c r="D1107" s="18" t="s">
        <v>1063</v>
      </c>
      <c r="E1107" s="20">
        <v>181500</v>
      </c>
      <c r="F1107" s="20">
        <v>14520</v>
      </c>
      <c r="G1107" s="20">
        <v>196020</v>
      </c>
      <c r="H1107" s="21" t="s">
        <v>4318</v>
      </c>
      <c r="I1107" s="35">
        <v>51834</v>
      </c>
      <c r="J1107" s="14">
        <f>+VLOOKUP(I1107,'TT 2022'!$E$2:$K$1236,3,0)</f>
        <v>196020</v>
      </c>
      <c r="K1107" s="14">
        <f t="shared" si="93"/>
        <v>0</v>
      </c>
      <c r="L1107" s="16">
        <f>+VLOOKUP(I1107,'TT 2022'!$E$2:$K$1236,7,0)</f>
        <v>44919</v>
      </c>
      <c r="M1107" s="52">
        <f t="shared" si="94"/>
        <v>196020</v>
      </c>
    </row>
    <row r="1108" spans="1:13" s="15" customFormat="1" ht="25.5" hidden="1">
      <c r="A1108" s="17">
        <v>1107</v>
      </c>
      <c r="B1108" s="18" t="s">
        <v>1419</v>
      </c>
      <c r="C1108" s="19" t="s">
        <v>1399</v>
      </c>
      <c r="D1108" s="18" t="s">
        <v>984</v>
      </c>
      <c r="E1108" s="20">
        <v>1468620</v>
      </c>
      <c r="F1108" s="20">
        <v>117490</v>
      </c>
      <c r="G1108" s="20">
        <v>1586110</v>
      </c>
      <c r="H1108" s="30" t="s">
        <v>1628</v>
      </c>
      <c r="I1108" s="35">
        <v>51835</v>
      </c>
      <c r="J1108" s="14"/>
      <c r="K1108" s="14"/>
    </row>
    <row r="1109" spans="1:13" s="15" customFormat="1" ht="25.5">
      <c r="A1109" s="17">
        <v>1108</v>
      </c>
      <c r="B1109" s="18" t="s">
        <v>1420</v>
      </c>
      <c r="C1109" s="19" t="s">
        <v>1399</v>
      </c>
      <c r="D1109" s="18" t="s">
        <v>980</v>
      </c>
      <c r="E1109" s="20">
        <v>2416350</v>
      </c>
      <c r="F1109" s="20">
        <v>193308</v>
      </c>
      <c r="G1109" s="20">
        <v>2609658</v>
      </c>
      <c r="H1109" s="21" t="s">
        <v>4318</v>
      </c>
      <c r="I1109" s="35">
        <v>51837</v>
      </c>
      <c r="J1109" s="14">
        <f>+VLOOKUP(I1109,'TT 2022'!$E$2:$K$1236,3,0)</f>
        <v>2609658</v>
      </c>
      <c r="K1109" s="14">
        <f t="shared" ref="K1109:K1114" si="95">+J1109-G1109</f>
        <v>0</v>
      </c>
      <c r="L1109" s="16">
        <f>+VLOOKUP(I1109,'TT 2022'!$E$2:$K$1236,7,0)</f>
        <v>44919</v>
      </c>
      <c r="M1109" s="52">
        <f t="shared" ref="M1109:M1114" si="96">+G1109</f>
        <v>2609658</v>
      </c>
    </row>
    <row r="1110" spans="1:13" s="15" customFormat="1" ht="38.25">
      <c r="A1110" s="17">
        <v>1109</v>
      </c>
      <c r="B1110" s="18" t="s">
        <v>1421</v>
      </c>
      <c r="C1110" s="19" t="s">
        <v>1422</v>
      </c>
      <c r="D1110" s="18" t="s">
        <v>969</v>
      </c>
      <c r="E1110" s="20">
        <v>2381320</v>
      </c>
      <c r="F1110" s="20">
        <v>190506</v>
      </c>
      <c r="G1110" s="20">
        <v>2571826</v>
      </c>
      <c r="H1110" s="21" t="s">
        <v>4318</v>
      </c>
      <c r="I1110" s="35">
        <v>52676</v>
      </c>
      <c r="J1110" s="14">
        <f>+VLOOKUP(I1110,'TT 2022'!$E$2:$K$1236,3,0)</f>
        <v>2571831</v>
      </c>
      <c r="K1110" s="14">
        <f t="shared" si="95"/>
        <v>5</v>
      </c>
      <c r="L1110" s="16">
        <f>+VLOOKUP(I1110,'TT 2022'!$E$2:$K$1236,7,0)</f>
        <v>44919</v>
      </c>
      <c r="M1110" s="52">
        <f t="shared" si="96"/>
        <v>2571826</v>
      </c>
    </row>
    <row r="1111" spans="1:13" s="15" customFormat="1" ht="25.5">
      <c r="A1111" s="17">
        <v>1110</v>
      </c>
      <c r="B1111" s="18" t="s">
        <v>1423</v>
      </c>
      <c r="C1111" s="19" t="s">
        <v>1422</v>
      </c>
      <c r="D1111" s="18" t="s">
        <v>259</v>
      </c>
      <c r="E1111" s="20">
        <v>9563000</v>
      </c>
      <c r="F1111" s="20">
        <v>765040</v>
      </c>
      <c r="G1111" s="20">
        <v>10328040</v>
      </c>
      <c r="H1111" s="21" t="s">
        <v>4318</v>
      </c>
      <c r="I1111" s="35">
        <v>52677</v>
      </c>
      <c r="J1111" s="14">
        <f>+VLOOKUP(I1111,'TT 2022'!$E$2:$K$1236,3,0)</f>
        <v>10328040</v>
      </c>
      <c r="K1111" s="14">
        <f t="shared" si="95"/>
        <v>0</v>
      </c>
      <c r="L1111" s="16">
        <f>+VLOOKUP(I1111,'TT 2022'!$E$2:$K$1236,7,0)</f>
        <v>44905</v>
      </c>
      <c r="M1111" s="52">
        <f t="shared" si="96"/>
        <v>10328040</v>
      </c>
    </row>
    <row r="1112" spans="1:13" s="15" customFormat="1" ht="25.5">
      <c r="A1112" s="17">
        <v>1111</v>
      </c>
      <c r="B1112" s="18" t="s">
        <v>1424</v>
      </c>
      <c r="C1112" s="19" t="s">
        <v>1422</v>
      </c>
      <c r="D1112" s="18" t="s">
        <v>259</v>
      </c>
      <c r="E1112" s="20">
        <v>6837520</v>
      </c>
      <c r="F1112" s="20">
        <v>547002</v>
      </c>
      <c r="G1112" s="20">
        <v>7384522</v>
      </c>
      <c r="H1112" s="21" t="s">
        <v>4318</v>
      </c>
      <c r="I1112" s="35">
        <v>52678</v>
      </c>
      <c r="J1112" s="14">
        <f>+VLOOKUP(I1112,'TT 2022'!$E$2:$K$1236,3,0)</f>
        <v>7384527</v>
      </c>
      <c r="K1112" s="14">
        <f t="shared" si="95"/>
        <v>5</v>
      </c>
      <c r="L1112" s="16">
        <f>+VLOOKUP(I1112,'TT 2022'!$E$2:$K$1236,7,0)</f>
        <v>44919</v>
      </c>
      <c r="M1112" s="52">
        <f t="shared" si="96"/>
        <v>7384522</v>
      </c>
    </row>
    <row r="1113" spans="1:13" customFormat="1" ht="38.25">
      <c r="A1113" s="17">
        <v>1112</v>
      </c>
      <c r="B1113" s="31" t="s">
        <v>1425</v>
      </c>
      <c r="C1113" s="24" t="s">
        <v>1422</v>
      </c>
      <c r="D1113" s="25" t="s">
        <v>993</v>
      </c>
      <c r="E1113" s="27">
        <v>2371706</v>
      </c>
      <c r="F1113" s="27">
        <v>189736</v>
      </c>
      <c r="G1113" s="27">
        <v>2561442</v>
      </c>
      <c r="H1113" s="21" t="s">
        <v>4318</v>
      </c>
      <c r="I1113" s="35">
        <v>52679</v>
      </c>
      <c r="J1113" s="14">
        <f>+VLOOKUP(I1113,'TT 2022'!$E$2:$K$1236,3,0)</f>
        <v>2561436</v>
      </c>
      <c r="K1113" s="14">
        <f t="shared" si="95"/>
        <v>-6</v>
      </c>
      <c r="L1113" s="16">
        <f>+VLOOKUP(I1113,'TT 2022'!$E$2:$K$1236,7,0)</f>
        <v>44919</v>
      </c>
      <c r="M1113" s="52">
        <f t="shared" si="96"/>
        <v>2561442</v>
      </c>
    </row>
    <row r="1114" spans="1:13" s="15" customFormat="1" ht="25.5">
      <c r="A1114" s="17">
        <v>1113</v>
      </c>
      <c r="B1114" s="18" t="s">
        <v>1426</v>
      </c>
      <c r="C1114" s="19" t="s">
        <v>1422</v>
      </c>
      <c r="D1114" s="18" t="s">
        <v>259</v>
      </c>
      <c r="E1114" s="20">
        <v>7899675</v>
      </c>
      <c r="F1114" s="20">
        <v>631974</v>
      </c>
      <c r="G1114" s="20">
        <v>8531649</v>
      </c>
      <c r="H1114" s="21" t="s">
        <v>4318</v>
      </c>
      <c r="I1114" s="35">
        <v>52680</v>
      </c>
      <c r="J1114" s="14">
        <f>+VLOOKUP(I1114,'TT 2022'!$E$2:$K$1236,3,0)</f>
        <v>8531649</v>
      </c>
      <c r="K1114" s="14">
        <f t="shared" si="95"/>
        <v>0</v>
      </c>
      <c r="L1114" s="16">
        <f>+VLOOKUP(I1114,'TT 2022'!$E$2:$K$1236,7,0)</f>
        <v>44919</v>
      </c>
      <c r="M1114" s="52">
        <f t="shared" si="96"/>
        <v>8531649</v>
      </c>
    </row>
    <row r="1115" spans="1:13" s="15" customFormat="1" ht="38.25" hidden="1">
      <c r="A1115" s="17">
        <v>1114</v>
      </c>
      <c r="B1115" s="18" t="s">
        <v>1427</v>
      </c>
      <c r="C1115" s="19" t="s">
        <v>1422</v>
      </c>
      <c r="D1115" s="18" t="s">
        <v>969</v>
      </c>
      <c r="E1115" s="20">
        <v>2644632</v>
      </c>
      <c r="F1115" s="20">
        <v>211571</v>
      </c>
      <c r="G1115" s="20">
        <v>2856203</v>
      </c>
      <c r="H1115" s="30" t="s">
        <v>1628</v>
      </c>
      <c r="I1115" s="35">
        <v>52681</v>
      </c>
      <c r="J1115" s="14"/>
      <c r="K1115" s="14"/>
    </row>
    <row r="1116" spans="1:13" s="15" customFormat="1" ht="38.25" hidden="1">
      <c r="A1116" s="17">
        <v>1115</v>
      </c>
      <c r="B1116" s="18" t="s">
        <v>1428</v>
      </c>
      <c r="C1116" s="19" t="s">
        <v>1422</v>
      </c>
      <c r="D1116" s="18" t="s">
        <v>969</v>
      </c>
      <c r="E1116" s="20">
        <v>2381320</v>
      </c>
      <c r="F1116" s="20">
        <v>190506</v>
      </c>
      <c r="G1116" s="20">
        <v>2571826</v>
      </c>
      <c r="H1116" s="30" t="s">
        <v>1628</v>
      </c>
      <c r="I1116" s="35">
        <v>52682</v>
      </c>
      <c r="J1116" s="14"/>
      <c r="K1116" s="14"/>
    </row>
    <row r="1117" spans="1:13" s="15" customFormat="1" ht="38.25" hidden="1">
      <c r="A1117" s="17">
        <v>1116</v>
      </c>
      <c r="B1117" s="18" t="s">
        <v>1429</v>
      </c>
      <c r="C1117" s="19" t="s">
        <v>1422</v>
      </c>
      <c r="D1117" s="18" t="s">
        <v>993</v>
      </c>
      <c r="E1117" s="20">
        <v>2381320</v>
      </c>
      <c r="F1117" s="20">
        <v>190506</v>
      </c>
      <c r="G1117" s="20">
        <v>2571826</v>
      </c>
      <c r="H1117" s="30" t="s">
        <v>1628</v>
      </c>
      <c r="I1117" s="35">
        <v>52683</v>
      </c>
      <c r="J1117" s="14"/>
      <c r="K1117" s="14"/>
    </row>
    <row r="1118" spans="1:13" customFormat="1" ht="25.5" hidden="1">
      <c r="A1118" s="17">
        <v>1117</v>
      </c>
      <c r="B1118" s="31" t="s">
        <v>1430</v>
      </c>
      <c r="C1118" s="24" t="s">
        <v>1422</v>
      </c>
      <c r="D1118" s="25" t="s">
        <v>259</v>
      </c>
      <c r="E1118" s="27">
        <v>8933535</v>
      </c>
      <c r="F1118" s="27">
        <v>714683</v>
      </c>
      <c r="G1118" s="27">
        <v>9648218</v>
      </c>
      <c r="H1118" s="30" t="s">
        <v>1628</v>
      </c>
      <c r="I1118" s="35">
        <v>52684</v>
      </c>
      <c r="J1118" s="14"/>
      <c r="K1118" s="14"/>
    </row>
    <row r="1119" spans="1:13" customFormat="1" ht="38.25">
      <c r="A1119" s="17">
        <v>1118</v>
      </c>
      <c r="B1119" s="31" t="s">
        <v>1431</v>
      </c>
      <c r="C1119" s="24" t="s">
        <v>1422</v>
      </c>
      <c r="D1119" s="25" t="s">
        <v>988</v>
      </c>
      <c r="E1119" s="27">
        <v>4303690</v>
      </c>
      <c r="F1119" s="27">
        <v>344295</v>
      </c>
      <c r="G1119" s="27">
        <v>4647985</v>
      </c>
      <c r="H1119" s="21" t="s">
        <v>4318</v>
      </c>
      <c r="I1119" s="35">
        <v>52687</v>
      </c>
      <c r="J1119" s="14">
        <f>+VLOOKUP(I1119,'TT 2022'!$E$2:$K$1236,3,0)</f>
        <v>4647983</v>
      </c>
      <c r="K1119" s="14">
        <f t="shared" ref="K1119:K1122" si="97">+J1119-G1119</f>
        <v>-2</v>
      </c>
      <c r="L1119" s="16">
        <f>+VLOOKUP(I1119,'TT 2022'!$E$2:$K$1236,7,0)</f>
        <v>44905</v>
      </c>
      <c r="M1119" s="52">
        <f t="shared" ref="M1119:M1122" si="98">+G1119</f>
        <v>4647985</v>
      </c>
    </row>
    <row r="1120" spans="1:13" customFormat="1" ht="25.5">
      <c r="A1120" s="17">
        <v>1119</v>
      </c>
      <c r="B1120" s="31" t="s">
        <v>1432</v>
      </c>
      <c r="C1120" s="24" t="s">
        <v>1422</v>
      </c>
      <c r="D1120" s="25" t="s">
        <v>1074</v>
      </c>
      <c r="E1120" s="27">
        <v>6471079</v>
      </c>
      <c r="F1120" s="27">
        <v>517686</v>
      </c>
      <c r="G1120" s="27">
        <v>6988765</v>
      </c>
      <c r="H1120" s="21" t="s">
        <v>4318</v>
      </c>
      <c r="I1120" s="35">
        <v>52688</v>
      </c>
      <c r="J1120" s="14">
        <f>+VLOOKUP(I1120,'TT 2022'!$E$2:$K$1236,3,0)</f>
        <v>6988761</v>
      </c>
      <c r="K1120" s="14">
        <f t="shared" si="97"/>
        <v>-4</v>
      </c>
      <c r="L1120" s="16">
        <f>+VLOOKUP(I1120,'TT 2022'!$E$2:$K$1236,7,0)</f>
        <v>44905</v>
      </c>
      <c r="M1120" s="52">
        <f t="shared" si="98"/>
        <v>6988765</v>
      </c>
    </row>
    <row r="1121" spans="1:13" s="15" customFormat="1" ht="25.5">
      <c r="A1121" s="17">
        <v>1120</v>
      </c>
      <c r="B1121" s="18" t="s">
        <v>1433</v>
      </c>
      <c r="C1121" s="19" t="s">
        <v>1422</v>
      </c>
      <c r="D1121" s="18" t="s">
        <v>980</v>
      </c>
      <c r="E1121" s="20">
        <v>12338685</v>
      </c>
      <c r="F1121" s="20">
        <v>987095</v>
      </c>
      <c r="G1121" s="20">
        <v>13325780</v>
      </c>
      <c r="H1121" s="21" t="s">
        <v>4318</v>
      </c>
      <c r="I1121" s="35">
        <v>52689</v>
      </c>
      <c r="J1121" s="14">
        <f>+VLOOKUP(I1121,'TT 2022'!$E$2:$K$1236,3,0)</f>
        <v>13325783</v>
      </c>
      <c r="K1121" s="14">
        <f t="shared" si="97"/>
        <v>3</v>
      </c>
      <c r="L1121" s="16">
        <f>+VLOOKUP(I1121,'TT 2022'!$E$2:$K$1236,7,0)</f>
        <v>44905</v>
      </c>
      <c r="M1121" s="52">
        <f t="shared" si="98"/>
        <v>13325780</v>
      </c>
    </row>
    <row r="1122" spans="1:13" s="15" customFormat="1" ht="38.25">
      <c r="A1122" s="17">
        <v>1121</v>
      </c>
      <c r="B1122" s="18" t="s">
        <v>1434</v>
      </c>
      <c r="C1122" s="19" t="s">
        <v>1422</v>
      </c>
      <c r="D1122" s="18" t="s">
        <v>1063</v>
      </c>
      <c r="E1122" s="20">
        <v>11746130</v>
      </c>
      <c r="F1122" s="20">
        <v>939690</v>
      </c>
      <c r="G1122" s="20">
        <v>12685820</v>
      </c>
      <c r="H1122" s="21" t="s">
        <v>4318</v>
      </c>
      <c r="I1122" s="35">
        <v>52690</v>
      </c>
      <c r="J1122" s="14">
        <f>+VLOOKUP(I1122,'TT 2022'!$E$2:$K$1236,3,0)</f>
        <v>12685815</v>
      </c>
      <c r="K1122" s="14">
        <f t="shared" si="97"/>
        <v>-5</v>
      </c>
      <c r="L1122" s="16">
        <f>+VLOOKUP(I1122,'TT 2022'!$E$2:$K$1236,7,0)</f>
        <v>44905</v>
      </c>
      <c r="M1122" s="52">
        <f t="shared" si="98"/>
        <v>12685820</v>
      </c>
    </row>
    <row r="1123" spans="1:13" s="15" customFormat="1" ht="38.25" hidden="1">
      <c r="A1123" s="17">
        <v>1122</v>
      </c>
      <c r="B1123" s="18" t="s">
        <v>1435</v>
      </c>
      <c r="C1123" s="19" t="s">
        <v>1422</v>
      </c>
      <c r="D1123" s="18" t="s">
        <v>1063</v>
      </c>
      <c r="E1123" s="20">
        <v>2221160</v>
      </c>
      <c r="F1123" s="20">
        <v>177693</v>
      </c>
      <c r="G1123" s="20">
        <v>2398853</v>
      </c>
      <c r="H1123" s="30" t="s">
        <v>1628</v>
      </c>
      <c r="I1123" s="35">
        <v>52691</v>
      </c>
      <c r="J1123" s="14"/>
      <c r="K1123" s="14"/>
    </row>
    <row r="1124" spans="1:13" s="15" customFormat="1" ht="38.25" hidden="1">
      <c r="A1124" s="17">
        <v>1123</v>
      </c>
      <c r="B1124" s="18" t="s">
        <v>1436</v>
      </c>
      <c r="C1124" s="19" t="s">
        <v>1422</v>
      </c>
      <c r="D1124" s="18" t="s">
        <v>988</v>
      </c>
      <c r="E1124" s="20">
        <v>1468620</v>
      </c>
      <c r="F1124" s="20">
        <v>117490</v>
      </c>
      <c r="G1124" s="20">
        <v>1586110</v>
      </c>
      <c r="H1124" s="30" t="s">
        <v>1628</v>
      </c>
      <c r="I1124" s="35">
        <v>52692</v>
      </c>
      <c r="J1124" s="14"/>
      <c r="K1124" s="14"/>
    </row>
    <row r="1125" spans="1:13" s="15" customFormat="1" ht="25.5" hidden="1">
      <c r="A1125" s="17">
        <v>1124</v>
      </c>
      <c r="B1125" s="18" t="s">
        <v>1437</v>
      </c>
      <c r="C1125" s="19" t="s">
        <v>1422</v>
      </c>
      <c r="D1125" s="18" t="s">
        <v>980</v>
      </c>
      <c r="E1125" s="20">
        <v>4602480</v>
      </c>
      <c r="F1125" s="20">
        <v>368198</v>
      </c>
      <c r="G1125" s="20">
        <v>4970678</v>
      </c>
      <c r="H1125" s="30" t="s">
        <v>1628</v>
      </c>
      <c r="I1125" s="35">
        <v>52693</v>
      </c>
      <c r="J1125" s="14"/>
      <c r="K1125" s="14"/>
    </row>
    <row r="1126" spans="1:13" s="15" customFormat="1" ht="25.5" hidden="1">
      <c r="A1126" s="17">
        <v>1125</v>
      </c>
      <c r="B1126" s="18" t="s">
        <v>1438</v>
      </c>
      <c r="C1126" s="19" t="s">
        <v>1422</v>
      </c>
      <c r="D1126" s="18" t="s">
        <v>990</v>
      </c>
      <c r="E1126" s="20">
        <v>1468620</v>
      </c>
      <c r="F1126" s="20">
        <v>117490</v>
      </c>
      <c r="G1126" s="20">
        <v>1586110</v>
      </c>
      <c r="H1126" s="30" t="s">
        <v>1628</v>
      </c>
      <c r="I1126" s="35">
        <v>52694</v>
      </c>
      <c r="J1126" s="14"/>
      <c r="K1126" s="14"/>
    </row>
    <row r="1127" spans="1:13" s="15" customFormat="1" ht="25.5" hidden="1">
      <c r="A1127" s="17">
        <v>1126</v>
      </c>
      <c r="B1127" s="18" t="s">
        <v>1439</v>
      </c>
      <c r="C1127" s="19" t="s">
        <v>1422</v>
      </c>
      <c r="D1127" s="18" t="s">
        <v>1102</v>
      </c>
      <c r="E1127" s="20">
        <v>2777840</v>
      </c>
      <c r="F1127" s="20">
        <v>222227</v>
      </c>
      <c r="G1127" s="20">
        <v>3000067</v>
      </c>
      <c r="H1127" s="30" t="s">
        <v>1628</v>
      </c>
      <c r="I1127" s="35">
        <v>52695</v>
      </c>
      <c r="J1127" s="14"/>
      <c r="K1127" s="14"/>
    </row>
    <row r="1128" spans="1:13" s="15" customFormat="1" ht="38.25">
      <c r="A1128" s="17">
        <v>1127</v>
      </c>
      <c r="B1128" s="18" t="s">
        <v>1440</v>
      </c>
      <c r="C1128" s="19" t="s">
        <v>1422</v>
      </c>
      <c r="D1128" s="18" t="s">
        <v>986</v>
      </c>
      <c r="E1128" s="20">
        <v>1740870</v>
      </c>
      <c r="F1128" s="20">
        <v>139270</v>
      </c>
      <c r="G1128" s="20">
        <v>1880140</v>
      </c>
      <c r="H1128" s="21" t="s">
        <v>4318</v>
      </c>
      <c r="I1128" s="35">
        <v>52696</v>
      </c>
      <c r="J1128" s="14">
        <f>+VLOOKUP(I1128,'TT 2022'!$E$2:$K$1236,3,0)</f>
        <v>1880145</v>
      </c>
      <c r="K1128" s="14">
        <f t="shared" ref="K1128:K1129" si="99">+J1128-G1128</f>
        <v>5</v>
      </c>
      <c r="L1128" s="16">
        <f>+VLOOKUP(I1128,'TT 2022'!$E$2:$K$1236,7,0)</f>
        <v>44919</v>
      </c>
      <c r="M1128" s="52">
        <f t="shared" ref="M1128:M1129" si="100">+G1128</f>
        <v>1880140</v>
      </c>
    </row>
    <row r="1129" spans="1:13" s="15" customFormat="1" ht="38.25">
      <c r="A1129" s="17">
        <v>1128</v>
      </c>
      <c r="B1129" s="18" t="s">
        <v>1441</v>
      </c>
      <c r="C1129" s="19" t="s">
        <v>1422</v>
      </c>
      <c r="D1129" s="18" t="s">
        <v>988</v>
      </c>
      <c r="E1129" s="20">
        <v>1110580</v>
      </c>
      <c r="F1129" s="20">
        <v>88846</v>
      </c>
      <c r="G1129" s="20">
        <v>1199426</v>
      </c>
      <c r="H1129" s="21" t="s">
        <v>4318</v>
      </c>
      <c r="I1129" s="35">
        <v>52697</v>
      </c>
      <c r="J1129" s="14">
        <f>+VLOOKUP(I1129,'TT 2022'!$E$2:$K$1236,3,0)</f>
        <v>1199421</v>
      </c>
      <c r="K1129" s="14">
        <f t="shared" si="99"/>
        <v>-5</v>
      </c>
      <c r="L1129" s="16">
        <f>+VLOOKUP(I1129,'TT 2022'!$E$2:$K$1236,7,0)</f>
        <v>44919</v>
      </c>
      <c r="M1129" s="52">
        <f t="shared" si="100"/>
        <v>1199426</v>
      </c>
    </row>
    <row r="1130" spans="1:13" s="15" customFormat="1" ht="25.5" hidden="1">
      <c r="A1130" s="17">
        <v>1129</v>
      </c>
      <c r="B1130" s="18" t="s">
        <v>1442</v>
      </c>
      <c r="C1130" s="19" t="s">
        <v>1422</v>
      </c>
      <c r="D1130" s="18" t="s">
        <v>980</v>
      </c>
      <c r="E1130" s="20">
        <v>6012675</v>
      </c>
      <c r="F1130" s="20">
        <v>481014</v>
      </c>
      <c r="G1130" s="20">
        <v>6493689</v>
      </c>
      <c r="H1130" s="30" t="s">
        <v>1628</v>
      </c>
      <c r="I1130" s="35">
        <v>52698</v>
      </c>
      <c r="J1130" s="14"/>
      <c r="K1130" s="14"/>
    </row>
    <row r="1131" spans="1:13" s="15" customFormat="1" ht="25.5">
      <c r="A1131" s="17">
        <v>1130</v>
      </c>
      <c r="B1131" s="18" t="s">
        <v>1443</v>
      </c>
      <c r="C1131" s="19" t="s">
        <v>1422</v>
      </c>
      <c r="D1131" s="18" t="s">
        <v>1102</v>
      </c>
      <c r="E1131" s="20">
        <v>1110580</v>
      </c>
      <c r="F1131" s="20">
        <v>88846</v>
      </c>
      <c r="G1131" s="20">
        <v>1199426</v>
      </c>
      <c r="H1131" s="21" t="s">
        <v>4318</v>
      </c>
      <c r="I1131" s="35">
        <v>52699</v>
      </c>
      <c r="J1131" s="14">
        <f>+VLOOKUP(I1131,'TT 2022'!$E$2:$K$1236,3,0)</f>
        <v>1199421</v>
      </c>
      <c r="K1131" s="14">
        <f>+J1131-G1131</f>
        <v>-5</v>
      </c>
      <c r="L1131" s="16">
        <f>+VLOOKUP(I1131,'TT 2022'!$E$2:$K$1236,7,0)</f>
        <v>44919</v>
      </c>
      <c r="M1131" s="52">
        <f>+G1131</f>
        <v>1199426</v>
      </c>
    </row>
    <row r="1132" spans="1:13" s="15" customFormat="1" ht="38.25" hidden="1">
      <c r="A1132" s="17">
        <v>1131</v>
      </c>
      <c r="B1132" s="18" t="s">
        <v>1444</v>
      </c>
      <c r="C1132" s="19" t="s">
        <v>1422</v>
      </c>
      <c r="D1132" s="18" t="s">
        <v>1063</v>
      </c>
      <c r="E1132" s="20">
        <v>2722980</v>
      </c>
      <c r="F1132" s="20">
        <v>217838</v>
      </c>
      <c r="G1132" s="20">
        <v>2940818</v>
      </c>
      <c r="H1132" s="30" t="s">
        <v>1628</v>
      </c>
      <c r="I1132" s="35">
        <v>52700</v>
      </c>
      <c r="J1132" s="14"/>
      <c r="K1132" s="14"/>
    </row>
    <row r="1133" spans="1:13" s="15" customFormat="1" ht="25.5" hidden="1">
      <c r="A1133" s="17">
        <v>1132</v>
      </c>
      <c r="B1133" s="18" t="s">
        <v>1445</v>
      </c>
      <c r="C1133" s="19" t="s">
        <v>1422</v>
      </c>
      <c r="D1133" s="18" t="s">
        <v>982</v>
      </c>
      <c r="E1133" s="20">
        <v>2381320</v>
      </c>
      <c r="F1133" s="20">
        <v>190506</v>
      </c>
      <c r="G1133" s="20">
        <v>2571826</v>
      </c>
      <c r="H1133" s="30" t="s">
        <v>1628</v>
      </c>
      <c r="I1133" s="35">
        <v>52701</v>
      </c>
      <c r="J1133" s="14"/>
      <c r="K1133" s="14"/>
    </row>
    <row r="1134" spans="1:13" s="15" customFormat="1" ht="25.5" hidden="1">
      <c r="A1134" s="17">
        <v>1133</v>
      </c>
      <c r="B1134" s="18" t="s">
        <v>1446</v>
      </c>
      <c r="C1134" s="19" t="s">
        <v>1447</v>
      </c>
      <c r="D1134" s="18" t="s">
        <v>984</v>
      </c>
      <c r="E1134" s="20">
        <v>3742810</v>
      </c>
      <c r="F1134" s="20">
        <v>299425</v>
      </c>
      <c r="G1134" s="20">
        <v>4042235</v>
      </c>
      <c r="H1134" s="30" t="s">
        <v>1628</v>
      </c>
      <c r="I1134" s="35">
        <v>53813</v>
      </c>
      <c r="J1134" s="14"/>
      <c r="K1134" s="14"/>
    </row>
    <row r="1135" spans="1:13" s="15" customFormat="1" ht="25.5" hidden="1">
      <c r="A1135" s="17">
        <v>1134</v>
      </c>
      <c r="B1135" s="18" t="s">
        <v>1448</v>
      </c>
      <c r="C1135" s="19" t="s">
        <v>1447</v>
      </c>
      <c r="D1135" s="18" t="s">
        <v>980</v>
      </c>
      <c r="E1135" s="20">
        <v>4087060</v>
      </c>
      <c r="F1135" s="20">
        <v>326965</v>
      </c>
      <c r="G1135" s="20">
        <v>4414025</v>
      </c>
      <c r="H1135" s="30" t="s">
        <v>1628</v>
      </c>
      <c r="I1135" s="35">
        <v>53814</v>
      </c>
      <c r="J1135" s="14"/>
      <c r="K1135" s="14"/>
    </row>
    <row r="1136" spans="1:13" s="15" customFormat="1" ht="25.5" hidden="1">
      <c r="A1136" s="17">
        <v>1135</v>
      </c>
      <c r="B1136" s="18" t="s">
        <v>1449</v>
      </c>
      <c r="C1136" s="19" t="s">
        <v>1447</v>
      </c>
      <c r="D1136" s="18" t="s">
        <v>1102</v>
      </c>
      <c r="E1136" s="20">
        <v>1110580</v>
      </c>
      <c r="F1136" s="20">
        <v>88846</v>
      </c>
      <c r="G1136" s="20">
        <v>1199426</v>
      </c>
      <c r="H1136" s="30" t="s">
        <v>1628</v>
      </c>
      <c r="I1136" s="35">
        <v>53815</v>
      </c>
      <c r="J1136" s="14"/>
      <c r="K1136" s="14"/>
    </row>
    <row r="1137" spans="1:13" s="15" customFormat="1" ht="25.5" hidden="1">
      <c r="A1137" s="17">
        <v>1136</v>
      </c>
      <c r="B1137" s="18" t="s">
        <v>1450</v>
      </c>
      <c r="C1137" s="19" t="s">
        <v>1447</v>
      </c>
      <c r="D1137" s="18" t="s">
        <v>982</v>
      </c>
      <c r="E1137" s="20">
        <v>3689780</v>
      </c>
      <c r="F1137" s="20">
        <v>295182</v>
      </c>
      <c r="G1137" s="20">
        <v>3984962</v>
      </c>
      <c r="H1137" s="30" t="s">
        <v>1628</v>
      </c>
      <c r="I1137" s="35">
        <v>53816</v>
      </c>
      <c r="J1137" s="14"/>
      <c r="K1137" s="14"/>
    </row>
    <row r="1138" spans="1:13" s="15" customFormat="1" ht="25.5" hidden="1">
      <c r="A1138" s="17">
        <v>1137</v>
      </c>
      <c r="B1138" s="18" t="s">
        <v>1451</v>
      </c>
      <c r="C1138" s="19" t="s">
        <v>1447</v>
      </c>
      <c r="D1138" s="18" t="s">
        <v>259</v>
      </c>
      <c r="E1138" s="20">
        <v>2381320</v>
      </c>
      <c r="F1138" s="20">
        <v>190506</v>
      </c>
      <c r="G1138" s="20">
        <v>2571826</v>
      </c>
      <c r="H1138" s="30" t="s">
        <v>1628</v>
      </c>
      <c r="I1138" s="35">
        <v>53817</v>
      </c>
      <c r="J1138" s="14"/>
      <c r="K1138" s="14"/>
    </row>
    <row r="1139" spans="1:13" s="15" customFormat="1" ht="25.5" hidden="1">
      <c r="A1139" s="17">
        <v>1138</v>
      </c>
      <c r="B1139" s="18" t="s">
        <v>1452</v>
      </c>
      <c r="C1139" s="19" t="s">
        <v>1447</v>
      </c>
      <c r="D1139" s="18" t="s">
        <v>259</v>
      </c>
      <c r="E1139" s="20">
        <v>10629035</v>
      </c>
      <c r="F1139" s="20">
        <v>850323</v>
      </c>
      <c r="G1139" s="20">
        <v>11479358</v>
      </c>
      <c r="H1139" s="30" t="s">
        <v>1628</v>
      </c>
      <c r="I1139" s="35">
        <v>53818</v>
      </c>
      <c r="J1139" s="14"/>
      <c r="K1139" s="14"/>
    </row>
    <row r="1140" spans="1:13" s="15" customFormat="1" ht="25.5" hidden="1">
      <c r="A1140" s="17">
        <v>1139</v>
      </c>
      <c r="B1140" s="18" t="s">
        <v>1453</v>
      </c>
      <c r="C1140" s="19" t="s">
        <v>1447</v>
      </c>
      <c r="D1140" s="18" t="s">
        <v>982</v>
      </c>
      <c r="E1140" s="20">
        <v>5069920</v>
      </c>
      <c r="F1140" s="20">
        <v>405594</v>
      </c>
      <c r="G1140" s="20">
        <v>5475514</v>
      </c>
      <c r="H1140" s="30" t="s">
        <v>1628</v>
      </c>
      <c r="I1140" s="35">
        <v>53819</v>
      </c>
      <c r="J1140" s="14"/>
      <c r="K1140" s="14"/>
    </row>
    <row r="1141" spans="1:13" s="15" customFormat="1" ht="25.5" hidden="1">
      <c r="A1141" s="17">
        <v>1140</v>
      </c>
      <c r="B1141" s="18" t="s">
        <v>1454</v>
      </c>
      <c r="C1141" s="19" t="s">
        <v>1447</v>
      </c>
      <c r="D1141" s="18" t="s">
        <v>980</v>
      </c>
      <c r="E1141" s="20">
        <v>7774060</v>
      </c>
      <c r="F1141" s="20">
        <v>621925</v>
      </c>
      <c r="G1141" s="20">
        <v>8395985</v>
      </c>
      <c r="H1141" s="30" t="s">
        <v>1628</v>
      </c>
      <c r="I1141" s="35">
        <v>53820</v>
      </c>
      <c r="J1141" s="14"/>
      <c r="K1141" s="14"/>
    </row>
    <row r="1142" spans="1:13" s="15" customFormat="1" ht="38.25" hidden="1">
      <c r="A1142" s="17">
        <v>1141</v>
      </c>
      <c r="B1142" s="18" t="s">
        <v>1455</v>
      </c>
      <c r="C1142" s="19" t="s">
        <v>1447</v>
      </c>
      <c r="D1142" s="18" t="s">
        <v>1063</v>
      </c>
      <c r="E1142" s="20">
        <v>2070804</v>
      </c>
      <c r="F1142" s="20">
        <v>165664</v>
      </c>
      <c r="G1142" s="20">
        <v>2236468</v>
      </c>
      <c r="H1142" s="30" t="s">
        <v>1628</v>
      </c>
      <c r="I1142" s="35">
        <v>53821</v>
      </c>
      <c r="J1142" s="14"/>
      <c r="K1142" s="14"/>
    </row>
    <row r="1143" spans="1:13" s="15" customFormat="1" ht="38.25" hidden="1">
      <c r="A1143" s="17">
        <v>1142</v>
      </c>
      <c r="B1143" s="18" t="s">
        <v>1456</v>
      </c>
      <c r="C1143" s="19" t="s">
        <v>1447</v>
      </c>
      <c r="D1143" s="18" t="s">
        <v>988</v>
      </c>
      <c r="E1143" s="20">
        <v>3085980</v>
      </c>
      <c r="F1143" s="20">
        <v>246878</v>
      </c>
      <c r="G1143" s="20">
        <v>3332858</v>
      </c>
      <c r="H1143" s="30" t="s">
        <v>1628</v>
      </c>
      <c r="I1143" s="35">
        <v>53822</v>
      </c>
      <c r="J1143" s="14"/>
      <c r="K1143" s="14"/>
    </row>
    <row r="1144" spans="1:13" s="15" customFormat="1" ht="25.5" hidden="1">
      <c r="A1144" s="17">
        <v>1143</v>
      </c>
      <c r="B1144" s="18" t="s">
        <v>1457</v>
      </c>
      <c r="C1144" s="19" t="s">
        <v>1447</v>
      </c>
      <c r="D1144" s="18" t="s">
        <v>1074</v>
      </c>
      <c r="E1144" s="20">
        <v>1780745</v>
      </c>
      <c r="F1144" s="20">
        <v>142460</v>
      </c>
      <c r="G1144" s="20">
        <v>1923205</v>
      </c>
      <c r="H1144" s="30" t="s">
        <v>1628</v>
      </c>
      <c r="I1144" s="35">
        <v>53823</v>
      </c>
      <c r="J1144" s="14"/>
      <c r="K1144" s="14"/>
    </row>
    <row r="1145" spans="1:13" s="15" customFormat="1" ht="38.25" hidden="1">
      <c r="A1145" s="17">
        <v>1144</v>
      </c>
      <c r="B1145" s="18" t="s">
        <v>1458</v>
      </c>
      <c r="C1145" s="19" t="s">
        <v>1447</v>
      </c>
      <c r="D1145" s="18" t="s">
        <v>986</v>
      </c>
      <c r="E1145" s="20">
        <v>1468620</v>
      </c>
      <c r="F1145" s="20">
        <v>117490</v>
      </c>
      <c r="G1145" s="20">
        <v>1586110</v>
      </c>
      <c r="H1145" s="21" t="s">
        <v>1629</v>
      </c>
      <c r="I1145" s="35">
        <v>53824</v>
      </c>
    </row>
    <row r="1146" spans="1:13" s="15" customFormat="1" ht="38.25" hidden="1">
      <c r="A1146" s="17">
        <v>1145</v>
      </c>
      <c r="B1146" s="18" t="s">
        <v>1459</v>
      </c>
      <c r="C1146" s="19" t="s">
        <v>1447</v>
      </c>
      <c r="D1146" s="18" t="s">
        <v>993</v>
      </c>
      <c r="E1146" s="20">
        <v>2066150</v>
      </c>
      <c r="F1146" s="20">
        <v>165292</v>
      </c>
      <c r="G1146" s="20">
        <v>2231442</v>
      </c>
      <c r="H1146" s="30" t="s">
        <v>1628</v>
      </c>
      <c r="I1146" s="35">
        <v>53825</v>
      </c>
      <c r="J1146" s="14"/>
      <c r="K1146" s="14"/>
    </row>
    <row r="1147" spans="1:13" s="15" customFormat="1" ht="38.25">
      <c r="A1147" s="17">
        <v>1146</v>
      </c>
      <c r="B1147" s="18" t="s">
        <v>1460</v>
      </c>
      <c r="C1147" s="19" t="s">
        <v>1447</v>
      </c>
      <c r="D1147" s="18" t="s">
        <v>261</v>
      </c>
      <c r="E1147" s="20">
        <v>1110580</v>
      </c>
      <c r="F1147" s="20">
        <v>88846</v>
      </c>
      <c r="G1147" s="20">
        <v>1199426</v>
      </c>
      <c r="H1147" s="21" t="s">
        <v>4318</v>
      </c>
      <c r="I1147" s="35">
        <v>53827</v>
      </c>
      <c r="J1147" s="14">
        <f>+VLOOKUP(I1147,'TT 2022'!$E$2:$K$1236,3,0)</f>
        <v>1199421</v>
      </c>
      <c r="K1147" s="14">
        <f t="shared" ref="K1147:K1148" si="101">+J1147-G1147</f>
        <v>-5</v>
      </c>
      <c r="L1147" s="16">
        <f>+VLOOKUP(I1147,'TT 2022'!$E$2:$K$1236,7,0)</f>
        <v>44919</v>
      </c>
      <c r="M1147" s="52">
        <f t="shared" ref="M1147:M1148" si="102">+G1147</f>
        <v>1199426</v>
      </c>
    </row>
    <row r="1148" spans="1:13" s="15" customFormat="1" ht="38.25">
      <c r="A1148" s="17">
        <v>1147</v>
      </c>
      <c r="B1148" s="18" t="s">
        <v>1461</v>
      </c>
      <c r="C1148" s="19" t="s">
        <v>1447</v>
      </c>
      <c r="D1148" s="18" t="s">
        <v>261</v>
      </c>
      <c r="E1148" s="20">
        <v>2875770</v>
      </c>
      <c r="F1148" s="20">
        <v>230062</v>
      </c>
      <c r="G1148" s="20">
        <v>3105832</v>
      </c>
      <c r="H1148" s="21" t="s">
        <v>4318</v>
      </c>
      <c r="I1148" s="35">
        <v>53828</v>
      </c>
      <c r="J1148" s="14">
        <f>+VLOOKUP(I1148,'TT 2022'!$E$2:$K$1236,3,0)</f>
        <v>3105837</v>
      </c>
      <c r="K1148" s="14">
        <f t="shared" si="101"/>
        <v>5</v>
      </c>
      <c r="L1148" s="16">
        <f>+VLOOKUP(I1148,'TT 2022'!$E$2:$K$1236,7,0)</f>
        <v>44919</v>
      </c>
      <c r="M1148" s="52">
        <f t="shared" si="102"/>
        <v>3105832</v>
      </c>
    </row>
    <row r="1149" spans="1:13" s="15" customFormat="1" ht="38.25" hidden="1">
      <c r="A1149" s="17">
        <v>1148</v>
      </c>
      <c r="B1149" s="18" t="s">
        <v>1462</v>
      </c>
      <c r="C1149" s="19" t="s">
        <v>1447</v>
      </c>
      <c r="D1149" s="18" t="s">
        <v>261</v>
      </c>
      <c r="E1149" s="20">
        <v>4031740</v>
      </c>
      <c r="F1149" s="20">
        <v>322539</v>
      </c>
      <c r="G1149" s="20">
        <v>4354279</v>
      </c>
      <c r="H1149" s="21" t="s">
        <v>1629</v>
      </c>
      <c r="I1149" s="35">
        <v>53829</v>
      </c>
    </row>
    <row r="1150" spans="1:13" s="15" customFormat="1" ht="38.25">
      <c r="A1150" s="17">
        <v>1149</v>
      </c>
      <c r="B1150" s="18" t="s">
        <v>1463</v>
      </c>
      <c r="C1150" s="19" t="s">
        <v>1447</v>
      </c>
      <c r="D1150" s="18" t="s">
        <v>261</v>
      </c>
      <c r="E1150" s="20">
        <v>3849940</v>
      </c>
      <c r="F1150" s="20">
        <v>307995</v>
      </c>
      <c r="G1150" s="20">
        <v>4157935</v>
      </c>
      <c r="H1150" s="21" t="s">
        <v>4318</v>
      </c>
      <c r="I1150" s="35">
        <v>53830</v>
      </c>
      <c r="J1150" s="14">
        <f>+VLOOKUP(I1150,'TT 2022'!$E$2:$K$1236,3,0)</f>
        <v>4157933</v>
      </c>
      <c r="K1150" s="14">
        <f t="shared" ref="K1150:K1151" si="103">+J1150-G1150</f>
        <v>-2</v>
      </c>
      <c r="L1150" s="16">
        <f>+VLOOKUP(I1150,'TT 2022'!$E$2:$K$1236,7,0)</f>
        <v>44919</v>
      </c>
      <c r="M1150" s="52">
        <f t="shared" ref="M1150:M1151" si="104">+G1150</f>
        <v>4157935</v>
      </c>
    </row>
    <row r="1151" spans="1:13" s="15" customFormat="1" ht="38.25">
      <c r="A1151" s="17">
        <v>1150</v>
      </c>
      <c r="B1151" s="18" t="s">
        <v>1464</v>
      </c>
      <c r="C1151" s="19" t="s">
        <v>1447</v>
      </c>
      <c r="D1151" s="18" t="s">
        <v>261</v>
      </c>
      <c r="E1151" s="20">
        <v>1072050</v>
      </c>
      <c r="F1151" s="20">
        <v>85764</v>
      </c>
      <c r="G1151" s="20">
        <v>1157814</v>
      </c>
      <c r="H1151" s="21" t="s">
        <v>4318</v>
      </c>
      <c r="I1151" s="35">
        <v>53831</v>
      </c>
      <c r="J1151" s="14">
        <f>+VLOOKUP(I1151,'TT 2022'!$E$2:$K$1236,3,0)</f>
        <v>1157814</v>
      </c>
      <c r="K1151" s="14">
        <f t="shared" si="103"/>
        <v>0</v>
      </c>
      <c r="L1151" s="16">
        <f>+VLOOKUP(I1151,'TT 2022'!$E$2:$K$1236,7,0)</f>
        <v>44919</v>
      </c>
      <c r="M1151" s="52">
        <f t="shared" si="104"/>
        <v>1157814</v>
      </c>
    </row>
    <row r="1152" spans="1:13" s="15" customFormat="1" ht="38.25" hidden="1">
      <c r="A1152" s="17">
        <v>1151</v>
      </c>
      <c r="B1152" s="18" t="s">
        <v>1465</v>
      </c>
      <c r="C1152" s="19" t="s">
        <v>1447</v>
      </c>
      <c r="D1152" s="18" t="s">
        <v>261</v>
      </c>
      <c r="E1152" s="20">
        <v>3849940</v>
      </c>
      <c r="F1152" s="20">
        <v>307995</v>
      </c>
      <c r="G1152" s="20">
        <v>4157935</v>
      </c>
      <c r="H1152" s="30" t="s">
        <v>1628</v>
      </c>
      <c r="I1152" s="35">
        <v>53832</v>
      </c>
      <c r="J1152" s="14"/>
      <c r="K1152" s="14"/>
    </row>
    <row r="1153" spans="1:13" s="15" customFormat="1" ht="38.25" hidden="1">
      <c r="A1153" s="17">
        <v>1152</v>
      </c>
      <c r="B1153" s="18" t="s">
        <v>1466</v>
      </c>
      <c r="C1153" s="19" t="s">
        <v>1447</v>
      </c>
      <c r="D1153" s="18" t="s">
        <v>261</v>
      </c>
      <c r="E1153" s="20">
        <v>1477735</v>
      </c>
      <c r="F1153" s="20">
        <v>118219</v>
      </c>
      <c r="G1153" s="20">
        <v>1595954</v>
      </c>
      <c r="H1153" s="30" t="s">
        <v>1628</v>
      </c>
      <c r="I1153" s="35">
        <v>53833</v>
      </c>
      <c r="J1153" s="14"/>
      <c r="K1153" s="14"/>
    </row>
    <row r="1154" spans="1:13" s="15" customFormat="1" ht="38.25" hidden="1">
      <c r="A1154" s="17">
        <v>1153</v>
      </c>
      <c r="B1154" s="18" t="s">
        <v>1467</v>
      </c>
      <c r="C1154" s="19" t="s">
        <v>1447</v>
      </c>
      <c r="D1154" s="18" t="s">
        <v>261</v>
      </c>
      <c r="E1154" s="20">
        <v>1361490</v>
      </c>
      <c r="F1154" s="20">
        <v>108919</v>
      </c>
      <c r="G1154" s="20">
        <v>1470409</v>
      </c>
      <c r="H1154" s="30" t="s">
        <v>1628</v>
      </c>
      <c r="I1154" s="35">
        <v>53834</v>
      </c>
      <c r="J1154" s="14"/>
      <c r="K1154" s="14"/>
    </row>
    <row r="1155" spans="1:13" s="15" customFormat="1" ht="38.25">
      <c r="A1155" s="17">
        <v>1154</v>
      </c>
      <c r="B1155" s="18" t="s">
        <v>1468</v>
      </c>
      <c r="C1155" s="19" t="s">
        <v>1447</v>
      </c>
      <c r="D1155" s="18" t="s">
        <v>261</v>
      </c>
      <c r="E1155" s="20">
        <v>3365171</v>
      </c>
      <c r="F1155" s="20">
        <v>269214</v>
      </c>
      <c r="G1155" s="20">
        <v>3634385</v>
      </c>
      <c r="H1155" s="21" t="s">
        <v>4318</v>
      </c>
      <c r="I1155" s="35">
        <v>53836</v>
      </c>
      <c r="J1155" s="14">
        <f>+VLOOKUP(I1155,'TT 2022'!$E$2:$K$1236,3,0)</f>
        <v>3634389</v>
      </c>
      <c r="K1155" s="14">
        <f>+J1155-G1155</f>
        <v>4</v>
      </c>
      <c r="L1155" s="16">
        <f>+VLOOKUP(I1155,'TT 2022'!$E$2:$K$1236,7,0)</f>
        <v>44919</v>
      </c>
      <c r="M1155" s="52">
        <f>+G1155</f>
        <v>3634385</v>
      </c>
    </row>
    <row r="1156" spans="1:13" s="15" customFormat="1" ht="25.5" hidden="1">
      <c r="A1156" s="17">
        <v>1155</v>
      </c>
      <c r="B1156" s="18" t="s">
        <v>1469</v>
      </c>
      <c r="C1156" s="19" t="s">
        <v>1470</v>
      </c>
      <c r="D1156" s="18" t="s">
        <v>259</v>
      </c>
      <c r="E1156" s="20">
        <v>7181680</v>
      </c>
      <c r="F1156" s="20">
        <v>574534</v>
      </c>
      <c r="G1156" s="20">
        <v>7756214</v>
      </c>
      <c r="H1156" s="30" t="s">
        <v>1628</v>
      </c>
      <c r="I1156" s="35">
        <v>55044</v>
      </c>
      <c r="J1156" s="14"/>
      <c r="K1156" s="14"/>
    </row>
    <row r="1157" spans="1:13" s="15" customFormat="1" ht="25.5" hidden="1">
      <c r="A1157" s="17">
        <v>1156</v>
      </c>
      <c r="B1157" s="18" t="s">
        <v>1471</v>
      </c>
      <c r="C1157" s="19" t="s">
        <v>1470</v>
      </c>
      <c r="D1157" s="18" t="s">
        <v>259</v>
      </c>
      <c r="E1157" s="20">
        <v>5833880</v>
      </c>
      <c r="F1157" s="20">
        <v>466710</v>
      </c>
      <c r="G1157" s="20">
        <v>6300590</v>
      </c>
      <c r="H1157" s="30" t="s">
        <v>1628</v>
      </c>
      <c r="I1157" s="35">
        <v>55045</v>
      </c>
      <c r="J1157" s="14"/>
      <c r="K1157" s="14"/>
    </row>
    <row r="1158" spans="1:13" s="15" customFormat="1" ht="38.25" hidden="1">
      <c r="A1158" s="17">
        <v>1157</v>
      </c>
      <c r="B1158" s="18" t="s">
        <v>1472</v>
      </c>
      <c r="C1158" s="19" t="s">
        <v>1470</v>
      </c>
      <c r="D1158" s="18" t="s">
        <v>988</v>
      </c>
      <c r="E1158" s="20">
        <v>1110580</v>
      </c>
      <c r="F1158" s="20">
        <v>88846</v>
      </c>
      <c r="G1158" s="20">
        <v>1199426</v>
      </c>
      <c r="H1158" s="30" t="s">
        <v>1628</v>
      </c>
      <c r="I1158" s="35">
        <v>55046</v>
      </c>
      <c r="J1158" s="14"/>
      <c r="K1158" s="14"/>
    </row>
    <row r="1159" spans="1:13" s="15" customFormat="1" ht="25.5" hidden="1">
      <c r="A1159" s="17">
        <v>1158</v>
      </c>
      <c r="B1159" s="18" t="s">
        <v>1473</v>
      </c>
      <c r="C1159" s="19" t="s">
        <v>1470</v>
      </c>
      <c r="D1159" s="18" t="s">
        <v>980</v>
      </c>
      <c r="E1159" s="20">
        <v>453750</v>
      </c>
      <c r="F1159" s="20">
        <v>36300</v>
      </c>
      <c r="G1159" s="20">
        <v>490050</v>
      </c>
      <c r="H1159" s="30" t="s">
        <v>1628</v>
      </c>
      <c r="I1159" s="35">
        <v>55047</v>
      </c>
      <c r="J1159" s="14"/>
      <c r="K1159" s="14"/>
    </row>
    <row r="1160" spans="1:13" s="15" customFormat="1" ht="38.25" hidden="1">
      <c r="A1160" s="17">
        <v>1159</v>
      </c>
      <c r="B1160" s="18" t="s">
        <v>1474</v>
      </c>
      <c r="C1160" s="19" t="s">
        <v>1470</v>
      </c>
      <c r="D1160" s="18" t="s">
        <v>986</v>
      </c>
      <c r="E1160" s="20">
        <v>1110580</v>
      </c>
      <c r="F1160" s="20">
        <v>88846</v>
      </c>
      <c r="G1160" s="20">
        <v>1199426</v>
      </c>
      <c r="H1160" s="30" t="s">
        <v>1628</v>
      </c>
      <c r="I1160" s="35">
        <v>55048</v>
      </c>
      <c r="J1160" s="14"/>
      <c r="K1160" s="14"/>
    </row>
    <row r="1161" spans="1:13" s="15" customFormat="1" ht="25.5" hidden="1">
      <c r="A1161" s="17">
        <v>1160</v>
      </c>
      <c r="B1161" s="18" t="s">
        <v>1475</v>
      </c>
      <c r="C1161" s="19" t="s">
        <v>1470</v>
      </c>
      <c r="D1161" s="18" t="s">
        <v>982</v>
      </c>
      <c r="E1161" s="20">
        <v>6468380</v>
      </c>
      <c r="F1161" s="20">
        <v>517470</v>
      </c>
      <c r="G1161" s="20">
        <v>6985850</v>
      </c>
      <c r="H1161" s="30" t="s">
        <v>1628</v>
      </c>
      <c r="I1161" s="35">
        <v>55049</v>
      </c>
      <c r="J1161" s="14"/>
      <c r="K1161" s="14"/>
    </row>
    <row r="1162" spans="1:13" s="15" customFormat="1" ht="25.5" hidden="1">
      <c r="A1162" s="17">
        <v>1161</v>
      </c>
      <c r="B1162" s="18" t="s">
        <v>1476</v>
      </c>
      <c r="C1162" s="19" t="s">
        <v>1470</v>
      </c>
      <c r="D1162" s="18" t="s">
        <v>982</v>
      </c>
      <c r="E1162" s="20">
        <v>1223868</v>
      </c>
      <c r="F1162" s="20">
        <v>97909</v>
      </c>
      <c r="G1162" s="20">
        <v>1321777</v>
      </c>
      <c r="H1162" s="30" t="s">
        <v>1628</v>
      </c>
      <c r="I1162" s="35">
        <v>55050</v>
      </c>
      <c r="J1162" s="14"/>
      <c r="K1162" s="14"/>
    </row>
    <row r="1163" spans="1:13" s="15" customFormat="1" ht="38.25" hidden="1">
      <c r="A1163" s="17">
        <v>1162</v>
      </c>
      <c r="B1163" s="18" t="s">
        <v>1477</v>
      </c>
      <c r="C1163" s="19" t="s">
        <v>1470</v>
      </c>
      <c r="D1163" s="18" t="s">
        <v>261</v>
      </c>
      <c r="E1163" s="20">
        <v>3123853</v>
      </c>
      <c r="F1163" s="20">
        <v>249908</v>
      </c>
      <c r="G1163" s="20">
        <v>3373761</v>
      </c>
      <c r="H1163" s="21" t="s">
        <v>1629</v>
      </c>
      <c r="I1163" s="35">
        <v>55152</v>
      </c>
    </row>
    <row r="1164" spans="1:13" s="15" customFormat="1" ht="38.25" hidden="1">
      <c r="A1164" s="17">
        <v>1163</v>
      </c>
      <c r="B1164" s="18" t="s">
        <v>1478</v>
      </c>
      <c r="C1164" s="19" t="s">
        <v>1470</v>
      </c>
      <c r="D1164" s="18" t="s">
        <v>261</v>
      </c>
      <c r="E1164" s="20">
        <v>937905</v>
      </c>
      <c r="F1164" s="20">
        <v>75032</v>
      </c>
      <c r="G1164" s="20">
        <v>1012937</v>
      </c>
      <c r="H1164" s="30" t="s">
        <v>1628</v>
      </c>
      <c r="I1164" s="35">
        <v>55153</v>
      </c>
      <c r="J1164" s="14"/>
      <c r="K1164" s="14"/>
    </row>
    <row r="1165" spans="1:13" s="15" customFormat="1" ht="38.25" hidden="1">
      <c r="A1165" s="17">
        <v>1164</v>
      </c>
      <c r="B1165" s="18" t="s">
        <v>1479</v>
      </c>
      <c r="C1165" s="19" t="s">
        <v>1470</v>
      </c>
      <c r="D1165" s="18" t="s">
        <v>261</v>
      </c>
      <c r="E1165" s="20">
        <v>3721100</v>
      </c>
      <c r="F1165" s="20">
        <v>297688</v>
      </c>
      <c r="G1165" s="20">
        <v>4018788</v>
      </c>
      <c r="H1165" s="30" t="s">
        <v>1628</v>
      </c>
      <c r="I1165" s="35">
        <v>55154</v>
      </c>
      <c r="J1165" s="14"/>
      <c r="K1165" s="14"/>
    </row>
    <row r="1166" spans="1:13" s="15" customFormat="1" ht="38.25" hidden="1">
      <c r="A1166" s="17">
        <v>1165</v>
      </c>
      <c r="B1166" s="18" t="s">
        <v>1480</v>
      </c>
      <c r="C1166" s="19" t="s">
        <v>1470</v>
      </c>
      <c r="D1166" s="18" t="s">
        <v>261</v>
      </c>
      <c r="E1166" s="20">
        <v>2004645</v>
      </c>
      <c r="F1166" s="20">
        <v>160372</v>
      </c>
      <c r="G1166" s="20">
        <v>2165017</v>
      </c>
      <c r="H1166" s="30" t="s">
        <v>1628</v>
      </c>
      <c r="I1166" s="35">
        <v>55155</v>
      </c>
      <c r="J1166" s="14"/>
      <c r="K1166" s="14"/>
    </row>
    <row r="1167" spans="1:13" s="15" customFormat="1" ht="38.25" hidden="1">
      <c r="A1167" s="17">
        <v>1166</v>
      </c>
      <c r="B1167" s="18" t="s">
        <v>1481</v>
      </c>
      <c r="C1167" s="19" t="s">
        <v>1470</v>
      </c>
      <c r="D1167" s="18" t="s">
        <v>993</v>
      </c>
      <c r="E1167" s="20">
        <v>2713705</v>
      </c>
      <c r="F1167" s="20">
        <v>217096</v>
      </c>
      <c r="G1167" s="20">
        <v>2930801</v>
      </c>
      <c r="H1167" s="21" t="s">
        <v>1629</v>
      </c>
      <c r="I1167" s="35">
        <v>55157</v>
      </c>
    </row>
    <row r="1168" spans="1:13" s="15" customFormat="1" ht="38.25" hidden="1">
      <c r="A1168" s="17">
        <v>1167</v>
      </c>
      <c r="B1168" s="18" t="s">
        <v>1482</v>
      </c>
      <c r="C1168" s="19" t="s">
        <v>1470</v>
      </c>
      <c r="D1168" s="18" t="s">
        <v>259</v>
      </c>
      <c r="E1168" s="20">
        <v>9179892</v>
      </c>
      <c r="F1168" s="20">
        <v>734391</v>
      </c>
      <c r="G1168" s="20">
        <v>9914283</v>
      </c>
      <c r="H1168" s="21" t="s">
        <v>1629</v>
      </c>
      <c r="I1168" s="35">
        <v>55158</v>
      </c>
    </row>
    <row r="1169" spans="1:13" s="15" customFormat="1" ht="38.25" hidden="1">
      <c r="A1169" s="17">
        <v>1168</v>
      </c>
      <c r="B1169" s="18" t="s">
        <v>1483</v>
      </c>
      <c r="C1169" s="19" t="s">
        <v>1484</v>
      </c>
      <c r="D1169" s="18" t="s">
        <v>261</v>
      </c>
      <c r="E1169" s="20">
        <v>3331740</v>
      </c>
      <c r="F1169" s="20">
        <v>266539</v>
      </c>
      <c r="G1169" s="20">
        <v>3598279</v>
      </c>
      <c r="H1169" s="30" t="s">
        <v>1628</v>
      </c>
      <c r="I1169" s="35">
        <v>55268</v>
      </c>
      <c r="J1169" s="14"/>
      <c r="K1169" s="14"/>
    </row>
    <row r="1170" spans="1:13" s="15" customFormat="1" ht="38.25">
      <c r="A1170" s="17">
        <v>1169</v>
      </c>
      <c r="B1170" s="18" t="s">
        <v>1485</v>
      </c>
      <c r="C1170" s="19" t="s">
        <v>1484</v>
      </c>
      <c r="D1170" s="18" t="s">
        <v>261</v>
      </c>
      <c r="E1170" s="20">
        <v>3465990</v>
      </c>
      <c r="F1170" s="20">
        <v>277279</v>
      </c>
      <c r="G1170" s="20">
        <v>3743269</v>
      </c>
      <c r="H1170" s="21" t="s">
        <v>4318</v>
      </c>
      <c r="I1170" s="35">
        <v>55269</v>
      </c>
      <c r="J1170" s="14">
        <f>+VLOOKUP(I1170,'TT 2022'!$E$2:$K$1236,3,0)</f>
        <v>3743267</v>
      </c>
      <c r="K1170" s="14">
        <f t="shared" ref="K1170:K1171" si="105">+J1170-G1170</f>
        <v>-2</v>
      </c>
      <c r="L1170" s="16">
        <f>+VLOOKUP(I1170,'TT 2022'!$E$2:$K$1236,7,0)</f>
        <v>44919</v>
      </c>
      <c r="M1170" s="52">
        <f t="shared" ref="M1170:M1171" si="106">+G1170</f>
        <v>3743269</v>
      </c>
    </row>
    <row r="1171" spans="1:13" s="15" customFormat="1" ht="38.25">
      <c r="A1171" s="17">
        <v>1170</v>
      </c>
      <c r="B1171" s="18" t="s">
        <v>1486</v>
      </c>
      <c r="C1171" s="19" t="s">
        <v>1484</v>
      </c>
      <c r="D1171" s="18" t="s">
        <v>261</v>
      </c>
      <c r="E1171" s="20">
        <v>1022285</v>
      </c>
      <c r="F1171" s="20">
        <v>81783</v>
      </c>
      <c r="G1171" s="20">
        <v>1104068</v>
      </c>
      <c r="H1171" s="21" t="s">
        <v>4318</v>
      </c>
      <c r="I1171" s="35">
        <v>55275</v>
      </c>
      <c r="J1171" s="14">
        <f>+VLOOKUP(I1171,'TT 2022'!$E$2:$K$1236,3,0)</f>
        <v>1104071</v>
      </c>
      <c r="K1171" s="14">
        <f t="shared" si="105"/>
        <v>3</v>
      </c>
      <c r="L1171" s="16">
        <f>+VLOOKUP(I1171,'TT 2022'!$E$2:$K$1236,7,0)</f>
        <v>44919</v>
      </c>
      <c r="M1171" s="52">
        <f t="shared" si="106"/>
        <v>1104068</v>
      </c>
    </row>
    <row r="1172" spans="1:13" s="15" customFormat="1" ht="38.25" hidden="1">
      <c r="A1172" s="17">
        <v>1171</v>
      </c>
      <c r="B1172" s="18" t="s">
        <v>1487</v>
      </c>
      <c r="C1172" s="19" t="s">
        <v>1488</v>
      </c>
      <c r="D1172" s="18" t="s">
        <v>261</v>
      </c>
      <c r="E1172" s="20">
        <v>1468620</v>
      </c>
      <c r="F1172" s="20">
        <v>117490</v>
      </c>
      <c r="G1172" s="20">
        <v>1586110</v>
      </c>
      <c r="H1172" s="30" t="s">
        <v>1628</v>
      </c>
      <c r="I1172" s="35">
        <v>55476</v>
      </c>
      <c r="J1172" s="14"/>
      <c r="K1172" s="14"/>
    </row>
    <row r="1173" spans="1:13" s="15" customFormat="1" ht="38.25" hidden="1">
      <c r="A1173" s="17">
        <v>1172</v>
      </c>
      <c r="B1173" s="18" t="s">
        <v>1489</v>
      </c>
      <c r="C1173" s="19" t="s">
        <v>1488</v>
      </c>
      <c r="D1173" s="18" t="s">
        <v>261</v>
      </c>
      <c r="E1173" s="20">
        <v>3331740</v>
      </c>
      <c r="F1173" s="20">
        <v>266539</v>
      </c>
      <c r="G1173" s="20">
        <v>3598279</v>
      </c>
      <c r="H1173" s="30" t="s">
        <v>1628</v>
      </c>
      <c r="I1173" s="35">
        <v>55477</v>
      </c>
      <c r="J1173" s="14"/>
      <c r="K1173" s="14"/>
    </row>
    <row r="1174" spans="1:13" s="15" customFormat="1" ht="25.5" hidden="1">
      <c r="A1174" s="17">
        <v>1173</v>
      </c>
      <c r="B1174" s="18" t="s">
        <v>1490</v>
      </c>
      <c r="C1174" s="19" t="s">
        <v>1488</v>
      </c>
      <c r="D1174" s="18" t="s">
        <v>982</v>
      </c>
      <c r="E1174" s="20">
        <v>486051</v>
      </c>
      <c r="F1174" s="20">
        <v>38884</v>
      </c>
      <c r="G1174" s="20">
        <v>524935</v>
      </c>
      <c r="H1174" s="30" t="s">
        <v>1628</v>
      </c>
      <c r="I1174" s="35">
        <v>55478</v>
      </c>
      <c r="J1174" s="14"/>
      <c r="K1174" s="14"/>
    </row>
    <row r="1175" spans="1:13" s="15" customFormat="1" ht="38.25" hidden="1">
      <c r="A1175" s="17">
        <v>1174</v>
      </c>
      <c r="B1175" s="18" t="s">
        <v>1491</v>
      </c>
      <c r="C1175" s="19" t="s">
        <v>1488</v>
      </c>
      <c r="D1175" s="18" t="s">
        <v>969</v>
      </c>
      <c r="E1175" s="20">
        <v>2264140</v>
      </c>
      <c r="F1175" s="20">
        <v>181131</v>
      </c>
      <c r="G1175" s="20">
        <v>2445271</v>
      </c>
      <c r="H1175" s="30" t="s">
        <v>1628</v>
      </c>
      <c r="I1175" s="35">
        <v>55479</v>
      </c>
      <c r="J1175" s="14"/>
      <c r="K1175" s="14"/>
    </row>
    <row r="1176" spans="1:13" s="15" customFormat="1" ht="25.5" hidden="1">
      <c r="A1176" s="17">
        <v>1175</v>
      </c>
      <c r="B1176" s="18" t="s">
        <v>1492</v>
      </c>
      <c r="C1176" s="19" t="s">
        <v>1488</v>
      </c>
      <c r="D1176" s="18" t="s">
        <v>982</v>
      </c>
      <c r="E1176" s="20">
        <v>5053483</v>
      </c>
      <c r="F1176" s="20">
        <v>404279</v>
      </c>
      <c r="G1176" s="20">
        <v>5457762</v>
      </c>
      <c r="H1176" s="30" t="s">
        <v>1628</v>
      </c>
      <c r="I1176" s="35">
        <v>55480</v>
      </c>
      <c r="J1176" s="14"/>
      <c r="K1176" s="14"/>
    </row>
    <row r="1177" spans="1:13" s="15" customFormat="1" ht="25.5" hidden="1">
      <c r="A1177" s="17">
        <v>1176</v>
      </c>
      <c r="B1177" s="18" t="s">
        <v>1493</v>
      </c>
      <c r="C1177" s="19" t="s">
        <v>1488</v>
      </c>
      <c r="D1177" s="18" t="s">
        <v>984</v>
      </c>
      <c r="E1177" s="20">
        <v>3398400</v>
      </c>
      <c r="F1177" s="20">
        <v>271872</v>
      </c>
      <c r="G1177" s="20">
        <v>3670272</v>
      </c>
      <c r="H1177" s="30" t="s">
        <v>1628</v>
      </c>
      <c r="I1177" s="35">
        <v>55481</v>
      </c>
      <c r="J1177" s="14"/>
      <c r="K1177" s="14"/>
    </row>
    <row r="1178" spans="1:13" s="15" customFormat="1" ht="25.5" hidden="1">
      <c r="A1178" s="17">
        <v>1177</v>
      </c>
      <c r="B1178" s="18" t="s">
        <v>1494</v>
      </c>
      <c r="C1178" s="19" t="s">
        <v>1488</v>
      </c>
      <c r="D1178" s="18" t="s">
        <v>1102</v>
      </c>
      <c r="E1178" s="20">
        <v>2548800</v>
      </c>
      <c r="F1178" s="20">
        <v>203904</v>
      </c>
      <c r="G1178" s="20">
        <v>2752704</v>
      </c>
      <c r="H1178" s="30" t="s">
        <v>1628</v>
      </c>
      <c r="I1178" s="35">
        <v>55482</v>
      </c>
      <c r="J1178" s="14"/>
      <c r="K1178" s="14"/>
    </row>
    <row r="1179" spans="1:13" s="15" customFormat="1" ht="25.5" hidden="1">
      <c r="A1179" s="17">
        <v>1178</v>
      </c>
      <c r="B1179" s="18" t="s">
        <v>1495</v>
      </c>
      <c r="C1179" s="19" t="s">
        <v>1488</v>
      </c>
      <c r="D1179" s="18" t="s">
        <v>980</v>
      </c>
      <c r="E1179" s="20">
        <v>2144100</v>
      </c>
      <c r="F1179" s="20">
        <v>171528</v>
      </c>
      <c r="G1179" s="20">
        <v>2315628</v>
      </c>
      <c r="H1179" s="30" t="s">
        <v>1628</v>
      </c>
      <c r="I1179" s="35">
        <v>55483</v>
      </c>
      <c r="J1179" s="14"/>
      <c r="K1179" s="14"/>
    </row>
    <row r="1180" spans="1:13" s="15" customFormat="1" ht="25.5" hidden="1">
      <c r="A1180" s="17">
        <v>1179</v>
      </c>
      <c r="B1180" s="18" t="s">
        <v>1496</v>
      </c>
      <c r="C1180" s="19" t="s">
        <v>1488</v>
      </c>
      <c r="D1180" s="18" t="s">
        <v>980</v>
      </c>
      <c r="E1180" s="20">
        <v>2024122</v>
      </c>
      <c r="F1180" s="20">
        <v>161930</v>
      </c>
      <c r="G1180" s="20">
        <v>2186052</v>
      </c>
      <c r="H1180" s="30" t="s">
        <v>1628</v>
      </c>
      <c r="I1180" s="35">
        <v>55484</v>
      </c>
      <c r="J1180" s="14"/>
      <c r="K1180" s="14"/>
    </row>
    <row r="1181" spans="1:13" s="15" customFormat="1" ht="38.25" hidden="1">
      <c r="A1181" s="17">
        <v>1180</v>
      </c>
      <c r="B1181" s="18" t="s">
        <v>1497</v>
      </c>
      <c r="C1181" s="19" t="s">
        <v>1488</v>
      </c>
      <c r="D1181" s="18" t="s">
        <v>1063</v>
      </c>
      <c r="E1181" s="20">
        <v>3398400</v>
      </c>
      <c r="F1181" s="20">
        <v>271872</v>
      </c>
      <c r="G1181" s="20">
        <v>3670272</v>
      </c>
      <c r="H1181" s="21" t="s">
        <v>1629</v>
      </c>
      <c r="I1181" s="35">
        <v>55485</v>
      </c>
    </row>
    <row r="1182" spans="1:13" s="15" customFormat="1" ht="38.25" hidden="1">
      <c r="A1182" s="17">
        <v>1181</v>
      </c>
      <c r="B1182" s="18" t="s">
        <v>1498</v>
      </c>
      <c r="C1182" s="19" t="s">
        <v>1488</v>
      </c>
      <c r="D1182" s="18" t="s">
        <v>988</v>
      </c>
      <c r="E1182" s="20">
        <v>3398400</v>
      </c>
      <c r="F1182" s="20">
        <v>271872</v>
      </c>
      <c r="G1182" s="20">
        <v>3670272</v>
      </c>
      <c r="H1182" s="30" t="s">
        <v>1628</v>
      </c>
      <c r="I1182" s="35">
        <v>55486</v>
      </c>
      <c r="J1182" s="14"/>
      <c r="K1182" s="14"/>
    </row>
    <row r="1183" spans="1:13" s="15" customFormat="1" ht="25.5" hidden="1">
      <c r="A1183" s="17">
        <v>1182</v>
      </c>
      <c r="B1183" s="18" t="s">
        <v>1499</v>
      </c>
      <c r="C1183" s="19" t="s">
        <v>1488</v>
      </c>
      <c r="D1183" s="18" t="s">
        <v>1074</v>
      </c>
      <c r="E1183" s="20">
        <v>3398400</v>
      </c>
      <c r="F1183" s="20">
        <v>271872</v>
      </c>
      <c r="G1183" s="20">
        <v>3670272</v>
      </c>
      <c r="H1183" s="30" t="s">
        <v>1628</v>
      </c>
      <c r="I1183" s="35">
        <v>55487</v>
      </c>
      <c r="J1183" s="14"/>
      <c r="K1183" s="14"/>
    </row>
    <row r="1184" spans="1:13" s="15" customFormat="1" ht="25.5" hidden="1">
      <c r="A1184" s="17">
        <v>1183</v>
      </c>
      <c r="B1184" s="18" t="s">
        <v>1500</v>
      </c>
      <c r="C1184" s="19" t="s">
        <v>1488</v>
      </c>
      <c r="D1184" s="18" t="s">
        <v>982</v>
      </c>
      <c r="E1184" s="20">
        <v>3398400</v>
      </c>
      <c r="F1184" s="20">
        <v>271872</v>
      </c>
      <c r="G1184" s="20">
        <v>3670272</v>
      </c>
      <c r="H1184" s="30" t="s">
        <v>1628</v>
      </c>
      <c r="I1184" s="35">
        <v>55488</v>
      </c>
      <c r="J1184" s="14"/>
      <c r="K1184" s="14"/>
    </row>
    <row r="1185" spans="1:15" ht="38.25" hidden="1">
      <c r="A1185" s="17">
        <v>1184</v>
      </c>
      <c r="B1185" s="18" t="s">
        <v>1501</v>
      </c>
      <c r="C1185" s="19" t="s">
        <v>1488</v>
      </c>
      <c r="D1185" s="18" t="s">
        <v>986</v>
      </c>
      <c r="E1185" s="20">
        <v>3398400</v>
      </c>
      <c r="F1185" s="20">
        <v>271872</v>
      </c>
      <c r="G1185" s="20">
        <v>3670272</v>
      </c>
      <c r="H1185" s="30" t="s">
        <v>1628</v>
      </c>
      <c r="I1185" s="35">
        <v>55489</v>
      </c>
      <c r="L1185" s="15"/>
      <c r="M1185" s="15"/>
      <c r="N1185" s="15"/>
      <c r="O1185" s="15"/>
    </row>
    <row r="1186" spans="1:15" ht="38.25" hidden="1">
      <c r="A1186" s="17">
        <v>1185</v>
      </c>
      <c r="B1186" s="18" t="s">
        <v>1502</v>
      </c>
      <c r="C1186" s="19" t="s">
        <v>1488</v>
      </c>
      <c r="D1186" s="18" t="s">
        <v>1081</v>
      </c>
      <c r="E1186" s="20">
        <v>3790144</v>
      </c>
      <c r="F1186" s="20">
        <v>303212</v>
      </c>
      <c r="G1186" s="20">
        <v>4093356</v>
      </c>
      <c r="H1186" s="30" t="s">
        <v>1628</v>
      </c>
      <c r="I1186" s="35">
        <v>55490</v>
      </c>
      <c r="L1186" s="15"/>
      <c r="M1186" s="15"/>
      <c r="N1186" s="15"/>
      <c r="O1186" s="15"/>
    </row>
    <row r="1187" spans="1:15" ht="38.25" hidden="1">
      <c r="A1187" s="17">
        <v>1186</v>
      </c>
      <c r="B1187" s="18" t="s">
        <v>1503</v>
      </c>
      <c r="C1187" s="19" t="s">
        <v>1488</v>
      </c>
      <c r="D1187" s="18" t="s">
        <v>1081</v>
      </c>
      <c r="E1187" s="20">
        <v>2024122</v>
      </c>
      <c r="F1187" s="20">
        <v>161930</v>
      </c>
      <c r="G1187" s="20">
        <v>2186052</v>
      </c>
      <c r="H1187" s="30" t="s">
        <v>1628</v>
      </c>
      <c r="I1187" s="35">
        <v>55491</v>
      </c>
      <c r="L1187" s="15"/>
      <c r="M1187" s="15"/>
      <c r="N1187" s="15"/>
      <c r="O1187" s="15"/>
    </row>
    <row r="1188" spans="1:15" ht="38.25" hidden="1">
      <c r="A1188" s="17">
        <v>1187</v>
      </c>
      <c r="B1188" s="18" t="s">
        <v>1504</v>
      </c>
      <c r="C1188" s="19" t="s">
        <v>1488</v>
      </c>
      <c r="D1188" s="18" t="s">
        <v>1081</v>
      </c>
      <c r="E1188" s="20">
        <v>3398400</v>
      </c>
      <c r="F1188" s="20">
        <v>271872</v>
      </c>
      <c r="G1188" s="20">
        <v>3670272</v>
      </c>
      <c r="H1188" s="30" t="s">
        <v>1628</v>
      </c>
      <c r="I1188" s="35">
        <v>55492</v>
      </c>
      <c r="L1188" s="15"/>
      <c r="M1188" s="15"/>
      <c r="N1188" s="15"/>
      <c r="O1188" s="15"/>
    </row>
    <row r="1189" spans="1:15" ht="38.25" hidden="1">
      <c r="A1189" s="17">
        <v>1188</v>
      </c>
      <c r="B1189" s="18" t="s">
        <v>1505</v>
      </c>
      <c r="C1189" s="19" t="s">
        <v>1488</v>
      </c>
      <c r="D1189" s="18" t="s">
        <v>1063</v>
      </c>
      <c r="E1189" s="20">
        <v>5051270</v>
      </c>
      <c r="F1189" s="20">
        <v>404102</v>
      </c>
      <c r="G1189" s="20">
        <v>5455372</v>
      </c>
      <c r="H1189" s="30" t="s">
        <v>1628</v>
      </c>
      <c r="I1189" s="35">
        <v>55493</v>
      </c>
      <c r="L1189" s="15"/>
      <c r="M1189" s="15"/>
      <c r="N1189" s="15"/>
      <c r="O1189" s="15"/>
    </row>
    <row r="1190" spans="1:15" customFormat="1" ht="25.5" hidden="1">
      <c r="A1190" s="17">
        <v>1189</v>
      </c>
      <c r="B1190" s="23" t="s">
        <v>1506</v>
      </c>
      <c r="C1190" s="24" t="s">
        <v>1488</v>
      </c>
      <c r="D1190" s="25" t="s">
        <v>980</v>
      </c>
      <c r="E1190" s="26">
        <v>3840326</v>
      </c>
      <c r="F1190" s="26">
        <v>307226</v>
      </c>
      <c r="G1190" s="27">
        <v>4147552</v>
      </c>
      <c r="H1190" s="30" t="s">
        <v>1628</v>
      </c>
      <c r="I1190" s="35">
        <v>55494</v>
      </c>
      <c r="J1190" s="14"/>
      <c r="K1190" s="14"/>
    </row>
    <row r="1191" spans="1:15" ht="38.25" hidden="1">
      <c r="A1191" s="17">
        <v>1190</v>
      </c>
      <c r="B1191" s="18" t="s">
        <v>1507</v>
      </c>
      <c r="C1191" s="19" t="s">
        <v>1488</v>
      </c>
      <c r="D1191" s="18" t="s">
        <v>984</v>
      </c>
      <c r="E1191" s="20">
        <v>4201156</v>
      </c>
      <c r="F1191" s="20">
        <v>336092</v>
      </c>
      <c r="G1191" s="20">
        <v>4537248</v>
      </c>
      <c r="H1191" s="21" t="s">
        <v>1629</v>
      </c>
      <c r="I1191" s="35">
        <v>55495</v>
      </c>
      <c r="J1191" s="15"/>
      <c r="K1191" s="15"/>
      <c r="L1191" s="15"/>
      <c r="M1191" s="15"/>
      <c r="N1191" s="15"/>
      <c r="O1191" s="15"/>
    </row>
    <row r="1192" spans="1:15" ht="25.5" hidden="1">
      <c r="A1192" s="17">
        <v>1191</v>
      </c>
      <c r="B1192" s="18" t="s">
        <v>1508</v>
      </c>
      <c r="C1192" s="19" t="s">
        <v>1488</v>
      </c>
      <c r="D1192" s="18" t="s">
        <v>1074</v>
      </c>
      <c r="E1192" s="20">
        <v>1110580</v>
      </c>
      <c r="F1192" s="20">
        <v>88846</v>
      </c>
      <c r="G1192" s="20">
        <v>1199426</v>
      </c>
      <c r="H1192" s="30" t="s">
        <v>1628</v>
      </c>
      <c r="I1192" s="35">
        <v>55496</v>
      </c>
      <c r="L1192" s="15"/>
      <c r="M1192" s="15"/>
      <c r="N1192" s="15"/>
      <c r="O1192" s="15"/>
    </row>
    <row r="1193" spans="1:15" ht="38.25" hidden="1">
      <c r="A1193" s="17">
        <v>1192</v>
      </c>
      <c r="B1193" s="18" t="s">
        <v>1509</v>
      </c>
      <c r="C1193" s="19" t="s">
        <v>1488</v>
      </c>
      <c r="D1193" s="18" t="s">
        <v>1081</v>
      </c>
      <c r="E1193" s="20">
        <v>3689780</v>
      </c>
      <c r="F1193" s="20">
        <v>295182</v>
      </c>
      <c r="G1193" s="20">
        <v>3984962</v>
      </c>
      <c r="H1193" s="30" t="s">
        <v>1628</v>
      </c>
      <c r="I1193" s="35">
        <v>55497</v>
      </c>
      <c r="L1193" s="15"/>
      <c r="M1193" s="15"/>
      <c r="N1193" s="15"/>
      <c r="O1193" s="15"/>
    </row>
    <row r="1194" spans="1:15" ht="25.5" hidden="1">
      <c r="A1194" s="17">
        <v>1193</v>
      </c>
      <c r="B1194" s="18" t="s">
        <v>1510</v>
      </c>
      <c r="C1194" s="19" t="s">
        <v>1488</v>
      </c>
      <c r="D1194" s="18" t="s">
        <v>1102</v>
      </c>
      <c r="E1194" s="20">
        <v>100364</v>
      </c>
      <c r="F1194" s="20">
        <v>8029</v>
      </c>
      <c r="G1194" s="20">
        <v>108393</v>
      </c>
      <c r="H1194" s="30" t="s">
        <v>1628</v>
      </c>
      <c r="I1194" s="35">
        <v>55498</v>
      </c>
      <c r="L1194" s="15"/>
      <c r="M1194" s="15"/>
      <c r="N1194" s="15"/>
      <c r="O1194" s="15"/>
    </row>
    <row r="1195" spans="1:15" ht="38.25" hidden="1">
      <c r="A1195" s="17">
        <v>1194</v>
      </c>
      <c r="B1195" s="18" t="s">
        <v>1511</v>
      </c>
      <c r="C1195" s="19" t="s">
        <v>1488</v>
      </c>
      <c r="D1195" s="18" t="s">
        <v>986</v>
      </c>
      <c r="E1195" s="20">
        <v>2618440</v>
      </c>
      <c r="F1195" s="20">
        <v>209475</v>
      </c>
      <c r="G1195" s="20">
        <v>2827915</v>
      </c>
      <c r="H1195" s="30" t="s">
        <v>1628</v>
      </c>
      <c r="I1195" s="35">
        <v>55499</v>
      </c>
      <c r="L1195" s="15"/>
      <c r="M1195" s="15"/>
      <c r="N1195" s="15"/>
      <c r="O1195" s="15"/>
    </row>
    <row r="1196" spans="1:15" ht="25.5" hidden="1">
      <c r="A1196" s="17">
        <v>1195</v>
      </c>
      <c r="B1196" s="18" t="s">
        <v>1512</v>
      </c>
      <c r="C1196" s="19" t="s">
        <v>1488</v>
      </c>
      <c r="D1196" s="18" t="s">
        <v>259</v>
      </c>
      <c r="E1196" s="20">
        <v>10711300</v>
      </c>
      <c r="F1196" s="20">
        <v>856904</v>
      </c>
      <c r="G1196" s="20">
        <v>11568204</v>
      </c>
      <c r="H1196" s="30" t="s">
        <v>1628</v>
      </c>
      <c r="I1196" s="35">
        <v>55500</v>
      </c>
      <c r="L1196" s="15"/>
      <c r="M1196" s="15"/>
      <c r="N1196" s="15"/>
      <c r="O1196" s="15"/>
    </row>
    <row r="1197" spans="1:15" ht="25.5" hidden="1">
      <c r="A1197" s="17">
        <v>1196</v>
      </c>
      <c r="B1197" s="18" t="s">
        <v>1513</v>
      </c>
      <c r="C1197" s="19" t="s">
        <v>1488</v>
      </c>
      <c r="D1197" s="18" t="s">
        <v>259</v>
      </c>
      <c r="E1197" s="20">
        <v>3398400</v>
      </c>
      <c r="F1197" s="20">
        <v>271872</v>
      </c>
      <c r="G1197" s="20">
        <v>3670272</v>
      </c>
      <c r="H1197" s="30" t="s">
        <v>1628</v>
      </c>
      <c r="I1197" s="35">
        <v>55501</v>
      </c>
      <c r="L1197" s="15"/>
      <c r="M1197" s="15"/>
      <c r="N1197" s="15"/>
      <c r="O1197" s="15"/>
    </row>
    <row r="1198" spans="1:15" ht="25.5" hidden="1">
      <c r="A1198" s="17">
        <v>1197</v>
      </c>
      <c r="B1198" s="18" t="s">
        <v>1514</v>
      </c>
      <c r="C1198" s="19" t="s">
        <v>1488</v>
      </c>
      <c r="D1198" s="18" t="s">
        <v>259</v>
      </c>
      <c r="E1198" s="20">
        <v>1110580</v>
      </c>
      <c r="F1198" s="20">
        <v>88846</v>
      </c>
      <c r="G1198" s="20">
        <v>1199426</v>
      </c>
      <c r="H1198" s="30" t="s">
        <v>1628</v>
      </c>
      <c r="I1198" s="35">
        <v>55502</v>
      </c>
      <c r="L1198" s="15"/>
      <c r="M1198" s="15"/>
      <c r="N1198" s="15"/>
      <c r="O1198" s="15"/>
    </row>
    <row r="1199" spans="1:15" ht="25.5" hidden="1">
      <c r="A1199" s="17">
        <v>1198</v>
      </c>
      <c r="B1199" s="18" t="s">
        <v>1515</v>
      </c>
      <c r="C1199" s="19" t="s">
        <v>1488</v>
      </c>
      <c r="D1199" s="18" t="s">
        <v>259</v>
      </c>
      <c r="E1199" s="20">
        <v>6796800</v>
      </c>
      <c r="F1199" s="20">
        <v>543744</v>
      </c>
      <c r="G1199" s="20">
        <v>7340544</v>
      </c>
      <c r="H1199" s="30" t="s">
        <v>1628</v>
      </c>
      <c r="I1199" s="35">
        <v>55503</v>
      </c>
      <c r="L1199" s="15"/>
      <c r="M1199" s="15"/>
      <c r="N1199" s="15"/>
      <c r="O1199" s="15"/>
    </row>
    <row r="1200" spans="1:15" ht="51" hidden="1">
      <c r="A1200" s="17">
        <v>1199</v>
      </c>
      <c r="B1200" s="18" t="s">
        <v>1516</v>
      </c>
      <c r="C1200" s="19" t="s">
        <v>1488</v>
      </c>
      <c r="D1200" s="18" t="s">
        <v>259</v>
      </c>
      <c r="E1200" s="20">
        <v>2931622</v>
      </c>
      <c r="F1200" s="20">
        <v>234530</v>
      </c>
      <c r="G1200" s="20">
        <v>3166152</v>
      </c>
      <c r="H1200" s="50" t="s">
        <v>4324</v>
      </c>
      <c r="I1200" s="35">
        <v>55509</v>
      </c>
      <c r="J1200" s="14">
        <f>+VLOOKUP(I1200,'TT 2023'!$E$2:$K$218,3,0)</f>
        <v>3166155</v>
      </c>
      <c r="K1200" s="14">
        <f>+J1200-G1200</f>
        <v>3</v>
      </c>
      <c r="L1200" s="16">
        <f>+VLOOKUP(I1200,'TT 2023'!$E$2:$K$218,7,0)</f>
        <v>44995</v>
      </c>
    </row>
    <row r="1201" spans="1:15" ht="38.25" hidden="1">
      <c r="A1201" s="17">
        <v>1200</v>
      </c>
      <c r="B1201" s="18" t="s">
        <v>1517</v>
      </c>
      <c r="C1201" s="19" t="s">
        <v>1488</v>
      </c>
      <c r="D1201" s="18" t="s">
        <v>259</v>
      </c>
      <c r="E1201" s="20">
        <v>10337795</v>
      </c>
      <c r="F1201" s="20">
        <v>827024</v>
      </c>
      <c r="G1201" s="20">
        <v>11164819</v>
      </c>
      <c r="H1201" s="21" t="s">
        <v>1629</v>
      </c>
      <c r="I1201" s="35">
        <v>55510</v>
      </c>
      <c r="J1201" s="15"/>
      <c r="K1201" s="15"/>
      <c r="L1201" s="15"/>
      <c r="M1201" s="15"/>
      <c r="N1201" s="15"/>
      <c r="O1201" s="15"/>
    </row>
    <row r="1202" spans="1:15" ht="38.25" hidden="1">
      <c r="A1202" s="17">
        <v>1201</v>
      </c>
      <c r="B1202" s="18" t="s">
        <v>1518</v>
      </c>
      <c r="C1202" s="19" t="s">
        <v>1488</v>
      </c>
      <c r="D1202" s="18" t="s">
        <v>969</v>
      </c>
      <c r="E1202" s="20">
        <v>3398400</v>
      </c>
      <c r="F1202" s="20">
        <v>271872</v>
      </c>
      <c r="G1202" s="20">
        <v>3670272</v>
      </c>
      <c r="H1202" s="30" t="s">
        <v>1628</v>
      </c>
      <c r="I1202" s="35">
        <v>55511</v>
      </c>
      <c r="L1202" s="15"/>
      <c r="M1202" s="15"/>
      <c r="N1202" s="15"/>
      <c r="O1202" s="15"/>
    </row>
    <row r="1203" spans="1:15" ht="38.25" hidden="1">
      <c r="A1203" s="17">
        <v>1202</v>
      </c>
      <c r="B1203" s="18" t="s">
        <v>1519</v>
      </c>
      <c r="C1203" s="19" t="s">
        <v>1488</v>
      </c>
      <c r="D1203" s="18" t="s">
        <v>969</v>
      </c>
      <c r="E1203" s="20">
        <v>301092</v>
      </c>
      <c r="F1203" s="20">
        <v>24087</v>
      </c>
      <c r="G1203" s="20">
        <v>325179</v>
      </c>
      <c r="H1203" s="30" t="s">
        <v>1628</v>
      </c>
      <c r="I1203" s="35">
        <v>55512</v>
      </c>
      <c r="L1203" s="15"/>
      <c r="M1203" s="15"/>
      <c r="N1203" s="15"/>
      <c r="O1203" s="15"/>
    </row>
    <row r="1204" spans="1:15" ht="25.5" hidden="1">
      <c r="A1204" s="17">
        <v>1203</v>
      </c>
      <c r="B1204" s="18" t="s">
        <v>1520</v>
      </c>
      <c r="C1204" s="19" t="s">
        <v>1488</v>
      </c>
      <c r="D1204" s="18" t="s">
        <v>259</v>
      </c>
      <c r="E1204" s="20">
        <v>4048244</v>
      </c>
      <c r="F1204" s="20">
        <v>323860</v>
      </c>
      <c r="G1204" s="20">
        <v>4372104</v>
      </c>
      <c r="H1204" s="30" t="s">
        <v>1628</v>
      </c>
      <c r="I1204" s="35">
        <v>55513</v>
      </c>
      <c r="L1204" s="15"/>
      <c r="M1204" s="15"/>
      <c r="N1204" s="15"/>
      <c r="O1204" s="15"/>
    </row>
    <row r="1205" spans="1:15" ht="51" hidden="1">
      <c r="A1205" s="17">
        <v>1204</v>
      </c>
      <c r="B1205" s="29" t="s">
        <v>1521</v>
      </c>
      <c r="C1205" s="24" t="s">
        <v>1488</v>
      </c>
      <c r="D1205" s="25" t="s">
        <v>969</v>
      </c>
      <c r="E1205" s="27">
        <v>544500</v>
      </c>
      <c r="F1205" s="27">
        <v>43560</v>
      </c>
      <c r="G1205" s="27">
        <v>588060</v>
      </c>
      <c r="H1205" s="50" t="s">
        <v>4324</v>
      </c>
      <c r="I1205" s="35">
        <v>55515</v>
      </c>
      <c r="J1205" s="14">
        <f>+VLOOKUP(I1205,'TT 2023'!$E$2:$K$218,3,0)</f>
        <v>588060</v>
      </c>
      <c r="K1205" s="14">
        <f>+J1205-G1205</f>
        <v>0</v>
      </c>
      <c r="L1205" s="16">
        <f>+VLOOKUP(I1205,'TT 2023'!$E$2:$K$218,7,0)</f>
        <v>44995</v>
      </c>
    </row>
    <row r="1206" spans="1:15" ht="25.5" hidden="1">
      <c r="A1206" s="17">
        <v>1205</v>
      </c>
      <c r="B1206" s="18" t="s">
        <v>1522</v>
      </c>
      <c r="C1206" s="19" t="s">
        <v>1523</v>
      </c>
      <c r="D1206" s="18" t="s">
        <v>984</v>
      </c>
      <c r="E1206" s="20">
        <v>23109836</v>
      </c>
      <c r="F1206" s="20">
        <v>1848787</v>
      </c>
      <c r="G1206" s="20">
        <v>24958623</v>
      </c>
      <c r="H1206" s="30" t="s">
        <v>1628</v>
      </c>
      <c r="I1206" s="35">
        <v>55992</v>
      </c>
      <c r="L1206" s="15"/>
      <c r="M1206" s="15"/>
      <c r="N1206" s="15"/>
      <c r="O1206" s="15"/>
    </row>
    <row r="1207" spans="1:15" ht="38.25" hidden="1">
      <c r="A1207" s="17">
        <v>1206</v>
      </c>
      <c r="B1207" s="18" t="s">
        <v>1524</v>
      </c>
      <c r="C1207" s="19" t="s">
        <v>1523</v>
      </c>
      <c r="D1207" s="18" t="s">
        <v>988</v>
      </c>
      <c r="E1207" s="20">
        <v>5516864</v>
      </c>
      <c r="F1207" s="20">
        <v>441349</v>
      </c>
      <c r="G1207" s="20">
        <v>5958213</v>
      </c>
      <c r="H1207" s="30" t="s">
        <v>1628</v>
      </c>
      <c r="I1207" s="35">
        <v>55993</v>
      </c>
      <c r="L1207" s="15"/>
      <c r="M1207" s="15"/>
      <c r="N1207" s="15"/>
      <c r="O1207" s="15"/>
    </row>
    <row r="1208" spans="1:15" ht="38.25" hidden="1">
      <c r="A1208" s="17">
        <v>1207</v>
      </c>
      <c r="B1208" s="18" t="s">
        <v>1525</v>
      </c>
      <c r="C1208" s="19" t="s">
        <v>1523</v>
      </c>
      <c r="D1208" s="18" t="s">
        <v>988</v>
      </c>
      <c r="E1208" s="20">
        <v>3492742</v>
      </c>
      <c r="F1208" s="20">
        <v>279419</v>
      </c>
      <c r="G1208" s="20">
        <v>3772161</v>
      </c>
      <c r="H1208" s="30" t="s">
        <v>1628</v>
      </c>
      <c r="I1208" s="35">
        <v>55994</v>
      </c>
      <c r="L1208" s="15"/>
      <c r="M1208" s="15"/>
      <c r="N1208" s="15"/>
      <c r="O1208" s="15"/>
    </row>
    <row r="1209" spans="1:15" ht="38.25" hidden="1">
      <c r="A1209" s="17">
        <v>1208</v>
      </c>
      <c r="B1209" s="18" t="s">
        <v>1526</v>
      </c>
      <c r="C1209" s="19" t="s">
        <v>1523</v>
      </c>
      <c r="D1209" s="18" t="s">
        <v>988</v>
      </c>
      <c r="E1209" s="20">
        <v>1410195</v>
      </c>
      <c r="F1209" s="20">
        <v>112816</v>
      </c>
      <c r="G1209" s="20">
        <v>1523011</v>
      </c>
      <c r="H1209" s="30" t="s">
        <v>1628</v>
      </c>
      <c r="I1209" s="35">
        <v>55995</v>
      </c>
      <c r="L1209" s="15"/>
      <c r="M1209" s="15"/>
      <c r="N1209" s="15"/>
      <c r="O1209" s="15"/>
    </row>
    <row r="1210" spans="1:15" ht="38.25" hidden="1">
      <c r="A1210" s="17">
        <v>1209</v>
      </c>
      <c r="B1210" s="18" t="s">
        <v>1527</v>
      </c>
      <c r="C1210" s="19" t="s">
        <v>1523</v>
      </c>
      <c r="D1210" s="18" t="s">
        <v>988</v>
      </c>
      <c r="E1210" s="20">
        <v>3434317</v>
      </c>
      <c r="F1210" s="20">
        <v>274745</v>
      </c>
      <c r="G1210" s="20">
        <v>3709062</v>
      </c>
      <c r="H1210" s="30" t="s">
        <v>1628</v>
      </c>
      <c r="I1210" s="35">
        <v>55996</v>
      </c>
      <c r="L1210" s="15"/>
      <c r="M1210" s="15"/>
      <c r="N1210" s="15"/>
      <c r="O1210" s="15"/>
    </row>
    <row r="1211" spans="1:15" ht="25.5" hidden="1">
      <c r="A1211" s="17">
        <v>1210</v>
      </c>
      <c r="B1211" s="18" t="s">
        <v>1528</v>
      </c>
      <c r="C1211" s="19" t="s">
        <v>1523</v>
      </c>
      <c r="D1211" s="18" t="s">
        <v>990</v>
      </c>
      <c r="E1211" s="20">
        <v>1468620</v>
      </c>
      <c r="F1211" s="20">
        <v>117490</v>
      </c>
      <c r="G1211" s="20">
        <v>1586110</v>
      </c>
      <c r="H1211" s="30" t="s">
        <v>1628</v>
      </c>
      <c r="I1211" s="35">
        <v>55997</v>
      </c>
      <c r="L1211" s="15"/>
      <c r="M1211" s="15"/>
      <c r="N1211" s="15"/>
      <c r="O1211" s="15"/>
    </row>
    <row r="1212" spans="1:15" ht="38.25" hidden="1">
      <c r="A1212" s="17">
        <v>1211</v>
      </c>
      <c r="B1212" s="18" t="s">
        <v>1529</v>
      </c>
      <c r="C1212" s="19" t="s">
        <v>1523</v>
      </c>
      <c r="D1212" s="18" t="s">
        <v>1063</v>
      </c>
      <c r="E1212" s="20">
        <v>2548800</v>
      </c>
      <c r="F1212" s="20">
        <v>203904</v>
      </c>
      <c r="G1212" s="20">
        <v>2752704</v>
      </c>
      <c r="H1212" s="30" t="s">
        <v>1628</v>
      </c>
      <c r="I1212" s="35">
        <v>55998</v>
      </c>
      <c r="L1212" s="15"/>
      <c r="M1212" s="15"/>
      <c r="N1212" s="15"/>
      <c r="O1212" s="15"/>
    </row>
    <row r="1213" spans="1:15" ht="25.5" hidden="1">
      <c r="A1213" s="17">
        <v>1212</v>
      </c>
      <c r="B1213" s="18" t="s">
        <v>1530</v>
      </c>
      <c r="C1213" s="19" t="s">
        <v>1523</v>
      </c>
      <c r="D1213" s="18" t="s">
        <v>980</v>
      </c>
      <c r="E1213" s="20">
        <v>4313540</v>
      </c>
      <c r="F1213" s="20">
        <v>345083</v>
      </c>
      <c r="G1213" s="20">
        <v>4658623</v>
      </c>
      <c r="H1213" s="30" t="s">
        <v>1628</v>
      </c>
      <c r="I1213" s="35">
        <v>55999</v>
      </c>
      <c r="L1213" s="15"/>
      <c r="M1213" s="15"/>
      <c r="N1213" s="15"/>
      <c r="O1213" s="15"/>
    </row>
    <row r="1214" spans="1:15" ht="25.5" hidden="1">
      <c r="A1214" s="17">
        <v>1213</v>
      </c>
      <c r="B1214" s="18" t="s">
        <v>1531</v>
      </c>
      <c r="C1214" s="19" t="s">
        <v>1523</v>
      </c>
      <c r="D1214" s="18" t="s">
        <v>980</v>
      </c>
      <c r="E1214" s="20">
        <v>2024122</v>
      </c>
      <c r="F1214" s="20">
        <v>161930</v>
      </c>
      <c r="G1214" s="20">
        <v>2186052</v>
      </c>
      <c r="H1214" s="30" t="s">
        <v>1628</v>
      </c>
      <c r="I1214" s="35">
        <v>56000</v>
      </c>
      <c r="L1214" s="15"/>
      <c r="M1214" s="15"/>
      <c r="N1214" s="15"/>
      <c r="O1214" s="15"/>
    </row>
    <row r="1215" spans="1:15" ht="25.5" hidden="1">
      <c r="A1215" s="17">
        <v>1214</v>
      </c>
      <c r="B1215" s="18" t="s">
        <v>1532</v>
      </c>
      <c r="C1215" s="19" t="s">
        <v>1523</v>
      </c>
      <c r="D1215" s="18" t="s">
        <v>259</v>
      </c>
      <c r="E1215" s="20">
        <v>1699200</v>
      </c>
      <c r="F1215" s="20">
        <v>135936</v>
      </c>
      <c r="G1215" s="20">
        <v>1835136</v>
      </c>
      <c r="H1215" s="30" t="s">
        <v>1628</v>
      </c>
      <c r="I1215" s="35">
        <v>56001</v>
      </c>
      <c r="L1215" s="15"/>
      <c r="M1215" s="15"/>
      <c r="N1215" s="15"/>
      <c r="O1215" s="15"/>
    </row>
    <row r="1216" spans="1:15" ht="25.5" hidden="1">
      <c r="A1216" s="17">
        <v>1215</v>
      </c>
      <c r="B1216" s="18" t="s">
        <v>1533</v>
      </c>
      <c r="C1216" s="19" t="s">
        <v>1523</v>
      </c>
      <c r="D1216" s="18" t="s">
        <v>259</v>
      </c>
      <c r="E1216" s="20">
        <v>10681859</v>
      </c>
      <c r="F1216" s="20">
        <v>854549</v>
      </c>
      <c r="G1216" s="20">
        <v>11536408</v>
      </c>
      <c r="H1216" s="30" t="s">
        <v>1628</v>
      </c>
      <c r="I1216" s="35">
        <v>56002</v>
      </c>
      <c r="L1216" s="15"/>
      <c r="M1216" s="15"/>
      <c r="N1216" s="15"/>
      <c r="O1216" s="15"/>
    </row>
    <row r="1217" spans="1:11" s="15" customFormat="1" ht="25.5" hidden="1">
      <c r="A1217" s="17">
        <v>1216</v>
      </c>
      <c r="B1217" s="18" t="s">
        <v>1534</v>
      </c>
      <c r="C1217" s="19" t="s">
        <v>1535</v>
      </c>
      <c r="D1217" s="18" t="s">
        <v>259</v>
      </c>
      <c r="E1217" s="20">
        <v>8508257</v>
      </c>
      <c r="F1217" s="20">
        <v>680661</v>
      </c>
      <c r="G1217" s="20">
        <v>9188918</v>
      </c>
      <c r="H1217" s="30" t="s">
        <v>1628</v>
      </c>
      <c r="I1217" s="35">
        <v>56016</v>
      </c>
      <c r="J1217" s="14"/>
      <c r="K1217" s="14"/>
    </row>
    <row r="1218" spans="1:11" s="15" customFormat="1" ht="25.5" hidden="1">
      <c r="A1218" s="17">
        <v>1217</v>
      </c>
      <c r="B1218" s="18" t="s">
        <v>1536</v>
      </c>
      <c r="C1218" s="19" t="s">
        <v>1535</v>
      </c>
      <c r="D1218" s="18" t="s">
        <v>259</v>
      </c>
      <c r="E1218" s="20">
        <v>2024122</v>
      </c>
      <c r="F1218" s="20">
        <v>161930</v>
      </c>
      <c r="G1218" s="20">
        <v>2186052</v>
      </c>
      <c r="H1218" s="30" t="s">
        <v>1628</v>
      </c>
      <c r="I1218" s="35">
        <v>56017</v>
      </c>
      <c r="J1218" s="14"/>
      <c r="K1218" s="14"/>
    </row>
    <row r="1219" spans="1:11" s="15" customFormat="1" ht="38.25" hidden="1">
      <c r="A1219" s="17">
        <v>1218</v>
      </c>
      <c r="B1219" s="18" t="s">
        <v>1537</v>
      </c>
      <c r="C1219" s="19" t="s">
        <v>1535</v>
      </c>
      <c r="D1219" s="18" t="s">
        <v>988</v>
      </c>
      <c r="E1219" s="20">
        <v>1468620</v>
      </c>
      <c r="F1219" s="20">
        <v>117490</v>
      </c>
      <c r="G1219" s="20">
        <v>1586110</v>
      </c>
      <c r="H1219" s="30" t="s">
        <v>1628</v>
      </c>
      <c r="I1219" s="35">
        <v>56104</v>
      </c>
      <c r="J1219" s="14"/>
      <c r="K1219" s="14"/>
    </row>
    <row r="1220" spans="1:11" s="15" customFormat="1" ht="38.25" hidden="1">
      <c r="A1220" s="17">
        <v>1219</v>
      </c>
      <c r="B1220" s="18" t="s">
        <v>1538</v>
      </c>
      <c r="C1220" s="19" t="s">
        <v>1535</v>
      </c>
      <c r="D1220" s="18" t="s">
        <v>1063</v>
      </c>
      <c r="E1220" s="20">
        <v>3492742</v>
      </c>
      <c r="F1220" s="20">
        <v>279419</v>
      </c>
      <c r="G1220" s="20">
        <v>3772161</v>
      </c>
      <c r="H1220" s="30" t="s">
        <v>1628</v>
      </c>
      <c r="I1220" s="35">
        <v>56105</v>
      </c>
      <c r="J1220" s="14"/>
      <c r="K1220" s="14"/>
    </row>
    <row r="1221" spans="1:11" s="15" customFormat="1" ht="38.25" hidden="1">
      <c r="A1221" s="17">
        <v>1220</v>
      </c>
      <c r="B1221" s="18" t="s">
        <v>1539</v>
      </c>
      <c r="C1221" s="19" t="s">
        <v>1535</v>
      </c>
      <c r="D1221" s="18" t="s">
        <v>986</v>
      </c>
      <c r="E1221" s="20">
        <v>1468620</v>
      </c>
      <c r="F1221" s="20">
        <v>117490</v>
      </c>
      <c r="G1221" s="20">
        <v>1586110</v>
      </c>
      <c r="H1221" s="30" t="s">
        <v>1628</v>
      </c>
      <c r="I1221" s="35">
        <v>56106</v>
      </c>
      <c r="J1221" s="14"/>
      <c r="K1221" s="14"/>
    </row>
    <row r="1222" spans="1:11" s="15" customFormat="1" ht="25.5" hidden="1">
      <c r="A1222" s="17">
        <v>1221</v>
      </c>
      <c r="B1222" s="18" t="s">
        <v>1540</v>
      </c>
      <c r="C1222" s="19" t="s">
        <v>1535</v>
      </c>
      <c r="D1222" s="18" t="s">
        <v>1102</v>
      </c>
      <c r="E1222" s="20">
        <v>2024122</v>
      </c>
      <c r="F1222" s="20">
        <v>161930</v>
      </c>
      <c r="G1222" s="20">
        <v>2186052</v>
      </c>
      <c r="H1222" s="30" t="s">
        <v>1628</v>
      </c>
      <c r="I1222" s="35">
        <v>56107</v>
      </c>
      <c r="J1222" s="14"/>
      <c r="K1222" s="14"/>
    </row>
    <row r="1223" spans="1:11" s="15" customFormat="1" ht="38.25" hidden="1">
      <c r="A1223" s="17">
        <v>1222</v>
      </c>
      <c r="B1223" s="18" t="s">
        <v>1541</v>
      </c>
      <c r="C1223" s="19" t="s">
        <v>1535</v>
      </c>
      <c r="D1223" s="18" t="s">
        <v>984</v>
      </c>
      <c r="E1223" s="20">
        <v>1110580</v>
      </c>
      <c r="F1223" s="20">
        <v>88846</v>
      </c>
      <c r="G1223" s="20">
        <v>1199426</v>
      </c>
      <c r="H1223" s="21" t="s">
        <v>1629</v>
      </c>
      <c r="I1223" s="35">
        <v>56108</v>
      </c>
    </row>
    <row r="1224" spans="1:11" s="15" customFormat="1" ht="38.25" hidden="1">
      <c r="A1224" s="17">
        <v>1223</v>
      </c>
      <c r="B1224" s="18" t="s">
        <v>1542</v>
      </c>
      <c r="C1224" s="19" t="s">
        <v>1543</v>
      </c>
      <c r="D1224" s="18" t="s">
        <v>986</v>
      </c>
      <c r="E1224" s="20">
        <v>6072366</v>
      </c>
      <c r="F1224" s="20">
        <v>485789</v>
      </c>
      <c r="G1224" s="20">
        <v>6558155</v>
      </c>
      <c r="H1224" s="21" t="s">
        <v>1629</v>
      </c>
      <c r="I1224" s="35">
        <v>56243</v>
      </c>
    </row>
    <row r="1225" spans="1:11" s="15" customFormat="1" ht="38.25" hidden="1">
      <c r="A1225" s="17">
        <v>1224</v>
      </c>
      <c r="B1225" s="18" t="s">
        <v>1544</v>
      </c>
      <c r="C1225" s="19" t="s">
        <v>1543</v>
      </c>
      <c r="D1225" s="18" t="s">
        <v>986</v>
      </c>
      <c r="E1225" s="20">
        <v>2937240</v>
      </c>
      <c r="F1225" s="20">
        <v>234979</v>
      </c>
      <c r="G1225" s="20">
        <v>3172219</v>
      </c>
      <c r="H1225" s="21" t="s">
        <v>1629</v>
      </c>
      <c r="I1225" s="35">
        <v>56246</v>
      </c>
    </row>
    <row r="1226" spans="1:11" s="15" customFormat="1" ht="38.25" hidden="1">
      <c r="A1226" s="17">
        <v>1225</v>
      </c>
      <c r="B1226" s="18" t="s">
        <v>1545</v>
      </c>
      <c r="C1226" s="19" t="s">
        <v>1543</v>
      </c>
      <c r="D1226" s="18" t="s">
        <v>1102</v>
      </c>
      <c r="E1226" s="20">
        <v>2579200</v>
      </c>
      <c r="F1226" s="20">
        <v>206336</v>
      </c>
      <c r="G1226" s="20">
        <v>2785536</v>
      </c>
      <c r="H1226" s="21" t="s">
        <v>1629</v>
      </c>
      <c r="I1226" s="35">
        <v>56247</v>
      </c>
    </row>
    <row r="1227" spans="1:11" s="15" customFormat="1" ht="38.25" hidden="1">
      <c r="A1227" s="17">
        <v>1226</v>
      </c>
      <c r="B1227" s="18" t="s">
        <v>1546</v>
      </c>
      <c r="C1227" s="19" t="s">
        <v>1543</v>
      </c>
      <c r="D1227" s="18" t="s">
        <v>1102</v>
      </c>
      <c r="E1227" s="20">
        <v>2024122</v>
      </c>
      <c r="F1227" s="20">
        <v>161930</v>
      </c>
      <c r="G1227" s="20">
        <v>2186052</v>
      </c>
      <c r="H1227" s="21" t="s">
        <v>1629</v>
      </c>
      <c r="I1227" s="35">
        <v>56249</v>
      </c>
    </row>
    <row r="1228" spans="1:11" s="15" customFormat="1" ht="38.25" hidden="1">
      <c r="A1228" s="17">
        <v>1227</v>
      </c>
      <c r="B1228" s="18" t="s">
        <v>1547</v>
      </c>
      <c r="C1228" s="19" t="s">
        <v>1543</v>
      </c>
      <c r="D1228" s="18" t="s">
        <v>1081</v>
      </c>
      <c r="E1228" s="20">
        <v>12538384</v>
      </c>
      <c r="F1228" s="20">
        <v>1003071</v>
      </c>
      <c r="G1228" s="20">
        <v>13541455</v>
      </c>
      <c r="H1228" s="21" t="s">
        <v>1629</v>
      </c>
      <c r="I1228" s="35">
        <v>56250</v>
      </c>
    </row>
    <row r="1229" spans="1:11" s="15" customFormat="1" ht="38.25" hidden="1">
      <c r="A1229" s="17">
        <v>1228</v>
      </c>
      <c r="B1229" s="18" t="s">
        <v>1548</v>
      </c>
      <c r="C1229" s="19" t="s">
        <v>1543</v>
      </c>
      <c r="D1229" s="18" t="s">
        <v>1081</v>
      </c>
      <c r="E1229" s="20">
        <v>3190940</v>
      </c>
      <c r="F1229" s="20">
        <v>255275</v>
      </c>
      <c r="G1229" s="20">
        <v>3446215</v>
      </c>
      <c r="H1229" s="30" t="s">
        <v>1628</v>
      </c>
      <c r="I1229" s="35">
        <v>56257</v>
      </c>
      <c r="J1229" s="14"/>
      <c r="K1229" s="14"/>
    </row>
    <row r="1230" spans="1:11" s="15" customFormat="1" ht="38.25" hidden="1">
      <c r="A1230" s="17">
        <v>1229</v>
      </c>
      <c r="B1230" s="18" t="s">
        <v>1549</v>
      </c>
      <c r="C1230" s="19" t="s">
        <v>1543</v>
      </c>
      <c r="D1230" s="18" t="s">
        <v>990</v>
      </c>
      <c r="E1230" s="20">
        <v>2937240</v>
      </c>
      <c r="F1230" s="20">
        <v>234979</v>
      </c>
      <c r="G1230" s="20">
        <v>3172219</v>
      </c>
      <c r="H1230" s="21" t="s">
        <v>1629</v>
      </c>
      <c r="I1230" s="35">
        <v>56258</v>
      </c>
    </row>
    <row r="1231" spans="1:11" s="15" customFormat="1" ht="38.25" hidden="1">
      <c r="A1231" s="17">
        <v>1230</v>
      </c>
      <c r="B1231" s="18" t="s">
        <v>1550</v>
      </c>
      <c r="C1231" s="19" t="s">
        <v>1543</v>
      </c>
      <c r="D1231" s="18" t="s">
        <v>988</v>
      </c>
      <c r="E1231" s="20">
        <v>3134702</v>
      </c>
      <c r="F1231" s="20">
        <v>250776</v>
      </c>
      <c r="G1231" s="20">
        <v>3385478</v>
      </c>
      <c r="H1231" s="21" t="s">
        <v>1629</v>
      </c>
      <c r="I1231" s="35">
        <v>56263</v>
      </c>
    </row>
    <row r="1232" spans="1:11" s="15" customFormat="1" ht="38.25" hidden="1">
      <c r="A1232" s="17">
        <v>1231</v>
      </c>
      <c r="B1232" s="29" t="s">
        <v>1551</v>
      </c>
      <c r="C1232" s="24" t="s">
        <v>1543</v>
      </c>
      <c r="D1232" s="25" t="s">
        <v>1102</v>
      </c>
      <c r="E1232" s="27">
        <v>1110580</v>
      </c>
      <c r="F1232" s="27">
        <v>88846</v>
      </c>
      <c r="G1232" s="27">
        <v>1199426</v>
      </c>
      <c r="H1232" s="21" t="s">
        <v>1629</v>
      </c>
      <c r="I1232" s="35">
        <v>56264</v>
      </c>
    </row>
    <row r="1233" spans="1:15" ht="38.25" hidden="1">
      <c r="A1233" s="17">
        <v>1232</v>
      </c>
      <c r="B1233" s="18" t="s">
        <v>1552</v>
      </c>
      <c r="C1233" s="19" t="s">
        <v>1543</v>
      </c>
      <c r="D1233" s="18" t="s">
        <v>1081</v>
      </c>
      <c r="E1233" s="20">
        <v>181500</v>
      </c>
      <c r="F1233" s="20">
        <v>14520</v>
      </c>
      <c r="G1233" s="20">
        <v>196020</v>
      </c>
      <c r="H1233" s="21" t="s">
        <v>1629</v>
      </c>
      <c r="I1233" s="35">
        <v>56277</v>
      </c>
      <c r="J1233" s="15"/>
      <c r="K1233" s="15"/>
      <c r="L1233" s="15"/>
      <c r="M1233" s="15"/>
      <c r="N1233" s="15"/>
      <c r="O1233" s="15"/>
    </row>
    <row r="1234" spans="1:15" ht="38.25" hidden="1">
      <c r="A1234" s="17">
        <v>1233</v>
      </c>
      <c r="B1234" s="18" t="s">
        <v>1553</v>
      </c>
      <c r="C1234" s="19" t="s">
        <v>1554</v>
      </c>
      <c r="D1234" s="18" t="s">
        <v>969</v>
      </c>
      <c r="E1234" s="20">
        <v>2024122</v>
      </c>
      <c r="F1234" s="20">
        <v>161930</v>
      </c>
      <c r="G1234" s="20">
        <v>2186052</v>
      </c>
      <c r="H1234" s="30" t="s">
        <v>1628</v>
      </c>
      <c r="I1234" s="35">
        <v>56811</v>
      </c>
      <c r="L1234" s="15"/>
      <c r="M1234" s="15"/>
      <c r="N1234" s="15"/>
      <c r="O1234" s="15"/>
    </row>
    <row r="1235" spans="1:15" ht="38.25" hidden="1">
      <c r="A1235" s="17">
        <v>1234</v>
      </c>
      <c r="B1235" s="18" t="s">
        <v>1555</v>
      </c>
      <c r="C1235" s="19" t="s">
        <v>1554</v>
      </c>
      <c r="D1235" s="18" t="s">
        <v>969</v>
      </c>
      <c r="E1235" s="20">
        <v>4723300</v>
      </c>
      <c r="F1235" s="20">
        <v>377864</v>
      </c>
      <c r="G1235" s="20">
        <v>5101164</v>
      </c>
      <c r="H1235" s="30" t="s">
        <v>1628</v>
      </c>
      <c r="I1235" s="35">
        <v>56812</v>
      </c>
      <c r="L1235" s="15"/>
      <c r="M1235" s="15"/>
      <c r="N1235" s="15"/>
      <c r="O1235" s="15"/>
    </row>
    <row r="1236" spans="1:15" ht="51" hidden="1">
      <c r="A1236" s="17">
        <v>1235</v>
      </c>
      <c r="B1236" s="18" t="s">
        <v>1556</v>
      </c>
      <c r="C1236" s="19" t="s">
        <v>1554</v>
      </c>
      <c r="D1236" s="18" t="s">
        <v>984</v>
      </c>
      <c r="E1236" s="20">
        <v>1478730</v>
      </c>
      <c r="F1236" s="20">
        <v>118298</v>
      </c>
      <c r="G1236" s="20">
        <v>1597028</v>
      </c>
      <c r="H1236" s="50" t="s">
        <v>4324</v>
      </c>
      <c r="I1236" s="35">
        <v>56831</v>
      </c>
      <c r="J1236" s="14">
        <f>+VLOOKUP(I1236,'TT 2023'!$E$2:$K$218,3,0)</f>
        <v>1597023</v>
      </c>
      <c r="K1236" s="14">
        <f>+J1236-G1236</f>
        <v>-5</v>
      </c>
      <c r="L1236" s="16">
        <f>+VLOOKUP(I1236,'TT 2023'!$E$2:$K$218,7,0)</f>
        <v>44995</v>
      </c>
    </row>
    <row r="1237" spans="1:15" ht="38.25" hidden="1">
      <c r="A1237" s="17">
        <v>1236</v>
      </c>
      <c r="B1237" s="18" t="s">
        <v>1557</v>
      </c>
      <c r="C1237" s="19" t="s">
        <v>1554</v>
      </c>
      <c r="D1237" s="18" t="s">
        <v>986</v>
      </c>
      <c r="E1237" s="20">
        <v>3331740</v>
      </c>
      <c r="F1237" s="20">
        <v>266539</v>
      </c>
      <c r="G1237" s="20">
        <v>3598279</v>
      </c>
      <c r="H1237" s="30" t="s">
        <v>1628</v>
      </c>
      <c r="I1237" s="35">
        <v>56832</v>
      </c>
      <c r="L1237" s="15"/>
      <c r="M1237" s="15"/>
      <c r="N1237" s="15"/>
      <c r="O1237" s="15"/>
    </row>
    <row r="1238" spans="1:15" ht="38.25" hidden="1">
      <c r="A1238" s="17">
        <v>1237</v>
      </c>
      <c r="B1238" s="18" t="s">
        <v>1558</v>
      </c>
      <c r="C1238" s="19" t="s">
        <v>1554</v>
      </c>
      <c r="D1238" s="18" t="s">
        <v>988</v>
      </c>
      <c r="E1238" s="20">
        <v>1110580</v>
      </c>
      <c r="F1238" s="20">
        <v>88846</v>
      </c>
      <c r="G1238" s="20">
        <v>1199426</v>
      </c>
      <c r="H1238" s="30" t="s">
        <v>1628</v>
      </c>
      <c r="I1238" s="35">
        <v>56833</v>
      </c>
      <c r="L1238" s="15"/>
      <c r="M1238" s="15"/>
      <c r="N1238" s="15"/>
      <c r="O1238" s="15"/>
    </row>
    <row r="1239" spans="1:15" ht="25.5" hidden="1">
      <c r="A1239" s="17">
        <v>1238</v>
      </c>
      <c r="B1239" s="18" t="s">
        <v>1559</v>
      </c>
      <c r="C1239" s="19" t="s">
        <v>1554</v>
      </c>
      <c r="D1239" s="18" t="s">
        <v>1102</v>
      </c>
      <c r="E1239" s="20">
        <v>1110580</v>
      </c>
      <c r="F1239" s="20">
        <v>88846</v>
      </c>
      <c r="G1239" s="20">
        <v>1199426</v>
      </c>
      <c r="H1239" s="30" t="s">
        <v>1628</v>
      </c>
      <c r="I1239" s="35">
        <v>56834</v>
      </c>
      <c r="L1239" s="15"/>
      <c r="M1239" s="15"/>
      <c r="N1239" s="15"/>
      <c r="O1239" s="15"/>
    </row>
    <row r="1240" spans="1:15" ht="25.5" hidden="1">
      <c r="A1240" s="17">
        <v>1239</v>
      </c>
      <c r="B1240" s="18" t="s">
        <v>1560</v>
      </c>
      <c r="C1240" s="19" t="s">
        <v>1554</v>
      </c>
      <c r="D1240" s="18" t="s">
        <v>980</v>
      </c>
      <c r="E1240" s="20">
        <v>5867805</v>
      </c>
      <c r="F1240" s="20">
        <v>469424</v>
      </c>
      <c r="G1240" s="20">
        <v>6337229</v>
      </c>
      <c r="H1240" s="30" t="s">
        <v>1628</v>
      </c>
      <c r="I1240" s="35">
        <v>56835</v>
      </c>
      <c r="L1240" s="15"/>
      <c r="M1240" s="15"/>
      <c r="N1240" s="15"/>
      <c r="O1240" s="15"/>
    </row>
    <row r="1241" spans="1:15" ht="25.5" hidden="1">
      <c r="A1241" s="17">
        <v>1240</v>
      </c>
      <c r="B1241" s="18" t="s">
        <v>1561</v>
      </c>
      <c r="C1241" s="19" t="s">
        <v>1554</v>
      </c>
      <c r="D1241" s="18" t="s">
        <v>980</v>
      </c>
      <c r="E1241" s="20">
        <v>2024122</v>
      </c>
      <c r="F1241" s="20">
        <v>161930</v>
      </c>
      <c r="G1241" s="20">
        <v>2186052</v>
      </c>
      <c r="H1241" s="30" t="s">
        <v>1628</v>
      </c>
      <c r="I1241" s="35">
        <v>56836</v>
      </c>
      <c r="L1241" s="15"/>
      <c r="M1241" s="15"/>
      <c r="N1241" s="15"/>
      <c r="O1241" s="15"/>
    </row>
    <row r="1242" spans="1:15" ht="25.5" hidden="1">
      <c r="A1242" s="17">
        <v>1241</v>
      </c>
      <c r="B1242" s="18" t="s">
        <v>1562</v>
      </c>
      <c r="C1242" s="19" t="s">
        <v>1554</v>
      </c>
      <c r="D1242" s="18" t="s">
        <v>980</v>
      </c>
      <c r="E1242" s="20">
        <v>3398400</v>
      </c>
      <c r="F1242" s="20">
        <v>271872</v>
      </c>
      <c r="G1242" s="20">
        <v>3670272</v>
      </c>
      <c r="H1242" s="30" t="s">
        <v>1628</v>
      </c>
      <c r="I1242" s="35">
        <v>56837</v>
      </c>
      <c r="L1242" s="15"/>
      <c r="M1242" s="15"/>
      <c r="N1242" s="15"/>
      <c r="O1242" s="15"/>
    </row>
    <row r="1243" spans="1:15" ht="38.25" hidden="1">
      <c r="A1243" s="17">
        <v>1242</v>
      </c>
      <c r="B1243" s="18" t="s">
        <v>1563</v>
      </c>
      <c r="C1243" s="19" t="s">
        <v>1554</v>
      </c>
      <c r="D1243" s="18" t="s">
        <v>993</v>
      </c>
      <c r="E1243" s="20">
        <v>2024122</v>
      </c>
      <c r="F1243" s="20">
        <v>161930</v>
      </c>
      <c r="G1243" s="20">
        <v>2186052</v>
      </c>
      <c r="H1243" s="30" t="s">
        <v>1628</v>
      </c>
      <c r="I1243" s="35">
        <v>56839</v>
      </c>
      <c r="L1243" s="15"/>
      <c r="M1243" s="15"/>
      <c r="N1243" s="15"/>
      <c r="O1243" s="15"/>
    </row>
    <row r="1244" spans="1:15" ht="38.25" hidden="1">
      <c r="A1244" s="17">
        <v>1243</v>
      </c>
      <c r="B1244" s="18" t="s">
        <v>1564</v>
      </c>
      <c r="C1244" s="19" t="s">
        <v>1554</v>
      </c>
      <c r="D1244" s="18" t="s">
        <v>993</v>
      </c>
      <c r="E1244" s="20">
        <v>2431510</v>
      </c>
      <c r="F1244" s="20">
        <v>194521</v>
      </c>
      <c r="G1244" s="20">
        <v>2626031</v>
      </c>
      <c r="H1244" s="30" t="s">
        <v>1628</v>
      </c>
      <c r="I1244" s="35">
        <v>56840</v>
      </c>
      <c r="L1244" s="15"/>
      <c r="M1244" s="15"/>
      <c r="N1244" s="15"/>
      <c r="O1244" s="15"/>
    </row>
    <row r="1245" spans="1:15" ht="25.5" hidden="1">
      <c r="A1245" s="17">
        <v>1244</v>
      </c>
      <c r="B1245" s="18" t="s">
        <v>1565</v>
      </c>
      <c r="C1245" s="19" t="s">
        <v>1566</v>
      </c>
      <c r="D1245" s="18" t="s">
        <v>259</v>
      </c>
      <c r="E1245" s="20">
        <v>2024122</v>
      </c>
      <c r="F1245" s="20">
        <v>161930</v>
      </c>
      <c r="G1245" s="20">
        <v>2186052</v>
      </c>
      <c r="H1245" s="30" t="s">
        <v>1628</v>
      </c>
      <c r="I1245" s="35">
        <v>56889</v>
      </c>
      <c r="L1245" s="15"/>
      <c r="M1245" s="15"/>
      <c r="N1245" s="15"/>
      <c r="O1245" s="15"/>
    </row>
    <row r="1246" spans="1:15" ht="25.5" hidden="1">
      <c r="A1246" s="17">
        <v>1245</v>
      </c>
      <c r="B1246" s="29" t="s">
        <v>1567</v>
      </c>
      <c r="C1246" s="24" t="s">
        <v>1566</v>
      </c>
      <c r="D1246" s="25" t="s">
        <v>259</v>
      </c>
      <c r="E1246" s="27">
        <v>8749535</v>
      </c>
      <c r="F1246" s="27">
        <v>699963</v>
      </c>
      <c r="G1246" s="27">
        <v>9449498</v>
      </c>
      <c r="H1246" s="30" t="s">
        <v>1628</v>
      </c>
      <c r="I1246" s="35">
        <v>56890</v>
      </c>
      <c r="L1246" s="15"/>
      <c r="M1246" s="15"/>
      <c r="N1246" s="15"/>
      <c r="O1246" s="15"/>
    </row>
    <row r="1247" spans="1:15" ht="38.25" hidden="1">
      <c r="A1247" s="17">
        <v>1246</v>
      </c>
      <c r="B1247" s="18" t="s">
        <v>1568</v>
      </c>
      <c r="C1247" s="19" t="s">
        <v>1566</v>
      </c>
      <c r="D1247" s="18" t="s">
        <v>261</v>
      </c>
      <c r="E1247" s="20">
        <v>3134702</v>
      </c>
      <c r="F1247" s="20">
        <v>250776</v>
      </c>
      <c r="G1247" s="20">
        <v>3385478</v>
      </c>
      <c r="H1247" s="30" t="s">
        <v>1628</v>
      </c>
      <c r="I1247" s="35">
        <v>56891</v>
      </c>
      <c r="L1247" s="15"/>
      <c r="M1247" s="15"/>
      <c r="N1247" s="15"/>
      <c r="O1247" s="15"/>
    </row>
    <row r="1248" spans="1:15" customFormat="1" ht="38.25" hidden="1">
      <c r="A1248" s="17">
        <v>1247</v>
      </c>
      <c r="B1248" s="23" t="s">
        <v>1569</v>
      </c>
      <c r="C1248" s="24" t="s">
        <v>1566</v>
      </c>
      <c r="D1248" s="25" t="s">
        <v>261</v>
      </c>
      <c r="E1248" s="26">
        <v>1696450</v>
      </c>
      <c r="F1248" s="26">
        <v>135716</v>
      </c>
      <c r="G1248" s="27">
        <v>1832166</v>
      </c>
      <c r="H1248" s="30" t="s">
        <v>1628</v>
      </c>
      <c r="I1248" s="35">
        <v>56892</v>
      </c>
      <c r="J1248" s="14"/>
      <c r="K1248" s="14"/>
    </row>
    <row r="1249" spans="1:15" ht="38.25" hidden="1">
      <c r="A1249" s="17">
        <v>1248</v>
      </c>
      <c r="B1249" s="18" t="s">
        <v>1570</v>
      </c>
      <c r="C1249" s="19" t="s">
        <v>1566</v>
      </c>
      <c r="D1249" s="18" t="s">
        <v>261</v>
      </c>
      <c r="E1249" s="20">
        <v>595000</v>
      </c>
      <c r="F1249" s="20">
        <v>47600</v>
      </c>
      <c r="G1249" s="20">
        <v>642600</v>
      </c>
      <c r="H1249" s="21" t="s">
        <v>1629</v>
      </c>
      <c r="I1249" s="35">
        <v>56893</v>
      </c>
      <c r="J1249" s="15"/>
      <c r="K1249" s="15"/>
      <c r="L1249" s="15"/>
      <c r="M1249" s="15"/>
      <c r="N1249" s="15"/>
      <c r="O1249" s="15"/>
    </row>
    <row r="1250" spans="1:15" ht="38.25" hidden="1">
      <c r="A1250" s="17">
        <v>1249</v>
      </c>
      <c r="B1250" s="18" t="s">
        <v>1571</v>
      </c>
      <c r="C1250" s="19" t="s">
        <v>1566</v>
      </c>
      <c r="D1250" s="18" t="s">
        <v>261</v>
      </c>
      <c r="E1250" s="20">
        <v>2868620</v>
      </c>
      <c r="F1250" s="20">
        <v>229490</v>
      </c>
      <c r="G1250" s="20">
        <v>3098110</v>
      </c>
      <c r="H1250" s="30" t="s">
        <v>1628</v>
      </c>
      <c r="I1250" s="35">
        <v>56894</v>
      </c>
      <c r="L1250" s="15"/>
      <c r="M1250" s="15"/>
      <c r="N1250" s="15"/>
      <c r="O1250" s="15"/>
    </row>
    <row r="1251" spans="1:15" ht="38.25" hidden="1">
      <c r="A1251" s="17">
        <v>1250</v>
      </c>
      <c r="B1251" s="18" t="s">
        <v>1572</v>
      </c>
      <c r="C1251" s="19" t="s">
        <v>1566</v>
      </c>
      <c r="D1251" s="18" t="s">
        <v>261</v>
      </c>
      <c r="E1251" s="20">
        <v>849600</v>
      </c>
      <c r="F1251" s="20">
        <v>67968</v>
      </c>
      <c r="G1251" s="20">
        <v>917568</v>
      </c>
      <c r="H1251" s="30" t="s">
        <v>1628</v>
      </c>
      <c r="I1251" s="35">
        <v>56895</v>
      </c>
      <c r="L1251" s="15"/>
      <c r="M1251" s="15"/>
      <c r="N1251" s="15"/>
      <c r="O1251" s="15"/>
    </row>
    <row r="1252" spans="1:15" ht="38.25" hidden="1">
      <c r="A1252" s="17">
        <v>1251</v>
      </c>
      <c r="B1252" s="18" t="s">
        <v>1573</v>
      </c>
      <c r="C1252" s="19" t="s">
        <v>1574</v>
      </c>
      <c r="D1252" s="18" t="s">
        <v>259</v>
      </c>
      <c r="E1252" s="20">
        <v>21578001</v>
      </c>
      <c r="F1252" s="20">
        <v>1726240</v>
      </c>
      <c r="G1252" s="20">
        <v>23304241</v>
      </c>
      <c r="H1252" s="21" t="s">
        <v>1629</v>
      </c>
      <c r="I1252" s="35">
        <v>56990</v>
      </c>
      <c r="J1252" s="15"/>
      <c r="K1252" s="15"/>
      <c r="L1252" s="15"/>
      <c r="M1252" s="15"/>
      <c r="N1252" s="15"/>
      <c r="O1252" s="15"/>
    </row>
    <row r="1253" spans="1:15" ht="38.25" hidden="1">
      <c r="A1253" s="17">
        <v>1252</v>
      </c>
      <c r="B1253" s="18" t="s">
        <v>1575</v>
      </c>
      <c r="C1253" s="19" t="s">
        <v>1574</v>
      </c>
      <c r="D1253" s="18" t="s">
        <v>259</v>
      </c>
      <c r="E1253" s="20">
        <v>816750</v>
      </c>
      <c r="F1253" s="20">
        <v>65340</v>
      </c>
      <c r="G1253" s="20">
        <v>882090</v>
      </c>
      <c r="H1253" s="21" t="s">
        <v>1629</v>
      </c>
      <c r="I1253" s="35">
        <v>56991</v>
      </c>
      <c r="J1253" s="15"/>
      <c r="K1253" s="15"/>
      <c r="L1253" s="15"/>
      <c r="M1253" s="15"/>
      <c r="N1253" s="15"/>
      <c r="O1253" s="15"/>
    </row>
    <row r="1254" spans="1:15" ht="38.25" hidden="1">
      <c r="A1254" s="17">
        <v>1253</v>
      </c>
      <c r="B1254" s="18" t="s">
        <v>1576</v>
      </c>
      <c r="C1254" s="19" t="s">
        <v>1574</v>
      </c>
      <c r="D1254" s="18" t="s">
        <v>259</v>
      </c>
      <c r="E1254" s="20">
        <v>1608075</v>
      </c>
      <c r="F1254" s="20">
        <v>128646</v>
      </c>
      <c r="G1254" s="20">
        <v>1736721</v>
      </c>
      <c r="H1254" s="21" t="s">
        <v>1629</v>
      </c>
      <c r="I1254" s="35">
        <v>56992</v>
      </c>
      <c r="J1254" s="15"/>
      <c r="K1254" s="15"/>
      <c r="L1254" s="15"/>
      <c r="M1254" s="15"/>
      <c r="N1254" s="15"/>
      <c r="O1254" s="15"/>
    </row>
    <row r="1255" spans="1:15" ht="51" hidden="1">
      <c r="A1255" s="17">
        <v>1254</v>
      </c>
      <c r="B1255" s="18" t="s">
        <v>1577</v>
      </c>
      <c r="C1255" s="19" t="s">
        <v>1578</v>
      </c>
      <c r="D1255" s="18" t="s">
        <v>993</v>
      </c>
      <c r="E1255" s="20">
        <v>9121872</v>
      </c>
      <c r="F1255" s="20">
        <v>729750</v>
      </c>
      <c r="G1255" s="20">
        <v>9851622</v>
      </c>
      <c r="H1255" s="50" t="s">
        <v>4324</v>
      </c>
      <c r="I1255" s="35">
        <v>57168</v>
      </c>
      <c r="J1255" s="14">
        <f>+VLOOKUP(I1255,'TT 2023'!$E$2:$K$218,3,0)</f>
        <v>9851625</v>
      </c>
      <c r="K1255" s="14">
        <f>+J1255-G1255</f>
        <v>3</v>
      </c>
      <c r="L1255" s="16">
        <f>+VLOOKUP(I1255,'TT 2023'!$E$2:$K$218,7,0)</f>
        <v>44967</v>
      </c>
    </row>
    <row r="1256" spans="1:15" ht="38.25" hidden="1">
      <c r="A1256" s="17">
        <v>1255</v>
      </c>
      <c r="B1256" s="18" t="s">
        <v>1579</v>
      </c>
      <c r="C1256" s="19" t="s">
        <v>1578</v>
      </c>
      <c r="D1256" s="18" t="s">
        <v>993</v>
      </c>
      <c r="E1256" s="20">
        <v>907500</v>
      </c>
      <c r="F1256" s="20">
        <v>72600</v>
      </c>
      <c r="G1256" s="20">
        <v>980100</v>
      </c>
      <c r="H1256" s="21" t="s">
        <v>1629</v>
      </c>
      <c r="I1256" s="35">
        <v>57169</v>
      </c>
      <c r="J1256" s="15"/>
      <c r="K1256" s="15"/>
      <c r="L1256" s="15"/>
      <c r="M1256" s="15"/>
      <c r="N1256" s="15"/>
      <c r="O1256" s="15"/>
    </row>
    <row r="1257" spans="1:15" ht="51" hidden="1">
      <c r="A1257" s="17">
        <v>1256</v>
      </c>
      <c r="B1257" s="18" t="s">
        <v>1580</v>
      </c>
      <c r="C1257" s="19" t="s">
        <v>1578</v>
      </c>
      <c r="D1257" s="18" t="s">
        <v>261</v>
      </c>
      <c r="E1257" s="20">
        <v>3398400</v>
      </c>
      <c r="F1257" s="20">
        <v>271872</v>
      </c>
      <c r="G1257" s="20">
        <v>3670272</v>
      </c>
      <c r="H1257" s="50" t="s">
        <v>4324</v>
      </c>
      <c r="I1257" s="35">
        <v>57170</v>
      </c>
      <c r="J1257" s="14">
        <f>+VLOOKUP(I1257,'TT 2023'!$E$2:$K$218,3,0)</f>
        <v>3670272</v>
      </c>
      <c r="K1257" s="14">
        <f t="shared" ref="K1257:K1258" si="107">+J1257-G1257</f>
        <v>0</v>
      </c>
      <c r="L1257" s="16">
        <f>+VLOOKUP(I1257,'TT 2023'!$E$2:$K$218,7,0)</f>
        <v>44967</v>
      </c>
    </row>
    <row r="1258" spans="1:15" ht="51" hidden="1">
      <c r="A1258" s="17">
        <v>1257</v>
      </c>
      <c r="B1258" s="18" t="s">
        <v>1581</v>
      </c>
      <c r="C1258" s="19" t="s">
        <v>1578</v>
      </c>
      <c r="D1258" s="18" t="s">
        <v>261</v>
      </c>
      <c r="E1258" s="20">
        <v>3331740</v>
      </c>
      <c r="F1258" s="20">
        <v>266539</v>
      </c>
      <c r="G1258" s="20">
        <v>3598279</v>
      </c>
      <c r="H1258" s="50" t="s">
        <v>4324</v>
      </c>
      <c r="I1258" s="35">
        <v>57171</v>
      </c>
      <c r="J1258" s="14">
        <f>+VLOOKUP(I1258,'TT 2023'!$E$2:$K$218,3,0)</f>
        <v>3598277</v>
      </c>
      <c r="K1258" s="14">
        <f t="shared" si="107"/>
        <v>-2</v>
      </c>
      <c r="L1258" s="16">
        <f>+VLOOKUP(I1258,'TT 2023'!$E$2:$K$218,7,0)</f>
        <v>44967</v>
      </c>
    </row>
    <row r="1259" spans="1:15" ht="38.25" hidden="1">
      <c r="A1259" s="17">
        <v>1258</v>
      </c>
      <c r="B1259" s="18" t="s">
        <v>1582</v>
      </c>
      <c r="C1259" s="19" t="s">
        <v>1578</v>
      </c>
      <c r="D1259" s="18" t="s">
        <v>261</v>
      </c>
      <c r="E1259" s="20">
        <v>4397433</v>
      </c>
      <c r="F1259" s="20">
        <v>351795</v>
      </c>
      <c r="G1259" s="20">
        <v>4749228</v>
      </c>
      <c r="H1259" s="21" t="s">
        <v>1629</v>
      </c>
      <c r="I1259" s="35">
        <v>57172</v>
      </c>
      <c r="J1259" s="15"/>
      <c r="K1259" s="15"/>
      <c r="L1259" s="15"/>
      <c r="M1259" s="15"/>
      <c r="N1259" s="15"/>
      <c r="O1259" s="15"/>
    </row>
    <row r="1260" spans="1:15" ht="51" hidden="1">
      <c r="A1260" s="17">
        <v>1259</v>
      </c>
      <c r="B1260" s="18" t="s">
        <v>1583</v>
      </c>
      <c r="C1260" s="19" t="s">
        <v>1578</v>
      </c>
      <c r="D1260" s="18" t="s">
        <v>261</v>
      </c>
      <c r="E1260" s="20">
        <v>8029222</v>
      </c>
      <c r="F1260" s="20">
        <v>642338</v>
      </c>
      <c r="G1260" s="20">
        <v>8671560</v>
      </c>
      <c r="H1260" s="50" t="s">
        <v>4324</v>
      </c>
      <c r="I1260" s="35">
        <v>57173</v>
      </c>
      <c r="J1260" s="14">
        <f>+VLOOKUP(I1260,'TT 2023'!$E$2:$K$218,3,0)</f>
        <v>8671563</v>
      </c>
      <c r="K1260" s="14">
        <f>+J1260-G1260</f>
        <v>3</v>
      </c>
      <c r="L1260" s="16">
        <f>+VLOOKUP(I1260,'TT 2023'!$E$2:$K$218,7,0)</f>
        <v>44995</v>
      </c>
    </row>
    <row r="1261" spans="1:15" ht="38.25" hidden="1">
      <c r="A1261" s="17">
        <v>1260</v>
      </c>
      <c r="B1261" s="18" t="s">
        <v>1584</v>
      </c>
      <c r="C1261" s="19" t="s">
        <v>1578</v>
      </c>
      <c r="D1261" s="18" t="s">
        <v>1063</v>
      </c>
      <c r="E1261" s="20">
        <v>16118284</v>
      </c>
      <c r="F1261" s="20">
        <v>1289463</v>
      </c>
      <c r="G1261" s="20">
        <v>17407747</v>
      </c>
      <c r="H1261" s="30" t="s">
        <v>1628</v>
      </c>
      <c r="I1261" s="35">
        <v>57175</v>
      </c>
      <c r="L1261" s="15"/>
      <c r="M1261" s="15"/>
      <c r="N1261" s="15"/>
      <c r="O1261" s="15"/>
    </row>
    <row r="1262" spans="1:15" ht="25.5" hidden="1">
      <c r="A1262" s="17">
        <v>1261</v>
      </c>
      <c r="B1262" s="18" t="s">
        <v>1585</v>
      </c>
      <c r="C1262" s="19" t="s">
        <v>1578</v>
      </c>
      <c r="D1262" s="18" t="s">
        <v>1102</v>
      </c>
      <c r="E1262" s="20">
        <v>2024122</v>
      </c>
      <c r="F1262" s="20">
        <v>161930</v>
      </c>
      <c r="G1262" s="20">
        <v>2186052</v>
      </c>
      <c r="H1262" s="30" t="s">
        <v>1628</v>
      </c>
      <c r="I1262" s="35">
        <v>57176</v>
      </c>
      <c r="L1262" s="15"/>
      <c r="M1262" s="15"/>
      <c r="N1262" s="15"/>
      <c r="O1262" s="15"/>
    </row>
    <row r="1263" spans="1:15" ht="51" hidden="1">
      <c r="A1263" s="17">
        <v>1262</v>
      </c>
      <c r="B1263" s="18" t="s">
        <v>1586</v>
      </c>
      <c r="C1263" s="19" t="s">
        <v>1578</v>
      </c>
      <c r="D1263" s="18" t="s">
        <v>1102</v>
      </c>
      <c r="E1263" s="20">
        <v>1110580</v>
      </c>
      <c r="F1263" s="20">
        <v>88846</v>
      </c>
      <c r="G1263" s="20">
        <v>1199426</v>
      </c>
      <c r="H1263" s="50" t="s">
        <v>4324</v>
      </c>
      <c r="I1263" s="35">
        <v>57177</v>
      </c>
      <c r="J1263" s="14">
        <f>+VLOOKUP(I1263,'TT 2023'!$E$2:$K$218,3,0)</f>
        <v>1199421</v>
      </c>
      <c r="K1263" s="14">
        <f>+J1263-G1263</f>
        <v>-5</v>
      </c>
      <c r="L1263" s="16">
        <f>+VLOOKUP(I1263,'TT 2023'!$E$2:$K$218,7,0)</f>
        <v>44967</v>
      </c>
    </row>
    <row r="1264" spans="1:15" ht="25.5" hidden="1">
      <c r="A1264" s="17">
        <v>1263</v>
      </c>
      <c r="B1264" s="18" t="s">
        <v>1587</v>
      </c>
      <c r="C1264" s="19" t="s">
        <v>1578</v>
      </c>
      <c r="D1264" s="18" t="s">
        <v>1074</v>
      </c>
      <c r="E1264" s="20">
        <v>2579200</v>
      </c>
      <c r="F1264" s="20">
        <v>206336</v>
      </c>
      <c r="G1264" s="20">
        <v>2785536</v>
      </c>
      <c r="H1264" s="30" t="s">
        <v>1628</v>
      </c>
      <c r="I1264" s="35">
        <v>57178</v>
      </c>
      <c r="L1264" s="15"/>
      <c r="M1264" s="15"/>
      <c r="N1264" s="15"/>
      <c r="O1264" s="15"/>
    </row>
    <row r="1265" spans="1:15" ht="51" hidden="1">
      <c r="A1265" s="17">
        <v>1264</v>
      </c>
      <c r="B1265" s="18" t="s">
        <v>1588</v>
      </c>
      <c r="C1265" s="19" t="s">
        <v>1578</v>
      </c>
      <c r="D1265" s="18" t="s">
        <v>259</v>
      </c>
      <c r="E1265" s="20">
        <v>34138322</v>
      </c>
      <c r="F1265" s="20">
        <v>2731066</v>
      </c>
      <c r="G1265" s="20">
        <v>36869388</v>
      </c>
      <c r="H1265" s="50" t="s">
        <v>4324</v>
      </c>
      <c r="I1265" s="35">
        <v>57179</v>
      </c>
      <c r="J1265" s="14">
        <f>+VLOOKUP(I1265,'TT 2023'!$E$2:$K$218,3,0)</f>
        <v>36869391</v>
      </c>
      <c r="K1265" s="14">
        <f>+J1265-G1265</f>
        <v>3</v>
      </c>
      <c r="L1265" s="16">
        <f>+VLOOKUP(I1265,'TT 2023'!$E$2:$K$218,7,0)</f>
        <v>44967</v>
      </c>
    </row>
    <row r="1266" spans="1:15" ht="38.25" hidden="1">
      <c r="A1266" s="17">
        <v>1265</v>
      </c>
      <c r="B1266" s="18" t="s">
        <v>1589</v>
      </c>
      <c r="C1266" s="19" t="s">
        <v>1590</v>
      </c>
      <c r="D1266" s="18" t="s">
        <v>1081</v>
      </c>
      <c r="E1266" s="20">
        <v>2024122</v>
      </c>
      <c r="F1266" s="20">
        <v>161930</v>
      </c>
      <c r="G1266" s="20">
        <v>2186052</v>
      </c>
      <c r="H1266" s="30" t="s">
        <v>1628</v>
      </c>
      <c r="I1266" s="35">
        <v>57636</v>
      </c>
      <c r="L1266" s="15"/>
      <c r="M1266" s="15"/>
      <c r="N1266" s="15"/>
      <c r="O1266" s="15"/>
    </row>
    <row r="1267" spans="1:15" ht="38.25" hidden="1">
      <c r="A1267" s="17">
        <v>1266</v>
      </c>
      <c r="B1267" s="18" t="s">
        <v>1591</v>
      </c>
      <c r="C1267" s="19" t="s">
        <v>1590</v>
      </c>
      <c r="D1267" s="18" t="s">
        <v>1081</v>
      </c>
      <c r="E1267" s="20">
        <v>7272430</v>
      </c>
      <c r="F1267" s="20">
        <v>581794</v>
      </c>
      <c r="G1267" s="20">
        <v>7854224</v>
      </c>
      <c r="H1267" s="30" t="s">
        <v>1628</v>
      </c>
      <c r="I1267" s="35">
        <v>57637</v>
      </c>
      <c r="L1267" s="15"/>
      <c r="M1267" s="15"/>
      <c r="N1267" s="15"/>
      <c r="O1267" s="15"/>
    </row>
    <row r="1268" spans="1:15" ht="38.25" hidden="1">
      <c r="A1268" s="17">
        <v>1267</v>
      </c>
      <c r="B1268" s="18" t="s">
        <v>1592</v>
      </c>
      <c r="C1268" s="19" t="s">
        <v>1590</v>
      </c>
      <c r="D1268" s="18" t="s">
        <v>980</v>
      </c>
      <c r="E1268" s="20">
        <v>1740870</v>
      </c>
      <c r="F1268" s="20">
        <v>139270</v>
      </c>
      <c r="G1268" s="20">
        <v>1880140</v>
      </c>
      <c r="H1268" s="21" t="s">
        <v>1629</v>
      </c>
      <c r="I1268" s="35">
        <v>57638</v>
      </c>
      <c r="J1268" s="15"/>
      <c r="K1268" s="15"/>
      <c r="L1268" s="15"/>
      <c r="M1268" s="15"/>
      <c r="N1268" s="15"/>
      <c r="O1268" s="15"/>
    </row>
    <row r="1269" spans="1:15" ht="51" hidden="1">
      <c r="A1269" s="17">
        <v>1268</v>
      </c>
      <c r="B1269" s="18" t="s">
        <v>1593</v>
      </c>
      <c r="C1269" s="19" t="s">
        <v>1590</v>
      </c>
      <c r="D1269" s="18" t="s">
        <v>1102</v>
      </c>
      <c r="E1269" s="20">
        <v>9511180</v>
      </c>
      <c r="F1269" s="20">
        <v>760894</v>
      </c>
      <c r="G1269" s="20">
        <v>10272074</v>
      </c>
      <c r="H1269" s="50" t="s">
        <v>4324</v>
      </c>
      <c r="I1269" s="35">
        <v>57642</v>
      </c>
      <c r="J1269" s="14">
        <f>+VLOOKUP(I1269,'TT 2023'!$E$2:$K$218,3,0)</f>
        <v>10272069</v>
      </c>
      <c r="K1269" s="14">
        <f>+J1269-G1269</f>
        <v>-5</v>
      </c>
      <c r="L1269" s="16">
        <f>+VLOOKUP(I1269,'TT 2023'!$E$2:$K$218,7,0)</f>
        <v>44967</v>
      </c>
    </row>
    <row r="1270" spans="1:15" ht="38.25" hidden="1">
      <c r="A1270" s="17">
        <v>1269</v>
      </c>
      <c r="B1270" s="18" t="s">
        <v>1594</v>
      </c>
      <c r="C1270" s="19" t="s">
        <v>1590</v>
      </c>
      <c r="D1270" s="18" t="s">
        <v>990</v>
      </c>
      <c r="E1270" s="20">
        <v>2878815</v>
      </c>
      <c r="F1270" s="20">
        <v>230305</v>
      </c>
      <c r="G1270" s="20">
        <v>3109120</v>
      </c>
      <c r="H1270" s="21" t="s">
        <v>1629</v>
      </c>
      <c r="I1270" s="35">
        <v>57643</v>
      </c>
      <c r="J1270" s="15"/>
      <c r="K1270" s="15"/>
      <c r="L1270" s="15"/>
      <c r="M1270" s="15"/>
      <c r="N1270" s="15"/>
      <c r="O1270" s="15"/>
    </row>
    <row r="1271" spans="1:15" ht="38.25" hidden="1">
      <c r="A1271" s="17">
        <v>1270</v>
      </c>
      <c r="B1271" s="18" t="s">
        <v>1595</v>
      </c>
      <c r="C1271" s="19" t="s">
        <v>1590</v>
      </c>
      <c r="D1271" s="18" t="s">
        <v>1074</v>
      </c>
      <c r="E1271" s="20">
        <v>2024122</v>
      </c>
      <c r="F1271" s="20">
        <v>161930</v>
      </c>
      <c r="G1271" s="20">
        <v>2186052</v>
      </c>
      <c r="H1271" s="21" t="s">
        <v>1629</v>
      </c>
      <c r="I1271" s="35">
        <v>57644</v>
      </c>
      <c r="J1271" s="15"/>
      <c r="K1271" s="15"/>
      <c r="L1271" s="15"/>
      <c r="M1271" s="15"/>
      <c r="N1271" s="15"/>
      <c r="O1271" s="15"/>
    </row>
    <row r="1272" spans="1:15" ht="38.25" hidden="1">
      <c r="A1272" s="17">
        <v>1271</v>
      </c>
      <c r="B1272" s="18" t="s">
        <v>1596</v>
      </c>
      <c r="C1272" s="19" t="s">
        <v>1590</v>
      </c>
      <c r="D1272" s="18" t="s">
        <v>1074</v>
      </c>
      <c r="E1272" s="20">
        <v>250910</v>
      </c>
      <c r="F1272" s="20">
        <v>20073</v>
      </c>
      <c r="G1272" s="20">
        <v>270983</v>
      </c>
      <c r="H1272" s="21" t="s">
        <v>1629</v>
      </c>
      <c r="I1272" s="35">
        <v>57645</v>
      </c>
      <c r="J1272" s="15"/>
      <c r="K1272" s="15"/>
      <c r="L1272" s="15"/>
      <c r="M1272" s="15"/>
      <c r="N1272" s="15"/>
      <c r="O1272" s="15"/>
    </row>
    <row r="1273" spans="1:15" ht="38.25" hidden="1">
      <c r="A1273" s="17">
        <v>1272</v>
      </c>
      <c r="B1273" s="18" t="s">
        <v>1597</v>
      </c>
      <c r="C1273" s="19" t="s">
        <v>1590</v>
      </c>
      <c r="D1273" s="18" t="s">
        <v>986</v>
      </c>
      <c r="E1273" s="20">
        <v>12120916</v>
      </c>
      <c r="F1273" s="20">
        <v>969673</v>
      </c>
      <c r="G1273" s="20">
        <v>13090589</v>
      </c>
      <c r="H1273" s="21" t="s">
        <v>1629</v>
      </c>
      <c r="I1273" s="35">
        <v>57646</v>
      </c>
      <c r="J1273" s="15"/>
      <c r="K1273" s="15"/>
      <c r="L1273" s="15"/>
      <c r="M1273" s="15"/>
      <c r="N1273" s="15"/>
      <c r="O1273" s="15"/>
    </row>
    <row r="1274" spans="1:15" ht="51" hidden="1">
      <c r="A1274" s="17">
        <v>1273</v>
      </c>
      <c r="B1274" s="18" t="s">
        <v>1598</v>
      </c>
      <c r="C1274" s="19" t="s">
        <v>1590</v>
      </c>
      <c r="D1274" s="18" t="s">
        <v>984</v>
      </c>
      <c r="E1274" s="20">
        <v>39471440</v>
      </c>
      <c r="F1274" s="20">
        <v>3157715</v>
      </c>
      <c r="G1274" s="20">
        <v>42629155</v>
      </c>
      <c r="H1274" s="50" t="s">
        <v>4324</v>
      </c>
      <c r="I1274" s="35">
        <v>57647</v>
      </c>
      <c r="J1274" s="14">
        <f>+VLOOKUP(I1274,'TT 2023'!$E$2:$K$218,3,0)</f>
        <v>42629153</v>
      </c>
      <c r="K1274" s="14">
        <f>+J1274-G1274</f>
        <v>-2</v>
      </c>
      <c r="L1274" s="16">
        <f>+VLOOKUP(I1274,'TT 2023'!$E$2:$K$218,7,0)</f>
        <v>44967</v>
      </c>
    </row>
    <row r="1275" spans="1:15" ht="38.25" hidden="1">
      <c r="A1275" s="17">
        <v>1274</v>
      </c>
      <c r="B1275" s="18" t="s">
        <v>1599</v>
      </c>
      <c r="C1275" s="19" t="s">
        <v>1590</v>
      </c>
      <c r="D1275" s="18" t="s">
        <v>982</v>
      </c>
      <c r="E1275" s="20">
        <v>2221160</v>
      </c>
      <c r="F1275" s="20">
        <v>177693</v>
      </c>
      <c r="G1275" s="20">
        <v>2398853</v>
      </c>
      <c r="H1275" s="21" t="s">
        <v>1629</v>
      </c>
      <c r="I1275" s="35">
        <v>57648</v>
      </c>
      <c r="J1275" s="15"/>
      <c r="K1275" s="15"/>
      <c r="L1275" s="15"/>
      <c r="M1275" s="15"/>
      <c r="N1275" s="15"/>
      <c r="O1275" s="15"/>
    </row>
    <row r="1276" spans="1:15" ht="51" hidden="1">
      <c r="A1276" s="17">
        <v>1275</v>
      </c>
      <c r="B1276" s="18" t="s">
        <v>1600</v>
      </c>
      <c r="C1276" s="19" t="s">
        <v>1590</v>
      </c>
      <c r="D1276" s="18" t="s">
        <v>259</v>
      </c>
      <c r="E1276" s="20">
        <v>1468620</v>
      </c>
      <c r="F1276" s="20">
        <v>117490</v>
      </c>
      <c r="G1276" s="20">
        <v>1586110</v>
      </c>
      <c r="H1276" s="50" t="s">
        <v>4324</v>
      </c>
      <c r="I1276" s="35">
        <v>57649</v>
      </c>
      <c r="J1276" s="14">
        <f>+VLOOKUP(I1276,'TT 2023'!$E$2:$K$218,3,0)</f>
        <v>1586115</v>
      </c>
      <c r="K1276" s="14">
        <f>+J1276-G1276</f>
        <v>5</v>
      </c>
      <c r="L1276" s="16">
        <f>+VLOOKUP(I1276,'TT 2023'!$E$2:$K$218,7,0)</f>
        <v>44967</v>
      </c>
    </row>
    <row r="1277" spans="1:15" ht="38.25" hidden="1">
      <c r="A1277" s="17">
        <v>1276</v>
      </c>
      <c r="B1277" s="18" t="s">
        <v>1601</v>
      </c>
      <c r="C1277" s="19" t="s">
        <v>1590</v>
      </c>
      <c r="D1277" s="18" t="s">
        <v>259</v>
      </c>
      <c r="E1277" s="20">
        <v>33063956</v>
      </c>
      <c r="F1277" s="20">
        <v>2645116</v>
      </c>
      <c r="G1277" s="20">
        <v>35709072</v>
      </c>
      <c r="H1277" s="21" t="s">
        <v>1629</v>
      </c>
      <c r="I1277" s="35">
        <v>57662</v>
      </c>
      <c r="J1277" s="15"/>
      <c r="K1277" s="15"/>
      <c r="L1277" s="15"/>
      <c r="M1277" s="15"/>
      <c r="N1277" s="15"/>
      <c r="O1277" s="15"/>
    </row>
    <row r="1278" spans="1:15" ht="38.25" hidden="1">
      <c r="A1278" s="17">
        <v>1277</v>
      </c>
      <c r="B1278" s="18" t="s">
        <v>1602</v>
      </c>
      <c r="C1278" s="19" t="s">
        <v>1590</v>
      </c>
      <c r="D1278" s="18" t="s">
        <v>259</v>
      </c>
      <c r="E1278" s="20">
        <v>10405152</v>
      </c>
      <c r="F1278" s="20">
        <v>832412</v>
      </c>
      <c r="G1278" s="20">
        <v>11237564</v>
      </c>
      <c r="H1278" s="21" t="s">
        <v>1629</v>
      </c>
      <c r="I1278" s="35">
        <v>57663</v>
      </c>
      <c r="J1278" s="15"/>
      <c r="K1278" s="15"/>
      <c r="L1278" s="15"/>
      <c r="M1278" s="15"/>
      <c r="N1278" s="15"/>
      <c r="O1278" s="15"/>
    </row>
    <row r="1279" spans="1:15" ht="38.25" hidden="1">
      <c r="A1279" s="17">
        <v>1278</v>
      </c>
      <c r="B1279" s="18" t="s">
        <v>1603</v>
      </c>
      <c r="C1279" s="19" t="s">
        <v>1590</v>
      </c>
      <c r="D1279" s="18" t="s">
        <v>259</v>
      </c>
      <c r="E1279" s="20">
        <v>12694895</v>
      </c>
      <c r="F1279" s="20">
        <v>1015592</v>
      </c>
      <c r="G1279" s="20">
        <v>13710487</v>
      </c>
      <c r="H1279" s="21" t="s">
        <v>1629</v>
      </c>
      <c r="I1279" s="35">
        <v>57664</v>
      </c>
      <c r="J1279" s="15"/>
      <c r="K1279" s="15"/>
      <c r="L1279" s="15"/>
      <c r="M1279" s="15"/>
      <c r="N1279" s="15"/>
      <c r="O1279" s="15"/>
    </row>
    <row r="1280" spans="1:15" ht="38.25" hidden="1">
      <c r="A1280" s="17">
        <v>1279</v>
      </c>
      <c r="B1280" s="18" t="s">
        <v>1604</v>
      </c>
      <c r="C1280" s="19" t="s">
        <v>1590</v>
      </c>
      <c r="D1280" s="18" t="s">
        <v>259</v>
      </c>
      <c r="E1280" s="20">
        <v>6072366</v>
      </c>
      <c r="F1280" s="20">
        <v>485789</v>
      </c>
      <c r="G1280" s="20">
        <v>6558155</v>
      </c>
      <c r="H1280" s="21" t="s">
        <v>1629</v>
      </c>
      <c r="I1280" s="35">
        <v>57665</v>
      </c>
      <c r="J1280" s="15"/>
      <c r="K1280" s="15"/>
      <c r="L1280" s="15"/>
      <c r="M1280" s="15"/>
      <c r="N1280" s="15"/>
      <c r="O1280" s="15"/>
    </row>
    <row r="1281" spans="1:15" ht="38.25" hidden="1">
      <c r="A1281" s="17">
        <v>1280</v>
      </c>
      <c r="B1281" s="18" t="s">
        <v>1605</v>
      </c>
      <c r="C1281" s="19" t="s">
        <v>1590</v>
      </c>
      <c r="D1281" s="18" t="s">
        <v>261</v>
      </c>
      <c r="E1281" s="20">
        <v>1186749</v>
      </c>
      <c r="F1281" s="20">
        <v>94940</v>
      </c>
      <c r="G1281" s="20">
        <v>1281689</v>
      </c>
      <c r="H1281" s="21" t="s">
        <v>1629</v>
      </c>
      <c r="I1281" s="35">
        <v>57666</v>
      </c>
      <c r="J1281" s="15"/>
      <c r="K1281" s="15"/>
      <c r="L1281" s="15"/>
      <c r="M1281" s="15"/>
      <c r="N1281" s="15"/>
      <c r="O1281" s="15"/>
    </row>
    <row r="1282" spans="1:15" ht="38.25" hidden="1">
      <c r="A1282" s="17">
        <v>1281</v>
      </c>
      <c r="B1282" s="18" t="s">
        <v>1606</v>
      </c>
      <c r="C1282" s="19" t="s">
        <v>1590</v>
      </c>
      <c r="D1282" s="18" t="s">
        <v>261</v>
      </c>
      <c r="E1282" s="20">
        <v>3236401</v>
      </c>
      <c r="F1282" s="20">
        <v>258912</v>
      </c>
      <c r="G1282" s="20">
        <v>3495313</v>
      </c>
      <c r="H1282" s="21" t="s">
        <v>1629</v>
      </c>
      <c r="I1282" s="35">
        <v>57667</v>
      </c>
      <c r="J1282" s="15"/>
      <c r="K1282" s="15"/>
      <c r="L1282" s="15"/>
      <c r="M1282" s="15"/>
      <c r="N1282" s="15"/>
      <c r="O1282" s="15"/>
    </row>
    <row r="1283" spans="1:15" ht="51" hidden="1">
      <c r="A1283" s="17">
        <v>1282</v>
      </c>
      <c r="B1283" s="18" t="s">
        <v>1607</v>
      </c>
      <c r="C1283" s="19" t="s">
        <v>1590</v>
      </c>
      <c r="D1283" s="18" t="s">
        <v>261</v>
      </c>
      <c r="E1283" s="20">
        <v>2024122</v>
      </c>
      <c r="F1283" s="20">
        <v>161930</v>
      </c>
      <c r="G1283" s="20">
        <v>2186052</v>
      </c>
      <c r="H1283" s="50" t="s">
        <v>4324</v>
      </c>
      <c r="I1283" s="35">
        <v>57668</v>
      </c>
      <c r="J1283" s="14">
        <f>+VLOOKUP(I1283,'TT 2023'!$E$2:$K$218,3,0)</f>
        <v>2186055</v>
      </c>
      <c r="K1283" s="14">
        <f>+J1283-G1283</f>
        <v>3</v>
      </c>
      <c r="L1283" s="16">
        <f>+VLOOKUP(I1283,'TT 2023'!$E$2:$K$218,7,0)</f>
        <v>44967</v>
      </c>
    </row>
    <row r="1284" spans="1:15" ht="38.25" hidden="1">
      <c r="A1284" s="17">
        <v>1283</v>
      </c>
      <c r="B1284" s="18" t="s">
        <v>1608</v>
      </c>
      <c r="C1284" s="19" t="s">
        <v>1609</v>
      </c>
      <c r="D1284" s="18" t="s">
        <v>261</v>
      </c>
      <c r="E1284" s="20">
        <v>1468620</v>
      </c>
      <c r="F1284" s="20">
        <v>117490</v>
      </c>
      <c r="G1284" s="20">
        <v>1586110</v>
      </c>
      <c r="H1284" s="21" t="s">
        <v>1629</v>
      </c>
      <c r="I1284" s="35">
        <v>57729</v>
      </c>
      <c r="J1284" s="15"/>
      <c r="K1284" s="15"/>
      <c r="L1284" s="15"/>
      <c r="M1284" s="15"/>
      <c r="N1284" s="15"/>
      <c r="O1284" s="15"/>
    </row>
    <row r="1285" spans="1:15" ht="38.25" hidden="1">
      <c r="A1285" s="17">
        <v>1284</v>
      </c>
      <c r="B1285" s="18" t="s">
        <v>1610</v>
      </c>
      <c r="C1285" s="19" t="s">
        <v>1609</v>
      </c>
      <c r="D1285" s="18" t="s">
        <v>261</v>
      </c>
      <c r="E1285" s="20">
        <v>2380000</v>
      </c>
      <c r="F1285" s="20">
        <v>190400</v>
      </c>
      <c r="G1285" s="20">
        <v>2570400</v>
      </c>
      <c r="H1285" s="21" t="s">
        <v>1629</v>
      </c>
      <c r="I1285" s="35">
        <v>57730</v>
      </c>
      <c r="J1285" s="15"/>
      <c r="K1285" s="15"/>
      <c r="L1285" s="15"/>
      <c r="M1285" s="15"/>
      <c r="N1285" s="15"/>
      <c r="O1285" s="15"/>
    </row>
    <row r="1286" spans="1:15" ht="38.25" hidden="1">
      <c r="A1286" s="17">
        <v>1285</v>
      </c>
      <c r="B1286" s="18" t="s">
        <v>1611</v>
      </c>
      <c r="C1286" s="19" t="s">
        <v>1609</v>
      </c>
      <c r="D1286" s="18" t="s">
        <v>261</v>
      </c>
      <c r="E1286" s="20">
        <v>13679402</v>
      </c>
      <c r="F1286" s="20">
        <v>1094352</v>
      </c>
      <c r="G1286" s="20">
        <v>14773754</v>
      </c>
      <c r="H1286" s="21" t="s">
        <v>1629</v>
      </c>
      <c r="I1286" s="35">
        <v>57757</v>
      </c>
      <c r="J1286" s="15"/>
      <c r="K1286" s="15"/>
      <c r="L1286" s="15"/>
      <c r="M1286" s="15"/>
      <c r="N1286" s="15"/>
      <c r="O1286" s="15"/>
    </row>
    <row r="1287" spans="1:15" ht="51" hidden="1">
      <c r="A1287" s="17">
        <v>1286</v>
      </c>
      <c r="B1287" s="18" t="s">
        <v>1612</v>
      </c>
      <c r="C1287" s="19" t="s">
        <v>1609</v>
      </c>
      <c r="D1287" s="18" t="s">
        <v>261</v>
      </c>
      <c r="E1287" s="20">
        <v>3689780</v>
      </c>
      <c r="F1287" s="20">
        <v>295182</v>
      </c>
      <c r="G1287" s="20">
        <v>3984962</v>
      </c>
      <c r="H1287" s="50" t="s">
        <v>4324</v>
      </c>
      <c r="I1287" s="35">
        <v>57787</v>
      </c>
      <c r="J1287" s="14">
        <f>+VLOOKUP(I1287,'TT 2023'!$E$2:$K$218,3,0)</f>
        <v>3984957</v>
      </c>
      <c r="K1287" s="14">
        <f t="shared" ref="K1287:K1288" si="108">+J1287-G1287</f>
        <v>-5</v>
      </c>
      <c r="L1287" s="16">
        <f>+VLOOKUP(I1287,'TT 2023'!$E$2:$K$218,7,0)</f>
        <v>44967</v>
      </c>
    </row>
    <row r="1288" spans="1:15" ht="51" hidden="1">
      <c r="A1288" s="17">
        <v>1287</v>
      </c>
      <c r="B1288" s="18" t="s">
        <v>1613</v>
      </c>
      <c r="C1288" s="19" t="s">
        <v>1609</v>
      </c>
      <c r="D1288" s="18" t="s">
        <v>261</v>
      </c>
      <c r="E1288" s="20">
        <v>1072050</v>
      </c>
      <c r="F1288" s="20">
        <v>85764</v>
      </c>
      <c r="G1288" s="20">
        <v>1157814</v>
      </c>
      <c r="H1288" s="50" t="s">
        <v>4324</v>
      </c>
      <c r="I1288" s="35">
        <v>57788</v>
      </c>
      <c r="J1288" s="14">
        <f>+VLOOKUP(I1288,'TT 2023'!$E$2:$K$218,3,0)</f>
        <v>1157814</v>
      </c>
      <c r="K1288" s="14">
        <f t="shared" si="108"/>
        <v>0</v>
      </c>
      <c r="L1288" s="16">
        <f>+VLOOKUP(I1288,'TT 2023'!$E$2:$K$218,7,0)</f>
        <v>44967</v>
      </c>
    </row>
    <row r="1289" spans="1:15" ht="38.25" hidden="1">
      <c r="A1289" s="17">
        <v>1288</v>
      </c>
      <c r="B1289" s="18" t="s">
        <v>1614</v>
      </c>
      <c r="C1289" s="19" t="s">
        <v>1609</v>
      </c>
      <c r="D1289" s="18" t="s">
        <v>993</v>
      </c>
      <c r="E1289" s="20">
        <v>1110580</v>
      </c>
      <c r="F1289" s="20">
        <v>88846</v>
      </c>
      <c r="G1289" s="20">
        <v>1199426</v>
      </c>
      <c r="H1289" s="21" t="s">
        <v>1629</v>
      </c>
      <c r="I1289" s="35">
        <v>57790</v>
      </c>
      <c r="J1289" s="15"/>
      <c r="K1289" s="15"/>
      <c r="L1289" s="15"/>
      <c r="M1289" s="15"/>
      <c r="N1289" s="15"/>
      <c r="O1289" s="15"/>
    </row>
    <row r="1290" spans="1:15" ht="38.25" hidden="1">
      <c r="A1290" s="17">
        <v>1289</v>
      </c>
      <c r="B1290" s="18" t="s">
        <v>1615</v>
      </c>
      <c r="C1290" s="19" t="s">
        <v>1609</v>
      </c>
      <c r="D1290" s="18" t="s">
        <v>259</v>
      </c>
      <c r="E1290" s="20">
        <v>10120610</v>
      </c>
      <c r="F1290" s="20">
        <v>809649</v>
      </c>
      <c r="G1290" s="20">
        <v>10930259</v>
      </c>
      <c r="H1290" s="21" t="s">
        <v>1629</v>
      </c>
      <c r="I1290" s="35">
        <v>57791</v>
      </c>
      <c r="J1290" s="15"/>
      <c r="K1290" s="15"/>
      <c r="L1290" s="15"/>
      <c r="M1290" s="15"/>
      <c r="N1290" s="15"/>
      <c r="O1290" s="15"/>
    </row>
    <row r="1291" spans="1:15" ht="38.25" hidden="1">
      <c r="A1291" s="17">
        <v>1290</v>
      </c>
      <c r="B1291" s="18" t="s">
        <v>1616</v>
      </c>
      <c r="C1291" s="19" t="s">
        <v>1609</v>
      </c>
      <c r="D1291" s="18" t="s">
        <v>259</v>
      </c>
      <c r="E1291" s="20">
        <v>41631369</v>
      </c>
      <c r="F1291" s="20">
        <v>3330510</v>
      </c>
      <c r="G1291" s="20">
        <v>44961879</v>
      </c>
      <c r="H1291" s="21" t="s">
        <v>1629</v>
      </c>
      <c r="I1291" s="35">
        <v>57792</v>
      </c>
      <c r="J1291" s="15"/>
      <c r="K1291" s="15"/>
      <c r="L1291" s="15"/>
      <c r="M1291" s="15"/>
      <c r="N1291" s="15"/>
      <c r="O1291" s="15"/>
    </row>
    <row r="1292" spans="1:15" customFormat="1" ht="51.75" hidden="1">
      <c r="A1292" s="17">
        <v>1291</v>
      </c>
      <c r="B1292" s="31" t="s">
        <v>1617</v>
      </c>
      <c r="C1292" s="24" t="s">
        <v>1609</v>
      </c>
      <c r="D1292" s="25" t="s">
        <v>993</v>
      </c>
      <c r="E1292" s="27">
        <v>3398400</v>
      </c>
      <c r="F1292" s="27">
        <v>271872</v>
      </c>
      <c r="G1292" s="27">
        <v>3670272</v>
      </c>
      <c r="H1292" s="50" t="s">
        <v>4324</v>
      </c>
      <c r="I1292" s="35">
        <v>57793</v>
      </c>
      <c r="J1292" s="14">
        <f>+VLOOKUP(I1292,'TT 2023'!$E$2:$K$218,3,0)</f>
        <v>3670272</v>
      </c>
      <c r="K1292" s="14">
        <f>+J1292-G1292</f>
        <v>0</v>
      </c>
      <c r="L1292" s="16">
        <f>+VLOOKUP(I1292,'TT 2023'!$E$2:$K$218,7,0)</f>
        <v>44967</v>
      </c>
      <c r="M1292" s="51"/>
      <c r="N1292" s="51"/>
      <c r="O1292" s="51"/>
    </row>
    <row r="1293" spans="1:15" ht="38.25" hidden="1">
      <c r="A1293" s="17">
        <v>1292</v>
      </c>
      <c r="B1293" s="18" t="s">
        <v>1618</v>
      </c>
      <c r="C1293" s="19" t="s">
        <v>1609</v>
      </c>
      <c r="D1293" s="18" t="s">
        <v>259</v>
      </c>
      <c r="E1293" s="20">
        <v>2221160</v>
      </c>
      <c r="F1293" s="20">
        <v>177693</v>
      </c>
      <c r="G1293" s="20">
        <v>2398853</v>
      </c>
      <c r="H1293" s="21" t="s">
        <v>1629</v>
      </c>
      <c r="I1293" s="35">
        <v>57794</v>
      </c>
      <c r="J1293" s="15"/>
      <c r="K1293" s="15"/>
      <c r="L1293" s="15"/>
      <c r="M1293" s="15"/>
      <c r="N1293" s="15"/>
      <c r="O1293" s="15"/>
    </row>
    <row r="1294" spans="1:15" ht="38.25" hidden="1">
      <c r="A1294" s="17">
        <v>1293</v>
      </c>
      <c r="B1294" s="18" t="s">
        <v>1619</v>
      </c>
      <c r="C1294" s="19" t="s">
        <v>1609</v>
      </c>
      <c r="D1294" s="18" t="s">
        <v>1063</v>
      </c>
      <c r="E1294" s="20">
        <v>45781700</v>
      </c>
      <c r="F1294" s="20">
        <v>3662536</v>
      </c>
      <c r="G1294" s="20">
        <v>49444236</v>
      </c>
      <c r="H1294" s="21" t="s">
        <v>1629</v>
      </c>
      <c r="I1294" s="35">
        <v>57828</v>
      </c>
      <c r="J1294" s="15"/>
      <c r="K1294" s="15"/>
      <c r="L1294" s="15"/>
      <c r="M1294" s="15"/>
      <c r="N1294" s="15"/>
      <c r="O1294" s="15"/>
    </row>
    <row r="1295" spans="1:15" ht="51" hidden="1">
      <c r="A1295" s="17">
        <v>1294</v>
      </c>
      <c r="B1295" s="18" t="s">
        <v>1620</v>
      </c>
      <c r="C1295" s="19" t="s">
        <v>1609</v>
      </c>
      <c r="D1295" s="18" t="s">
        <v>261</v>
      </c>
      <c r="E1295" s="20">
        <v>2618440</v>
      </c>
      <c r="F1295" s="20">
        <v>209475</v>
      </c>
      <c r="G1295" s="20">
        <v>2827915</v>
      </c>
      <c r="H1295" s="50" t="s">
        <v>4324</v>
      </c>
      <c r="I1295" s="35">
        <v>57872</v>
      </c>
      <c r="J1295" s="14">
        <f>+VLOOKUP(I1295,'TT 2023'!$E$2:$K$218,3,0)</f>
        <v>2827913</v>
      </c>
      <c r="K1295" s="14">
        <f>+J1295-G1295</f>
        <v>-2</v>
      </c>
      <c r="L1295" s="16">
        <f>+VLOOKUP(I1295,'TT 2023'!$E$2:$K$218,7,0)</f>
        <v>44967</v>
      </c>
    </row>
    <row r="1296" spans="1:15" ht="38.25" hidden="1">
      <c r="A1296" s="17">
        <v>1295</v>
      </c>
      <c r="B1296" s="18" t="s">
        <v>1621</v>
      </c>
      <c r="C1296" s="19" t="s">
        <v>1609</v>
      </c>
      <c r="D1296" s="18" t="s">
        <v>261</v>
      </c>
      <c r="E1296" s="20">
        <v>3331740</v>
      </c>
      <c r="F1296" s="20">
        <v>266539</v>
      </c>
      <c r="G1296" s="20">
        <v>3598279</v>
      </c>
      <c r="H1296" s="21" t="s">
        <v>1629</v>
      </c>
      <c r="I1296" s="35">
        <v>57873</v>
      </c>
      <c r="J1296" s="15"/>
      <c r="K1296" s="15"/>
      <c r="L1296" s="15"/>
      <c r="M1296" s="15"/>
      <c r="N1296" s="15"/>
      <c r="O1296" s="15"/>
    </row>
    <row r="1297" spans="1:15" ht="38.25" hidden="1">
      <c r="A1297" s="17">
        <v>1296</v>
      </c>
      <c r="B1297" s="18" t="s">
        <v>1622</v>
      </c>
      <c r="C1297" s="19" t="s">
        <v>1609</v>
      </c>
      <c r="D1297" s="18" t="s">
        <v>969</v>
      </c>
      <c r="E1297" s="20">
        <v>2481684</v>
      </c>
      <c r="F1297" s="20">
        <v>198535</v>
      </c>
      <c r="G1297" s="20">
        <v>2680219</v>
      </c>
      <c r="H1297" s="21" t="s">
        <v>1629</v>
      </c>
      <c r="I1297" s="35">
        <v>57896</v>
      </c>
      <c r="J1297" s="15"/>
      <c r="K1297" s="15"/>
      <c r="L1297" s="15"/>
      <c r="M1297" s="15"/>
      <c r="N1297" s="15"/>
      <c r="O1297" s="15"/>
    </row>
    <row r="1298" spans="1:15" ht="38.25" hidden="1">
      <c r="A1298" s="17">
        <v>1297</v>
      </c>
      <c r="B1298" s="18" t="s">
        <v>1623</v>
      </c>
      <c r="C1298" s="19" t="s">
        <v>1609</v>
      </c>
      <c r="D1298" s="18" t="s">
        <v>259</v>
      </c>
      <c r="E1298" s="20">
        <v>949399</v>
      </c>
      <c r="F1298" s="20">
        <v>75952</v>
      </c>
      <c r="G1298" s="20">
        <v>1025351</v>
      </c>
      <c r="H1298" s="21" t="s">
        <v>1629</v>
      </c>
      <c r="I1298" s="35">
        <v>57897</v>
      </c>
      <c r="J1298" s="15"/>
      <c r="K1298" s="15"/>
      <c r="L1298" s="15"/>
      <c r="M1298" s="15"/>
      <c r="N1298" s="15"/>
      <c r="O1298" s="15"/>
    </row>
    <row r="1299" spans="1:15" ht="38.25" hidden="1">
      <c r="A1299" s="17">
        <v>1298</v>
      </c>
      <c r="B1299" s="18" t="s">
        <v>1624</v>
      </c>
      <c r="C1299" s="19" t="s">
        <v>1609</v>
      </c>
      <c r="D1299" s="18" t="s">
        <v>259</v>
      </c>
      <c r="E1299" s="20">
        <v>19199335</v>
      </c>
      <c r="F1299" s="20">
        <v>1535947</v>
      </c>
      <c r="G1299" s="20">
        <v>20735282</v>
      </c>
      <c r="H1299" s="21" t="s">
        <v>1629</v>
      </c>
      <c r="I1299" s="35">
        <v>57898</v>
      </c>
      <c r="J1299" s="15"/>
      <c r="K1299" s="15"/>
      <c r="L1299" s="15"/>
      <c r="M1299" s="15"/>
      <c r="N1299" s="15"/>
      <c r="O1299" s="15"/>
    </row>
    <row r="1300" spans="1:15" ht="51" hidden="1">
      <c r="A1300" s="17">
        <v>1299</v>
      </c>
      <c r="B1300" s="18" t="s">
        <v>1625</v>
      </c>
      <c r="C1300" s="19" t="s">
        <v>1609</v>
      </c>
      <c r="D1300" s="18" t="s">
        <v>993</v>
      </c>
      <c r="E1300" s="20">
        <v>2024122</v>
      </c>
      <c r="F1300" s="20">
        <v>161930</v>
      </c>
      <c r="G1300" s="20">
        <v>2186052</v>
      </c>
      <c r="H1300" s="50" t="s">
        <v>4324</v>
      </c>
      <c r="I1300" s="35">
        <v>57899</v>
      </c>
      <c r="J1300" s="14">
        <f>+VLOOKUP(I1300,'TT 2023'!$E$2:$K$218,3,0)</f>
        <v>2186055</v>
      </c>
      <c r="K1300" s="14">
        <f>+J1300-G1300</f>
        <v>3</v>
      </c>
      <c r="L1300" s="16">
        <f>+VLOOKUP(I1300,'TT 2023'!$E$2:$K$218,7,0)</f>
        <v>44936</v>
      </c>
    </row>
    <row r="1301" spans="1:15" ht="38.25" hidden="1">
      <c r="A1301" s="17">
        <v>1300</v>
      </c>
      <c r="B1301" s="18" t="s">
        <v>1626</v>
      </c>
      <c r="C1301" s="19" t="s">
        <v>1609</v>
      </c>
      <c r="D1301" s="18" t="s">
        <v>993</v>
      </c>
      <c r="E1301" s="20">
        <v>2381320</v>
      </c>
      <c r="F1301" s="20">
        <v>190506</v>
      </c>
      <c r="G1301" s="20">
        <v>2571826</v>
      </c>
      <c r="H1301" s="21" t="s">
        <v>1629</v>
      </c>
      <c r="I1301" s="35">
        <v>57907</v>
      </c>
      <c r="J1301" s="15"/>
      <c r="K1301" s="15"/>
      <c r="L1301" s="15"/>
      <c r="M1301" s="15"/>
      <c r="N1301" s="15"/>
      <c r="O1301" s="15"/>
    </row>
    <row r="1302" spans="1:15" ht="18.75" hidden="1" customHeight="1">
      <c r="A1302" s="23"/>
      <c r="B1302" s="23"/>
      <c r="C1302" s="32"/>
      <c r="D1302" s="53" t="s">
        <v>1627</v>
      </c>
      <c r="E1302" s="54"/>
      <c r="F1302" s="55"/>
      <c r="G1302" s="33">
        <f>SUM(G2:G1301)</f>
        <v>6213881556</v>
      </c>
      <c r="H1302" s="30"/>
    </row>
    <row r="1303" spans="1:15" ht="18.75" customHeight="1"/>
    <row r="1304" spans="1:15" ht="18.75" customHeight="1">
      <c r="E1304" s="22"/>
      <c r="F1304" s="22"/>
      <c r="G1304" s="22"/>
    </row>
  </sheetData>
  <autoFilter ref="A1:K1302">
    <filterColumn colId="7">
      <filters>
        <filter val="MEGA đã thanh toán năm 2022"/>
      </filters>
    </filterColumn>
  </autoFilter>
  <mergeCells count="1">
    <mergeCell ref="D1302:F1302"/>
  </mergeCells>
  <conditionalFormatting sqref="B2:B1301">
    <cfRule type="duplicateValues" dxfId="7" priority="4" stopIfTrue="1"/>
    <cfRule type="duplicateValues" dxfId="6" priority="5" stopIfTrue="1"/>
    <cfRule type="duplicateValues" dxfId="5" priority="6"/>
  </conditionalFormatting>
  <conditionalFormatting sqref="I2:I1301">
    <cfRule type="duplicateValues" dxfId="4" priority="3" stopIfTrue="1"/>
  </conditionalFormatting>
  <conditionalFormatting sqref="B1306:B1421">
    <cfRule type="duplicateValues" dxfId="3" priority="2"/>
  </conditionalFormatting>
  <conditionalFormatting sqref="B1:B1048576">
    <cfRule type="duplicateValues" dxfId="2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opLeftCell="A197" workbookViewId="0">
      <selection activeCell="E1" sqref="E1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4" width="25" bestFit="1" customWidth="1"/>
    <col min="5" max="5" width="9.85546875" bestFit="1" customWidth="1"/>
    <col min="6" max="6" width="17.85546875" customWidth="1"/>
    <col min="7" max="7" width="16.5703125" bestFit="1" customWidth="1"/>
    <col min="8" max="9" width="11.7109375" customWidth="1"/>
    <col min="10" max="10" width="11.5703125" bestFit="1" customWidth="1"/>
    <col min="11" max="11" width="12.5703125" customWidth="1"/>
  </cols>
  <sheetData>
    <row r="1" spans="1:11">
      <c r="A1" s="37" t="s">
        <v>0</v>
      </c>
      <c r="B1" s="37" t="s">
        <v>1</v>
      </c>
      <c r="C1" s="37" t="s">
        <v>2</v>
      </c>
      <c r="D1" s="37" t="s">
        <v>3</v>
      </c>
      <c r="E1" s="37" t="s">
        <v>243</v>
      </c>
      <c r="F1" s="38" t="s">
        <v>4</v>
      </c>
      <c r="G1" s="39" t="s">
        <v>5</v>
      </c>
      <c r="H1" s="40" t="s">
        <v>6</v>
      </c>
      <c r="I1" s="40" t="s">
        <v>7</v>
      </c>
      <c r="J1" s="40" t="s">
        <v>8</v>
      </c>
      <c r="K1" s="41" t="s">
        <v>9</v>
      </c>
    </row>
    <row r="2" spans="1:11">
      <c r="A2" s="5">
        <v>510010</v>
      </c>
      <c r="B2" t="s">
        <v>10</v>
      </c>
      <c r="C2" t="s">
        <v>11</v>
      </c>
      <c r="D2" s="47" t="s">
        <v>50</v>
      </c>
      <c r="E2" s="49">
        <v>53818</v>
      </c>
      <c r="F2" t="s">
        <v>51</v>
      </c>
      <c r="G2" s="6">
        <v>11479361</v>
      </c>
      <c r="H2" s="7">
        <v>44890</v>
      </c>
      <c r="I2" s="7"/>
      <c r="J2" s="7"/>
      <c r="K2" s="7">
        <v>44936</v>
      </c>
    </row>
    <row r="3" spans="1:11">
      <c r="A3" s="5">
        <v>510011</v>
      </c>
      <c r="B3" t="s">
        <v>10</v>
      </c>
      <c r="C3" t="s">
        <v>11</v>
      </c>
      <c r="D3" s="47" t="s">
        <v>48</v>
      </c>
      <c r="E3" s="49">
        <v>53817</v>
      </c>
      <c r="F3" t="s">
        <v>49</v>
      </c>
      <c r="G3" s="6">
        <v>2571831</v>
      </c>
      <c r="H3" s="7">
        <v>44890</v>
      </c>
      <c r="I3" s="7"/>
      <c r="J3" s="7"/>
      <c r="K3" s="7">
        <v>44936</v>
      </c>
    </row>
    <row r="4" spans="1:11">
      <c r="A4" s="5">
        <v>510011</v>
      </c>
      <c r="B4" t="s">
        <v>10</v>
      </c>
      <c r="C4" t="s">
        <v>11</v>
      </c>
      <c r="D4" s="47" t="s">
        <v>70</v>
      </c>
      <c r="E4" s="49">
        <v>55045</v>
      </c>
      <c r="F4" t="s">
        <v>71</v>
      </c>
      <c r="G4" s="6">
        <v>6300585</v>
      </c>
      <c r="H4" s="7">
        <v>44895</v>
      </c>
      <c r="I4" s="7"/>
      <c r="J4" s="7"/>
      <c r="K4" s="7">
        <v>44936</v>
      </c>
    </row>
    <row r="5" spans="1:11">
      <c r="A5" s="5">
        <v>510012</v>
      </c>
      <c r="B5" t="s">
        <v>10</v>
      </c>
      <c r="C5" t="s">
        <v>11</v>
      </c>
      <c r="D5" s="47" t="s">
        <v>24</v>
      </c>
      <c r="E5" s="49">
        <v>52684</v>
      </c>
      <c r="F5" t="s">
        <v>25</v>
      </c>
      <c r="G5" s="6">
        <v>9648221</v>
      </c>
      <c r="H5" s="7">
        <v>44888</v>
      </c>
      <c r="I5" s="7"/>
      <c r="J5" s="7"/>
      <c r="K5" s="7">
        <v>44936</v>
      </c>
    </row>
    <row r="6" spans="1:11">
      <c r="A6" s="5">
        <v>510012</v>
      </c>
      <c r="B6" t="s">
        <v>10</v>
      </c>
      <c r="C6" t="s">
        <v>11</v>
      </c>
      <c r="D6" s="47" t="s">
        <v>68</v>
      </c>
      <c r="E6" s="49">
        <v>55044</v>
      </c>
      <c r="F6" t="s">
        <v>69</v>
      </c>
      <c r="G6" s="6">
        <v>7756209</v>
      </c>
      <c r="H6" s="7">
        <v>44895</v>
      </c>
      <c r="I6" s="7"/>
      <c r="J6" s="7"/>
      <c r="K6" s="7">
        <v>44936</v>
      </c>
    </row>
    <row r="7" spans="1:11">
      <c r="A7" s="5">
        <v>510013</v>
      </c>
      <c r="B7" t="s">
        <v>10</v>
      </c>
      <c r="C7" t="s">
        <v>11</v>
      </c>
      <c r="D7" s="47" t="s">
        <v>92</v>
      </c>
      <c r="E7" s="49">
        <v>55476</v>
      </c>
      <c r="F7" t="s">
        <v>93</v>
      </c>
      <c r="G7" s="6">
        <v>1586115</v>
      </c>
      <c r="H7" s="7">
        <v>44898</v>
      </c>
      <c r="I7" s="7"/>
      <c r="J7" s="7"/>
      <c r="K7" s="7">
        <v>44936</v>
      </c>
    </row>
    <row r="8" spans="1:11">
      <c r="A8" s="5">
        <v>510013</v>
      </c>
      <c r="B8" t="s">
        <v>10</v>
      </c>
      <c r="C8" t="s">
        <v>11</v>
      </c>
      <c r="D8" s="47" t="s">
        <v>86</v>
      </c>
      <c r="E8" s="49">
        <v>53834</v>
      </c>
      <c r="F8" t="s">
        <v>87</v>
      </c>
      <c r="G8" s="6">
        <v>1470407</v>
      </c>
      <c r="H8" s="7">
        <v>44888</v>
      </c>
      <c r="I8" s="7"/>
      <c r="J8" s="7"/>
      <c r="K8" s="7">
        <v>44936</v>
      </c>
    </row>
    <row r="9" spans="1:11">
      <c r="A9" s="5">
        <v>510013</v>
      </c>
      <c r="B9" t="s">
        <v>10</v>
      </c>
      <c r="C9" t="s">
        <v>11</v>
      </c>
      <c r="D9" s="47" t="s">
        <v>90</v>
      </c>
      <c r="E9" s="49">
        <v>55153</v>
      </c>
      <c r="F9" t="s">
        <v>91</v>
      </c>
      <c r="G9" s="6">
        <v>1012932</v>
      </c>
      <c r="H9" s="7">
        <v>44894</v>
      </c>
      <c r="I9" s="7"/>
      <c r="J9" s="7"/>
      <c r="K9" s="7">
        <v>44936</v>
      </c>
    </row>
    <row r="10" spans="1:11">
      <c r="A10" s="5">
        <v>510014</v>
      </c>
      <c r="B10" t="s">
        <v>10</v>
      </c>
      <c r="C10" t="s">
        <v>11</v>
      </c>
      <c r="D10" s="47" t="s">
        <v>64</v>
      </c>
      <c r="E10" s="49">
        <v>53833</v>
      </c>
      <c r="F10" t="s">
        <v>65</v>
      </c>
      <c r="G10" s="6">
        <v>1595957</v>
      </c>
      <c r="H10" s="7">
        <v>44886</v>
      </c>
      <c r="I10" s="7"/>
      <c r="J10" s="7"/>
      <c r="K10" s="7">
        <v>44936</v>
      </c>
    </row>
    <row r="11" spans="1:11">
      <c r="A11" s="5">
        <v>510014</v>
      </c>
      <c r="B11" t="s">
        <v>10</v>
      </c>
      <c r="C11" t="s">
        <v>11</v>
      </c>
      <c r="D11" s="47" t="s">
        <v>4100</v>
      </c>
      <c r="E11" s="49">
        <v>29352</v>
      </c>
      <c r="F11" t="s">
        <v>4101</v>
      </c>
      <c r="G11" s="6">
        <v>2021180</v>
      </c>
      <c r="H11" s="7">
        <v>44756</v>
      </c>
      <c r="I11" s="7"/>
      <c r="J11" s="7"/>
      <c r="K11" s="7">
        <v>44936</v>
      </c>
    </row>
    <row r="12" spans="1:11">
      <c r="A12" s="5">
        <v>510014</v>
      </c>
      <c r="B12" t="s">
        <v>10</v>
      </c>
      <c r="C12" t="s">
        <v>11</v>
      </c>
      <c r="D12" s="47" t="s">
        <v>94</v>
      </c>
      <c r="E12" s="49">
        <v>55477</v>
      </c>
      <c r="F12" t="s">
        <v>95</v>
      </c>
      <c r="G12" s="6">
        <v>3598277</v>
      </c>
      <c r="H12" s="7">
        <v>44900</v>
      </c>
      <c r="I12" s="7"/>
      <c r="J12" s="7"/>
      <c r="K12" s="7">
        <v>44936</v>
      </c>
    </row>
    <row r="13" spans="1:11">
      <c r="A13" s="5">
        <v>510014</v>
      </c>
      <c r="B13" t="s">
        <v>10</v>
      </c>
      <c r="C13" t="s">
        <v>11</v>
      </c>
      <c r="D13" s="47" t="s">
        <v>84</v>
      </c>
      <c r="E13" s="49">
        <v>55268</v>
      </c>
      <c r="F13" t="s">
        <v>85</v>
      </c>
      <c r="G13" s="6">
        <v>3598277</v>
      </c>
      <c r="H13" s="7">
        <v>44889</v>
      </c>
      <c r="I13" s="7"/>
      <c r="J13" s="7"/>
      <c r="K13" s="7">
        <v>44936</v>
      </c>
    </row>
    <row r="14" spans="1:11">
      <c r="A14" s="5">
        <v>510016</v>
      </c>
      <c r="B14" t="s">
        <v>10</v>
      </c>
      <c r="C14" t="s">
        <v>11</v>
      </c>
      <c r="D14" s="47" t="s">
        <v>54</v>
      </c>
      <c r="E14" s="49">
        <v>53820</v>
      </c>
      <c r="F14" t="s">
        <v>55</v>
      </c>
      <c r="G14" s="6">
        <v>8395988</v>
      </c>
      <c r="H14" s="7">
        <v>44892</v>
      </c>
      <c r="I14" s="7"/>
      <c r="J14" s="7"/>
      <c r="K14" s="7">
        <v>44936</v>
      </c>
    </row>
    <row r="15" spans="1:11">
      <c r="A15" s="5">
        <v>510016</v>
      </c>
      <c r="B15" t="s">
        <v>10</v>
      </c>
      <c r="C15" t="s">
        <v>11</v>
      </c>
      <c r="D15" s="47" t="s">
        <v>12</v>
      </c>
      <c r="E15" s="49">
        <v>53814</v>
      </c>
      <c r="F15" t="s">
        <v>13</v>
      </c>
      <c r="G15" s="6">
        <v>4414028</v>
      </c>
      <c r="H15" s="7">
        <v>44893</v>
      </c>
      <c r="I15" s="7"/>
      <c r="J15" s="7"/>
      <c r="K15" s="7">
        <v>44936</v>
      </c>
    </row>
    <row r="16" spans="1:11">
      <c r="A16" s="5">
        <v>510016</v>
      </c>
      <c r="B16" t="s">
        <v>10</v>
      </c>
      <c r="C16" t="s">
        <v>11</v>
      </c>
      <c r="D16" s="47" t="s">
        <v>40</v>
      </c>
      <c r="E16" s="49">
        <v>52693</v>
      </c>
      <c r="F16" t="s">
        <v>41</v>
      </c>
      <c r="G16" s="6">
        <v>4970673</v>
      </c>
      <c r="H16" s="7">
        <v>44891</v>
      </c>
      <c r="I16" s="7"/>
      <c r="J16" s="7"/>
      <c r="K16" s="7">
        <v>44936</v>
      </c>
    </row>
    <row r="17" spans="1:11">
      <c r="A17" s="5">
        <v>510016</v>
      </c>
      <c r="B17" t="s">
        <v>10</v>
      </c>
      <c r="C17" t="s">
        <v>11</v>
      </c>
      <c r="D17" s="47" t="s">
        <v>34</v>
      </c>
      <c r="E17" s="49">
        <v>52698</v>
      </c>
      <c r="F17" t="s">
        <v>35</v>
      </c>
      <c r="G17" s="6">
        <v>6493689</v>
      </c>
      <c r="H17" s="7">
        <v>44886</v>
      </c>
      <c r="I17" s="7"/>
      <c r="J17" s="7"/>
      <c r="K17" s="7">
        <v>44936</v>
      </c>
    </row>
    <row r="18" spans="1:11">
      <c r="A18" s="5">
        <v>510016</v>
      </c>
      <c r="B18" t="s">
        <v>10</v>
      </c>
      <c r="C18" t="s">
        <v>11</v>
      </c>
      <c r="D18" s="47" t="s">
        <v>88</v>
      </c>
      <c r="E18" s="49">
        <v>55047</v>
      </c>
      <c r="F18" t="s">
        <v>89</v>
      </c>
      <c r="G18" s="6">
        <v>490050</v>
      </c>
      <c r="H18" s="7">
        <v>44900</v>
      </c>
      <c r="I18" s="7"/>
      <c r="J18" s="7"/>
      <c r="K18" s="7">
        <v>44936</v>
      </c>
    </row>
    <row r="19" spans="1:11">
      <c r="A19" s="5">
        <v>510016</v>
      </c>
      <c r="B19" t="s">
        <v>10</v>
      </c>
      <c r="C19" t="s">
        <v>11</v>
      </c>
      <c r="D19" s="47" t="s">
        <v>116</v>
      </c>
      <c r="E19" s="49">
        <v>55494</v>
      </c>
      <c r="F19" t="s">
        <v>117</v>
      </c>
      <c r="G19" s="6">
        <v>4147551</v>
      </c>
      <c r="H19" s="7">
        <v>44901</v>
      </c>
      <c r="I19" s="7"/>
      <c r="J19" s="7"/>
      <c r="K19" s="7">
        <v>44936</v>
      </c>
    </row>
    <row r="20" spans="1:11">
      <c r="A20" s="5">
        <v>510017</v>
      </c>
      <c r="B20" t="s">
        <v>10</v>
      </c>
      <c r="C20" t="s">
        <v>11</v>
      </c>
      <c r="D20" s="47" t="s">
        <v>56</v>
      </c>
      <c r="E20" s="49">
        <v>53821</v>
      </c>
      <c r="F20" t="s">
        <v>57</v>
      </c>
      <c r="G20" s="6">
        <v>2236464</v>
      </c>
      <c r="H20" s="7">
        <v>44895</v>
      </c>
      <c r="I20" s="7"/>
      <c r="J20" s="7"/>
      <c r="K20" s="7">
        <v>44936</v>
      </c>
    </row>
    <row r="21" spans="1:11">
      <c r="A21" s="5">
        <v>510017</v>
      </c>
      <c r="B21" t="s">
        <v>10</v>
      </c>
      <c r="C21" t="s">
        <v>11</v>
      </c>
      <c r="D21" s="47" t="s">
        <v>36</v>
      </c>
      <c r="E21" s="49">
        <v>52700</v>
      </c>
      <c r="F21" t="s">
        <v>37</v>
      </c>
      <c r="G21" s="6">
        <v>2940813</v>
      </c>
      <c r="H21" s="7">
        <v>44889</v>
      </c>
      <c r="I21" s="7"/>
      <c r="J21" s="7"/>
      <c r="K21" s="7">
        <v>44936</v>
      </c>
    </row>
    <row r="22" spans="1:11">
      <c r="A22" s="5">
        <v>510017</v>
      </c>
      <c r="B22" t="s">
        <v>10</v>
      </c>
      <c r="C22" t="s">
        <v>11</v>
      </c>
      <c r="D22" s="47" t="s">
        <v>26</v>
      </c>
      <c r="E22" s="49">
        <v>52691</v>
      </c>
      <c r="F22" t="s">
        <v>27</v>
      </c>
      <c r="G22" s="6">
        <v>2398856</v>
      </c>
      <c r="H22" s="7">
        <v>44889</v>
      </c>
      <c r="I22" s="7"/>
      <c r="J22" s="7"/>
      <c r="K22" s="7">
        <v>44936</v>
      </c>
    </row>
    <row r="23" spans="1:11">
      <c r="A23" s="5">
        <v>510018</v>
      </c>
      <c r="B23" t="s">
        <v>10</v>
      </c>
      <c r="C23" t="s">
        <v>11</v>
      </c>
      <c r="D23" s="47" t="s">
        <v>60</v>
      </c>
      <c r="E23" s="49">
        <v>53825</v>
      </c>
      <c r="F23" t="s">
        <v>61</v>
      </c>
      <c r="G23" s="6">
        <v>2231442</v>
      </c>
      <c r="H23" s="7">
        <v>44894</v>
      </c>
      <c r="I23" s="7"/>
      <c r="J23" s="7"/>
      <c r="K23" s="7">
        <v>44936</v>
      </c>
    </row>
    <row r="24" spans="1:11">
      <c r="A24" s="5">
        <v>510018</v>
      </c>
      <c r="B24" t="s">
        <v>10</v>
      </c>
      <c r="C24" t="s">
        <v>11</v>
      </c>
      <c r="D24" s="47" t="s">
        <v>22</v>
      </c>
      <c r="E24" s="49">
        <v>52683</v>
      </c>
      <c r="F24" t="s">
        <v>23</v>
      </c>
      <c r="G24" s="6">
        <v>2571831</v>
      </c>
      <c r="H24" s="7">
        <v>44887</v>
      </c>
      <c r="I24" s="7"/>
      <c r="J24" s="7"/>
      <c r="K24" s="7">
        <v>44936</v>
      </c>
    </row>
    <row r="25" spans="1:11">
      <c r="A25" s="5">
        <v>510018</v>
      </c>
      <c r="B25" t="s">
        <v>10</v>
      </c>
      <c r="C25" t="s">
        <v>11</v>
      </c>
      <c r="D25" s="47" t="s">
        <v>4102</v>
      </c>
      <c r="E25" s="49">
        <v>57899</v>
      </c>
      <c r="F25" t="s">
        <v>4103</v>
      </c>
      <c r="G25" s="6">
        <v>2186055</v>
      </c>
      <c r="H25" s="7">
        <v>44900</v>
      </c>
      <c r="I25" s="7"/>
      <c r="J25" s="7"/>
      <c r="K25" s="7">
        <v>44936</v>
      </c>
    </row>
    <row r="26" spans="1:11">
      <c r="A26" s="5">
        <v>510019</v>
      </c>
      <c r="B26" t="s">
        <v>10</v>
      </c>
      <c r="C26" t="s">
        <v>11</v>
      </c>
      <c r="D26" s="47" t="s">
        <v>20</v>
      </c>
      <c r="E26" s="49">
        <v>52682</v>
      </c>
      <c r="F26" t="s">
        <v>21</v>
      </c>
      <c r="G26" s="6">
        <v>2571831</v>
      </c>
      <c r="H26" s="7">
        <v>44887</v>
      </c>
      <c r="I26" s="7"/>
      <c r="J26" s="7"/>
      <c r="K26" s="7">
        <v>44936</v>
      </c>
    </row>
    <row r="27" spans="1:11">
      <c r="A27" s="5">
        <v>510019</v>
      </c>
      <c r="B27" t="s">
        <v>10</v>
      </c>
      <c r="C27" t="s">
        <v>11</v>
      </c>
      <c r="D27" s="47" t="s">
        <v>18</v>
      </c>
      <c r="E27" s="49">
        <v>52681</v>
      </c>
      <c r="F27" t="s">
        <v>19</v>
      </c>
      <c r="G27" s="6">
        <v>2856209</v>
      </c>
      <c r="H27" s="7">
        <v>44887</v>
      </c>
      <c r="I27" s="7"/>
      <c r="J27" s="7"/>
      <c r="K27" s="7">
        <v>44936</v>
      </c>
    </row>
    <row r="28" spans="1:11">
      <c r="A28" s="5">
        <v>510020</v>
      </c>
      <c r="B28" t="s">
        <v>10</v>
      </c>
      <c r="C28" t="s">
        <v>11</v>
      </c>
      <c r="D28" s="47" t="s">
        <v>122</v>
      </c>
      <c r="E28" s="49">
        <v>55498</v>
      </c>
      <c r="F28" t="s">
        <v>123</v>
      </c>
      <c r="G28" s="6">
        <v>108392</v>
      </c>
      <c r="H28" s="7">
        <v>44901</v>
      </c>
      <c r="I28" s="7"/>
      <c r="J28" s="7"/>
      <c r="K28" s="7">
        <v>44936</v>
      </c>
    </row>
    <row r="29" spans="1:11">
      <c r="A29" s="5">
        <v>510020</v>
      </c>
      <c r="B29" t="s">
        <v>10</v>
      </c>
      <c r="C29" t="s">
        <v>11</v>
      </c>
      <c r="D29" s="47" t="s">
        <v>44</v>
      </c>
      <c r="E29" s="49">
        <v>53815</v>
      </c>
      <c r="F29" t="s">
        <v>45</v>
      </c>
      <c r="G29" s="6">
        <v>1199421</v>
      </c>
      <c r="H29" s="7">
        <v>44891</v>
      </c>
      <c r="I29" s="7"/>
      <c r="J29" s="7"/>
      <c r="K29" s="7">
        <v>44936</v>
      </c>
    </row>
    <row r="30" spans="1:11">
      <c r="A30" s="5">
        <v>510020</v>
      </c>
      <c r="B30" t="s">
        <v>10</v>
      </c>
      <c r="C30" t="s">
        <v>11</v>
      </c>
      <c r="D30" s="47" t="s">
        <v>32</v>
      </c>
      <c r="E30" s="49">
        <v>52695</v>
      </c>
      <c r="F30" t="s">
        <v>33</v>
      </c>
      <c r="G30" s="6">
        <v>3000065</v>
      </c>
      <c r="H30" s="7">
        <v>44887</v>
      </c>
      <c r="I30" s="7"/>
      <c r="J30" s="7"/>
      <c r="K30" s="7">
        <v>44936</v>
      </c>
    </row>
    <row r="31" spans="1:11">
      <c r="A31" s="5">
        <v>510020</v>
      </c>
      <c r="B31" t="s">
        <v>10</v>
      </c>
      <c r="C31" t="s">
        <v>11</v>
      </c>
      <c r="D31" s="47" t="s">
        <v>182</v>
      </c>
      <c r="E31" s="49">
        <v>56107</v>
      </c>
      <c r="F31" t="s">
        <v>183</v>
      </c>
      <c r="G31" s="6">
        <v>2186055</v>
      </c>
      <c r="H31" s="7">
        <v>44901</v>
      </c>
      <c r="I31" s="7"/>
      <c r="J31" s="7"/>
      <c r="K31" s="7">
        <v>44936</v>
      </c>
    </row>
    <row r="32" spans="1:11">
      <c r="A32" s="5">
        <v>510021</v>
      </c>
      <c r="B32" t="s">
        <v>10</v>
      </c>
      <c r="C32" t="s">
        <v>11</v>
      </c>
      <c r="D32" s="47" t="s">
        <v>30</v>
      </c>
      <c r="E32" s="49">
        <v>52694</v>
      </c>
      <c r="F32" t="s">
        <v>31</v>
      </c>
      <c r="G32" s="6">
        <v>1586115</v>
      </c>
      <c r="H32" s="7">
        <v>44888</v>
      </c>
      <c r="I32" s="7"/>
      <c r="J32" s="7"/>
      <c r="K32" s="7">
        <v>44936</v>
      </c>
    </row>
    <row r="33" spans="1:11">
      <c r="A33" s="5">
        <v>510021</v>
      </c>
      <c r="B33" t="s">
        <v>10</v>
      </c>
      <c r="C33" t="s">
        <v>11</v>
      </c>
      <c r="D33" s="47" t="s">
        <v>228</v>
      </c>
      <c r="E33" s="49">
        <v>47574</v>
      </c>
      <c r="F33" t="s">
        <v>229</v>
      </c>
      <c r="G33" s="6">
        <v>3491303</v>
      </c>
      <c r="H33" s="7">
        <v>44765</v>
      </c>
      <c r="I33" s="7"/>
      <c r="J33" s="7"/>
      <c r="K33" s="7">
        <v>44936</v>
      </c>
    </row>
    <row r="34" spans="1:11">
      <c r="A34" s="5">
        <v>510022</v>
      </c>
      <c r="B34" t="s">
        <v>10</v>
      </c>
      <c r="C34" t="s">
        <v>11</v>
      </c>
      <c r="D34" s="47" t="s">
        <v>72</v>
      </c>
      <c r="E34" s="49">
        <v>55046</v>
      </c>
      <c r="F34" t="s">
        <v>73</v>
      </c>
      <c r="G34" s="6">
        <v>1199421</v>
      </c>
      <c r="H34" s="7">
        <v>44897</v>
      </c>
      <c r="I34" s="7"/>
      <c r="J34" s="7"/>
      <c r="K34" s="7">
        <v>44936</v>
      </c>
    </row>
    <row r="35" spans="1:11">
      <c r="A35" s="5">
        <v>510022</v>
      </c>
      <c r="B35" t="s">
        <v>10</v>
      </c>
      <c r="C35" t="s">
        <v>11</v>
      </c>
      <c r="D35" s="47" t="s">
        <v>58</v>
      </c>
      <c r="E35" s="49">
        <v>53822</v>
      </c>
      <c r="F35" t="s">
        <v>59</v>
      </c>
      <c r="G35" s="6">
        <v>3332853</v>
      </c>
      <c r="H35" s="7">
        <v>44894</v>
      </c>
      <c r="I35" s="7"/>
      <c r="J35" s="7"/>
      <c r="K35" s="7">
        <v>44936</v>
      </c>
    </row>
    <row r="36" spans="1:11">
      <c r="A36" s="5">
        <v>510022</v>
      </c>
      <c r="B36" t="s">
        <v>10</v>
      </c>
      <c r="C36" t="s">
        <v>11</v>
      </c>
      <c r="D36" s="47" t="s">
        <v>28</v>
      </c>
      <c r="E36" s="49">
        <v>52692</v>
      </c>
      <c r="F36" t="s">
        <v>29</v>
      </c>
      <c r="G36" s="6">
        <v>1586115</v>
      </c>
      <c r="H36" s="7">
        <v>44889</v>
      </c>
      <c r="I36" s="7"/>
      <c r="J36" s="7"/>
      <c r="K36" s="7">
        <v>44936</v>
      </c>
    </row>
    <row r="37" spans="1:11">
      <c r="A37" s="5">
        <v>510024</v>
      </c>
      <c r="B37" t="s">
        <v>10</v>
      </c>
      <c r="C37" t="s">
        <v>11</v>
      </c>
      <c r="D37" s="47" t="s">
        <v>66</v>
      </c>
      <c r="E37" s="49">
        <v>53823</v>
      </c>
      <c r="F37" t="s">
        <v>67</v>
      </c>
      <c r="G37" s="6">
        <v>1923210</v>
      </c>
      <c r="H37" s="7">
        <v>44897</v>
      </c>
      <c r="I37" s="7"/>
      <c r="J37" s="7"/>
      <c r="K37" s="7">
        <v>44936</v>
      </c>
    </row>
    <row r="38" spans="1:11">
      <c r="A38" s="5">
        <v>510025</v>
      </c>
      <c r="B38" t="s">
        <v>10</v>
      </c>
      <c r="C38" t="s">
        <v>11</v>
      </c>
      <c r="D38" s="47" t="s">
        <v>74</v>
      </c>
      <c r="E38" s="49">
        <v>55048</v>
      </c>
      <c r="F38" t="s">
        <v>75</v>
      </c>
      <c r="G38" s="6">
        <v>1199421</v>
      </c>
      <c r="H38" s="7">
        <v>44899</v>
      </c>
      <c r="I38" s="7"/>
      <c r="J38" s="7"/>
      <c r="K38" s="7">
        <v>44936</v>
      </c>
    </row>
    <row r="39" spans="1:11">
      <c r="A39" s="5">
        <v>510026</v>
      </c>
      <c r="B39" t="s">
        <v>10</v>
      </c>
      <c r="C39" t="s">
        <v>11</v>
      </c>
      <c r="D39" s="47" t="s">
        <v>62</v>
      </c>
      <c r="E39" s="49">
        <v>53832</v>
      </c>
      <c r="F39" t="s">
        <v>63</v>
      </c>
      <c r="G39" s="6">
        <v>4157933</v>
      </c>
      <c r="H39" s="7">
        <v>44887</v>
      </c>
      <c r="I39" s="7"/>
      <c r="J39" s="7"/>
      <c r="K39" s="7">
        <v>44936</v>
      </c>
    </row>
    <row r="40" spans="1:11">
      <c r="A40" s="5">
        <v>510026</v>
      </c>
      <c r="B40" t="s">
        <v>10</v>
      </c>
      <c r="C40" t="s">
        <v>11</v>
      </c>
      <c r="D40" s="47" t="s">
        <v>82</v>
      </c>
      <c r="E40" s="49">
        <v>55155</v>
      </c>
      <c r="F40" t="s">
        <v>83</v>
      </c>
      <c r="G40" s="6">
        <v>2165022</v>
      </c>
      <c r="H40" s="7">
        <v>44895</v>
      </c>
      <c r="I40" s="7"/>
      <c r="J40" s="7"/>
      <c r="K40" s="7">
        <v>44936</v>
      </c>
    </row>
    <row r="41" spans="1:11">
      <c r="A41" s="5">
        <v>510026</v>
      </c>
      <c r="B41" t="s">
        <v>10</v>
      </c>
      <c r="C41" t="s">
        <v>11</v>
      </c>
      <c r="D41" s="47" t="s">
        <v>80</v>
      </c>
      <c r="E41" s="49">
        <v>55154</v>
      </c>
      <c r="F41" t="s">
        <v>81</v>
      </c>
      <c r="G41" s="6">
        <v>4018788</v>
      </c>
      <c r="H41" s="7">
        <v>44895</v>
      </c>
      <c r="I41" s="7"/>
      <c r="J41" s="7"/>
      <c r="K41" s="7">
        <v>44936</v>
      </c>
    </row>
    <row r="42" spans="1:11">
      <c r="A42" s="5">
        <v>510027</v>
      </c>
      <c r="B42" t="s">
        <v>10</v>
      </c>
      <c r="C42" t="s">
        <v>11</v>
      </c>
      <c r="D42" s="47" t="s">
        <v>42</v>
      </c>
      <c r="E42" s="49">
        <v>53813</v>
      </c>
      <c r="F42" t="s">
        <v>43</v>
      </c>
      <c r="G42" s="6">
        <v>4042238</v>
      </c>
      <c r="H42" s="7">
        <v>44891</v>
      </c>
      <c r="I42" s="7"/>
      <c r="J42" s="7"/>
      <c r="K42" s="7">
        <v>44936</v>
      </c>
    </row>
    <row r="43" spans="1:11">
      <c r="A43" s="5">
        <v>510027</v>
      </c>
      <c r="B43" t="s">
        <v>10</v>
      </c>
      <c r="C43" t="s">
        <v>11</v>
      </c>
      <c r="D43" s="47" t="s">
        <v>16</v>
      </c>
      <c r="E43" s="49">
        <v>51835</v>
      </c>
      <c r="F43" t="s">
        <v>17</v>
      </c>
      <c r="G43" s="6">
        <v>1586115</v>
      </c>
      <c r="H43" s="7">
        <v>44886</v>
      </c>
      <c r="I43" s="7"/>
      <c r="J43" s="7"/>
      <c r="K43" s="7">
        <v>44936</v>
      </c>
    </row>
    <row r="44" spans="1:11">
      <c r="A44" s="5">
        <v>510028</v>
      </c>
      <c r="B44" t="s">
        <v>10</v>
      </c>
      <c r="C44" t="s">
        <v>11</v>
      </c>
      <c r="D44" s="47" t="s">
        <v>52</v>
      </c>
      <c r="E44" s="49">
        <v>53819</v>
      </c>
      <c r="F44" t="s">
        <v>53</v>
      </c>
      <c r="G44" s="6">
        <v>5475519</v>
      </c>
      <c r="H44" s="7">
        <v>44894</v>
      </c>
      <c r="I44" s="7"/>
      <c r="J44" s="7"/>
      <c r="K44" s="7">
        <v>44936</v>
      </c>
    </row>
    <row r="45" spans="1:11">
      <c r="A45" s="5">
        <v>510028</v>
      </c>
      <c r="B45" t="s">
        <v>10</v>
      </c>
      <c r="C45" t="s">
        <v>11</v>
      </c>
      <c r="D45" s="47" t="s">
        <v>46</v>
      </c>
      <c r="E45" s="49">
        <v>53816</v>
      </c>
      <c r="F45" t="s">
        <v>47</v>
      </c>
      <c r="G45" s="6">
        <v>3984957</v>
      </c>
      <c r="H45" s="7">
        <v>44891</v>
      </c>
      <c r="I45" s="7"/>
      <c r="J45" s="7"/>
      <c r="K45" s="7">
        <v>44936</v>
      </c>
    </row>
    <row r="46" spans="1:11">
      <c r="A46" s="5">
        <v>510028</v>
      </c>
      <c r="B46" t="s">
        <v>10</v>
      </c>
      <c r="C46" t="s">
        <v>11</v>
      </c>
      <c r="D46" s="47" t="s">
        <v>38</v>
      </c>
      <c r="E46" s="49">
        <v>52701</v>
      </c>
      <c r="F46" t="s">
        <v>39</v>
      </c>
      <c r="G46" s="6">
        <v>2571831</v>
      </c>
      <c r="H46" s="7">
        <v>44887</v>
      </c>
      <c r="I46" s="7"/>
      <c r="J46" s="7"/>
      <c r="K46" s="7">
        <v>44936</v>
      </c>
    </row>
    <row r="47" spans="1:11">
      <c r="A47" s="5">
        <v>510028</v>
      </c>
      <c r="B47" t="s">
        <v>10</v>
      </c>
      <c r="C47" t="s">
        <v>11</v>
      </c>
      <c r="D47" s="47" t="s">
        <v>78</v>
      </c>
      <c r="E47" s="49">
        <v>55050</v>
      </c>
      <c r="F47" t="s">
        <v>79</v>
      </c>
      <c r="G47" s="6">
        <v>1321772</v>
      </c>
      <c r="H47" s="7">
        <v>44900</v>
      </c>
      <c r="I47" s="7"/>
      <c r="J47" s="7"/>
      <c r="K47" s="7">
        <v>44936</v>
      </c>
    </row>
    <row r="48" spans="1:11">
      <c r="A48" s="5">
        <v>510028</v>
      </c>
      <c r="B48" t="s">
        <v>10</v>
      </c>
      <c r="C48" t="s">
        <v>11</v>
      </c>
      <c r="D48" s="47" t="s">
        <v>76</v>
      </c>
      <c r="E48" s="49">
        <v>55049</v>
      </c>
      <c r="F48" t="s">
        <v>77</v>
      </c>
      <c r="G48" s="6">
        <v>6985845</v>
      </c>
      <c r="H48" s="7">
        <v>44900</v>
      </c>
      <c r="I48" s="7"/>
      <c r="J48" s="7"/>
      <c r="K48" s="7">
        <v>44936</v>
      </c>
    </row>
    <row r="49" spans="1:11">
      <c r="A49" s="44">
        <v>510010</v>
      </c>
      <c r="B49" t="s">
        <v>10</v>
      </c>
      <c r="C49" t="s">
        <v>11</v>
      </c>
      <c r="D49" t="s">
        <v>132</v>
      </c>
      <c r="E49" s="49">
        <v>55503</v>
      </c>
      <c r="F49" s="42" t="s">
        <v>133</v>
      </c>
      <c r="G49" s="48">
        <v>7340544</v>
      </c>
      <c r="H49" s="7">
        <v>44908</v>
      </c>
      <c r="I49" s="7"/>
      <c r="J49" s="7"/>
      <c r="K49" s="7">
        <v>44956</v>
      </c>
    </row>
    <row r="50" spans="1:11">
      <c r="A50" s="44">
        <v>510010</v>
      </c>
      <c r="B50" t="s">
        <v>10</v>
      </c>
      <c r="C50" t="s">
        <v>11</v>
      </c>
      <c r="D50" t="s">
        <v>168</v>
      </c>
      <c r="E50" s="49">
        <v>56017</v>
      </c>
      <c r="F50" s="42" t="s">
        <v>169</v>
      </c>
      <c r="G50" s="48">
        <v>2186055</v>
      </c>
      <c r="H50" s="7">
        <v>44911</v>
      </c>
      <c r="I50" s="7"/>
      <c r="J50" s="7"/>
      <c r="K50" s="7">
        <v>44956</v>
      </c>
    </row>
    <row r="51" spans="1:11">
      <c r="A51" s="44">
        <v>510010</v>
      </c>
      <c r="B51" t="s">
        <v>10</v>
      </c>
      <c r="C51" t="s">
        <v>11</v>
      </c>
      <c r="D51" t="s">
        <v>166</v>
      </c>
      <c r="E51" s="49">
        <v>56016</v>
      </c>
      <c r="F51" s="42" t="s">
        <v>167</v>
      </c>
      <c r="G51" s="48">
        <v>9188924</v>
      </c>
      <c r="H51" s="7">
        <v>44911</v>
      </c>
      <c r="I51" s="7"/>
      <c r="J51" s="7"/>
      <c r="K51" s="7">
        <v>44956</v>
      </c>
    </row>
    <row r="52" spans="1:11">
      <c r="A52" s="44">
        <v>510011</v>
      </c>
      <c r="B52" t="s">
        <v>10</v>
      </c>
      <c r="C52" t="s">
        <v>11</v>
      </c>
      <c r="D52" t="s">
        <v>128</v>
      </c>
      <c r="E52" s="49">
        <v>55501</v>
      </c>
      <c r="F52" s="42" t="s">
        <v>129</v>
      </c>
      <c r="G52" s="48">
        <v>3670272</v>
      </c>
      <c r="H52" s="7">
        <v>44905</v>
      </c>
      <c r="I52" s="7"/>
      <c r="J52" s="7"/>
      <c r="K52" s="7">
        <v>44956</v>
      </c>
    </row>
    <row r="53" spans="1:11">
      <c r="A53" s="44">
        <v>510012</v>
      </c>
      <c r="B53" t="s">
        <v>10</v>
      </c>
      <c r="C53" t="s">
        <v>11</v>
      </c>
      <c r="D53" t="s">
        <v>150</v>
      </c>
      <c r="E53" s="49">
        <v>56002</v>
      </c>
      <c r="F53" s="42" t="s">
        <v>151</v>
      </c>
      <c r="G53" s="48">
        <v>11536412</v>
      </c>
      <c r="H53" s="7">
        <v>44909</v>
      </c>
      <c r="I53" s="7"/>
      <c r="J53" s="7"/>
      <c r="K53" s="7">
        <v>44956</v>
      </c>
    </row>
    <row r="54" spans="1:11">
      <c r="A54" s="44">
        <v>510012</v>
      </c>
      <c r="B54" t="s">
        <v>10</v>
      </c>
      <c r="C54" t="s">
        <v>11</v>
      </c>
      <c r="D54" t="s">
        <v>148</v>
      </c>
      <c r="E54" s="49">
        <v>56001</v>
      </c>
      <c r="F54" s="42" t="s">
        <v>149</v>
      </c>
      <c r="G54" s="48">
        <v>1835136</v>
      </c>
      <c r="H54" s="7">
        <v>44905</v>
      </c>
      <c r="I54" s="7"/>
      <c r="J54" s="7"/>
      <c r="K54" s="7">
        <v>44956</v>
      </c>
    </row>
    <row r="55" spans="1:11">
      <c r="A55" s="44">
        <v>510012</v>
      </c>
      <c r="B55" t="s">
        <v>10</v>
      </c>
      <c r="C55" t="s">
        <v>11</v>
      </c>
      <c r="D55" t="s">
        <v>138</v>
      </c>
      <c r="E55" s="49">
        <v>55513</v>
      </c>
      <c r="F55" s="42" t="s">
        <v>139</v>
      </c>
      <c r="G55" s="48">
        <v>4372110</v>
      </c>
      <c r="H55" s="7">
        <v>44908</v>
      </c>
      <c r="I55" s="7"/>
      <c r="J55" s="7"/>
      <c r="K55" s="7">
        <v>44956</v>
      </c>
    </row>
    <row r="56" spans="1:11">
      <c r="A56" s="44">
        <v>510012</v>
      </c>
      <c r="B56" t="s">
        <v>10</v>
      </c>
      <c r="C56" t="s">
        <v>11</v>
      </c>
      <c r="D56" t="s">
        <v>126</v>
      </c>
      <c r="E56" s="49">
        <v>55500</v>
      </c>
      <c r="F56" s="42" t="s">
        <v>127</v>
      </c>
      <c r="G56" s="48">
        <v>11568204</v>
      </c>
      <c r="H56" s="7">
        <v>44903</v>
      </c>
      <c r="I56" s="7"/>
      <c r="J56" s="7"/>
      <c r="K56" s="7">
        <v>44956</v>
      </c>
    </row>
    <row r="57" spans="1:11">
      <c r="A57" s="44">
        <v>510015</v>
      </c>
      <c r="B57" t="s">
        <v>10</v>
      </c>
      <c r="C57" t="s">
        <v>11</v>
      </c>
      <c r="D57" t="s">
        <v>110</v>
      </c>
      <c r="E57" s="49">
        <v>55490</v>
      </c>
      <c r="F57" s="42" t="s">
        <v>111</v>
      </c>
      <c r="G57" s="48">
        <v>4093362</v>
      </c>
      <c r="H57" s="7">
        <v>44908</v>
      </c>
      <c r="I57" s="7"/>
      <c r="J57" s="7"/>
      <c r="K57" s="7">
        <v>44956</v>
      </c>
    </row>
    <row r="58" spans="1:11">
      <c r="A58" s="44">
        <v>510015</v>
      </c>
      <c r="B58" t="s">
        <v>10</v>
      </c>
      <c r="C58" t="s">
        <v>11</v>
      </c>
      <c r="D58" t="s">
        <v>184</v>
      </c>
      <c r="E58" s="49">
        <v>56257</v>
      </c>
      <c r="F58" s="42" t="s">
        <v>185</v>
      </c>
      <c r="G58" s="48">
        <v>3446213</v>
      </c>
      <c r="H58" s="7">
        <v>44915</v>
      </c>
      <c r="I58" s="7"/>
      <c r="J58" s="7"/>
      <c r="K58" s="7">
        <v>44956</v>
      </c>
    </row>
    <row r="59" spans="1:11">
      <c r="A59" s="44">
        <v>510015</v>
      </c>
      <c r="B59" t="s">
        <v>10</v>
      </c>
      <c r="C59" t="s">
        <v>11</v>
      </c>
      <c r="D59" t="s">
        <v>112</v>
      </c>
      <c r="E59" s="49">
        <v>55491</v>
      </c>
      <c r="F59" s="42" t="s">
        <v>113</v>
      </c>
      <c r="G59" s="48">
        <v>2186055</v>
      </c>
      <c r="H59" s="7">
        <v>44908</v>
      </c>
      <c r="I59" s="7"/>
      <c r="J59" s="7"/>
      <c r="K59" s="7">
        <v>44956</v>
      </c>
    </row>
    <row r="60" spans="1:11">
      <c r="A60" s="44">
        <v>510015</v>
      </c>
      <c r="B60" t="s">
        <v>10</v>
      </c>
      <c r="C60" t="s">
        <v>11</v>
      </c>
      <c r="D60" t="s">
        <v>114</v>
      </c>
      <c r="E60" s="49">
        <v>55492</v>
      </c>
      <c r="F60" s="42" t="s">
        <v>115</v>
      </c>
      <c r="G60" s="48">
        <v>3670272</v>
      </c>
      <c r="H60" s="7">
        <v>44908</v>
      </c>
      <c r="I60" s="7"/>
      <c r="J60" s="7"/>
      <c r="K60" s="7">
        <v>44956</v>
      </c>
    </row>
    <row r="61" spans="1:11">
      <c r="A61" s="44">
        <v>510015</v>
      </c>
      <c r="B61" t="s">
        <v>10</v>
      </c>
      <c r="C61" t="s">
        <v>11</v>
      </c>
      <c r="D61" t="s">
        <v>120</v>
      </c>
      <c r="E61" s="49">
        <v>55497</v>
      </c>
      <c r="F61" s="42" t="s">
        <v>121</v>
      </c>
      <c r="G61" s="48">
        <v>3984957</v>
      </c>
      <c r="H61" s="7">
        <v>44904</v>
      </c>
      <c r="I61" s="7"/>
      <c r="J61" s="7"/>
      <c r="K61" s="7">
        <v>44956</v>
      </c>
    </row>
    <row r="62" spans="1:11">
      <c r="A62" s="44">
        <v>510016</v>
      </c>
      <c r="B62" t="s">
        <v>10</v>
      </c>
      <c r="C62" t="s">
        <v>11</v>
      </c>
      <c r="D62" t="s">
        <v>172</v>
      </c>
      <c r="E62" s="49">
        <v>55999</v>
      </c>
      <c r="F62" s="42" t="s">
        <v>173</v>
      </c>
      <c r="G62" s="48">
        <v>4658621</v>
      </c>
      <c r="H62" s="7">
        <v>44914</v>
      </c>
      <c r="I62" s="7"/>
      <c r="J62" s="7"/>
      <c r="K62" s="7">
        <v>44956</v>
      </c>
    </row>
    <row r="63" spans="1:11">
      <c r="A63" s="44">
        <v>510016</v>
      </c>
      <c r="B63" t="s">
        <v>10</v>
      </c>
      <c r="C63" t="s">
        <v>11</v>
      </c>
      <c r="D63" t="s">
        <v>174</v>
      </c>
      <c r="E63" s="49">
        <v>56000</v>
      </c>
      <c r="F63" s="42" t="s">
        <v>175</v>
      </c>
      <c r="G63" s="48">
        <v>2186055</v>
      </c>
      <c r="H63" s="7">
        <v>44914</v>
      </c>
      <c r="I63" s="7"/>
      <c r="J63" s="7"/>
      <c r="K63" s="7">
        <v>44956</v>
      </c>
    </row>
    <row r="64" spans="1:11">
      <c r="A64" s="44">
        <v>510016</v>
      </c>
      <c r="B64" t="s">
        <v>10</v>
      </c>
      <c r="C64" t="s">
        <v>11</v>
      </c>
      <c r="D64" t="s">
        <v>152</v>
      </c>
      <c r="E64" s="49">
        <v>55483</v>
      </c>
      <c r="F64" s="42" t="s">
        <v>153</v>
      </c>
      <c r="G64" s="48">
        <v>2315628</v>
      </c>
      <c r="H64" s="7">
        <v>44912</v>
      </c>
      <c r="I64" s="7"/>
      <c r="J64" s="7"/>
      <c r="K64" s="7">
        <v>44956</v>
      </c>
    </row>
    <row r="65" spans="1:11">
      <c r="A65" s="44">
        <v>510016</v>
      </c>
      <c r="B65" t="s">
        <v>10</v>
      </c>
      <c r="C65" t="s">
        <v>11</v>
      </c>
      <c r="D65" t="s">
        <v>154</v>
      </c>
      <c r="E65" s="49">
        <v>55484</v>
      </c>
      <c r="F65" s="42" t="s">
        <v>155</v>
      </c>
      <c r="G65" s="48">
        <v>2186055</v>
      </c>
      <c r="H65" s="7">
        <v>44912</v>
      </c>
      <c r="I65" s="7"/>
      <c r="J65" s="7"/>
      <c r="K65" s="7">
        <v>44956</v>
      </c>
    </row>
    <row r="66" spans="1:11">
      <c r="A66" s="44">
        <v>510017</v>
      </c>
      <c r="B66" t="s">
        <v>10</v>
      </c>
      <c r="C66" t="s">
        <v>11</v>
      </c>
      <c r="D66" t="s">
        <v>170</v>
      </c>
      <c r="E66" s="49">
        <v>55998</v>
      </c>
      <c r="F66" s="42" t="s">
        <v>171</v>
      </c>
      <c r="G66" s="48">
        <v>2752704</v>
      </c>
      <c r="H66" s="7">
        <v>44914</v>
      </c>
      <c r="I66" s="7"/>
      <c r="J66" s="7"/>
      <c r="K66" s="7">
        <v>44956</v>
      </c>
    </row>
    <row r="67" spans="1:11">
      <c r="A67" s="44">
        <v>510017</v>
      </c>
      <c r="B67" t="s">
        <v>10</v>
      </c>
      <c r="C67" t="s">
        <v>11</v>
      </c>
      <c r="D67" t="s">
        <v>178</v>
      </c>
      <c r="E67" s="49">
        <v>56105</v>
      </c>
      <c r="F67" s="42" t="s">
        <v>179</v>
      </c>
      <c r="G67" s="48">
        <v>3772157</v>
      </c>
      <c r="H67" s="7">
        <v>44902</v>
      </c>
      <c r="I67" s="7"/>
      <c r="J67" s="7"/>
      <c r="K67" s="7">
        <v>44956</v>
      </c>
    </row>
    <row r="68" spans="1:11">
      <c r="A68" s="44">
        <v>510017</v>
      </c>
      <c r="B68" t="s">
        <v>10</v>
      </c>
      <c r="C68" t="s">
        <v>11</v>
      </c>
      <c r="D68" t="s">
        <v>140</v>
      </c>
      <c r="E68" s="49">
        <v>55493</v>
      </c>
      <c r="F68" s="42" t="s">
        <v>141</v>
      </c>
      <c r="G68" s="48">
        <v>5455377</v>
      </c>
      <c r="H68" s="7">
        <v>44909</v>
      </c>
      <c r="I68" s="7"/>
      <c r="J68" s="7"/>
      <c r="K68" s="7">
        <v>44956</v>
      </c>
    </row>
    <row r="69" spans="1:11">
      <c r="A69" s="44">
        <v>510019</v>
      </c>
      <c r="B69" t="s">
        <v>10</v>
      </c>
      <c r="C69" t="s">
        <v>11</v>
      </c>
      <c r="D69" t="s">
        <v>98</v>
      </c>
      <c r="E69" s="49">
        <v>55479</v>
      </c>
      <c r="F69" s="42" t="s">
        <v>99</v>
      </c>
      <c r="G69" s="48">
        <v>2445269</v>
      </c>
      <c r="H69" s="7">
        <v>44902</v>
      </c>
      <c r="I69" s="7"/>
      <c r="J69" s="7"/>
      <c r="K69" s="7">
        <v>44956</v>
      </c>
    </row>
    <row r="70" spans="1:11">
      <c r="A70" s="44">
        <v>510019</v>
      </c>
      <c r="B70" t="s">
        <v>10</v>
      </c>
      <c r="C70" t="s">
        <v>11</v>
      </c>
      <c r="D70" t="s">
        <v>134</v>
      </c>
      <c r="E70" s="49">
        <v>55511</v>
      </c>
      <c r="F70" s="42" t="s">
        <v>135</v>
      </c>
      <c r="G70" s="48">
        <v>3670272</v>
      </c>
      <c r="H70" s="7">
        <v>44908</v>
      </c>
      <c r="I70" s="7"/>
      <c r="J70" s="7"/>
      <c r="K70" s="7">
        <v>44956</v>
      </c>
    </row>
    <row r="71" spans="1:11">
      <c r="A71" s="44">
        <v>510019</v>
      </c>
      <c r="B71" t="s">
        <v>10</v>
      </c>
      <c r="C71" t="s">
        <v>11</v>
      </c>
      <c r="D71" t="s">
        <v>136</v>
      </c>
      <c r="E71" s="49">
        <v>55512</v>
      </c>
      <c r="F71" s="42" t="s">
        <v>137</v>
      </c>
      <c r="G71" s="48">
        <v>325175</v>
      </c>
      <c r="H71" s="7">
        <v>44908</v>
      </c>
      <c r="I71" s="7"/>
      <c r="J71" s="7"/>
      <c r="K71" s="7">
        <v>44956</v>
      </c>
    </row>
    <row r="72" spans="1:11">
      <c r="A72" s="44">
        <v>510020</v>
      </c>
      <c r="B72" t="s">
        <v>10</v>
      </c>
      <c r="C72" t="s">
        <v>11</v>
      </c>
      <c r="D72" t="s">
        <v>104</v>
      </c>
      <c r="E72" s="49">
        <v>55482</v>
      </c>
      <c r="F72" s="42" t="s">
        <v>105</v>
      </c>
      <c r="G72" s="48">
        <v>2752704</v>
      </c>
      <c r="H72" s="7">
        <v>44908</v>
      </c>
      <c r="I72" s="7"/>
      <c r="J72" s="7"/>
      <c r="K72" s="7">
        <v>44956</v>
      </c>
    </row>
    <row r="73" spans="1:11">
      <c r="A73" s="44">
        <v>510021</v>
      </c>
      <c r="B73" t="s">
        <v>10</v>
      </c>
      <c r="C73" t="s">
        <v>11</v>
      </c>
      <c r="D73" t="s">
        <v>164</v>
      </c>
      <c r="E73" s="49">
        <v>55997</v>
      </c>
      <c r="F73" s="42" t="s">
        <v>165</v>
      </c>
      <c r="G73" s="48">
        <v>1586115</v>
      </c>
      <c r="H73" s="7">
        <v>44912</v>
      </c>
      <c r="I73" s="7"/>
      <c r="J73" s="7"/>
      <c r="K73" s="7">
        <v>44956</v>
      </c>
    </row>
    <row r="74" spans="1:11">
      <c r="A74" s="44">
        <v>510022</v>
      </c>
      <c r="B74" t="s">
        <v>10</v>
      </c>
      <c r="C74" t="s">
        <v>11</v>
      </c>
      <c r="D74" t="s">
        <v>106</v>
      </c>
      <c r="E74" s="49">
        <v>55486</v>
      </c>
      <c r="F74" s="42" t="s">
        <v>107</v>
      </c>
      <c r="G74" s="48">
        <v>3670272</v>
      </c>
      <c r="H74" s="7">
        <v>44908</v>
      </c>
      <c r="I74" s="7"/>
      <c r="J74" s="7"/>
      <c r="K74" s="7">
        <v>44956</v>
      </c>
    </row>
    <row r="75" spans="1:11">
      <c r="A75" s="44">
        <v>510022</v>
      </c>
      <c r="B75" t="s">
        <v>10</v>
      </c>
      <c r="C75" t="s">
        <v>11</v>
      </c>
      <c r="D75" t="s">
        <v>176</v>
      </c>
      <c r="E75" s="49">
        <v>56104</v>
      </c>
      <c r="F75" s="42" t="s">
        <v>177</v>
      </c>
      <c r="G75" s="48">
        <v>1586115</v>
      </c>
      <c r="H75" s="7">
        <v>44902</v>
      </c>
      <c r="I75" s="7"/>
      <c r="J75" s="7"/>
      <c r="K75" s="7">
        <v>44956</v>
      </c>
    </row>
    <row r="76" spans="1:11">
      <c r="A76" s="44">
        <v>510022</v>
      </c>
      <c r="B76" t="s">
        <v>10</v>
      </c>
      <c r="C76" t="s">
        <v>11</v>
      </c>
      <c r="D76" t="s">
        <v>160</v>
      </c>
      <c r="E76" s="49">
        <v>55995</v>
      </c>
      <c r="F76" s="42" t="s">
        <v>161</v>
      </c>
      <c r="G76" s="48">
        <v>1523016</v>
      </c>
      <c r="H76" s="7">
        <v>44912</v>
      </c>
      <c r="I76" s="7"/>
      <c r="J76" s="7"/>
      <c r="K76" s="7">
        <v>44956</v>
      </c>
    </row>
    <row r="77" spans="1:11">
      <c r="A77" s="44">
        <v>510022</v>
      </c>
      <c r="B77" t="s">
        <v>10</v>
      </c>
      <c r="C77" t="s">
        <v>11</v>
      </c>
      <c r="D77" t="s">
        <v>146</v>
      </c>
      <c r="E77" s="49">
        <v>55994</v>
      </c>
      <c r="F77" s="42" t="s">
        <v>147</v>
      </c>
      <c r="G77" s="48">
        <v>3772157</v>
      </c>
      <c r="H77" s="7">
        <v>44912</v>
      </c>
      <c r="I77" s="7"/>
      <c r="J77" s="7"/>
      <c r="K77" s="7">
        <v>44956</v>
      </c>
    </row>
    <row r="78" spans="1:11">
      <c r="A78" s="44">
        <v>510022</v>
      </c>
      <c r="B78" t="s">
        <v>10</v>
      </c>
      <c r="C78" t="s">
        <v>11</v>
      </c>
      <c r="D78" t="s">
        <v>144</v>
      </c>
      <c r="E78" s="49">
        <v>55993</v>
      </c>
      <c r="F78" s="42" t="s">
        <v>145</v>
      </c>
      <c r="G78" s="48">
        <v>5958212</v>
      </c>
      <c r="H78" s="7">
        <v>44912</v>
      </c>
      <c r="I78" s="7"/>
      <c r="J78" s="7"/>
      <c r="K78" s="7">
        <v>44956</v>
      </c>
    </row>
    <row r="79" spans="1:11">
      <c r="A79" s="44">
        <v>510022</v>
      </c>
      <c r="B79" t="s">
        <v>10</v>
      </c>
      <c r="C79" t="s">
        <v>11</v>
      </c>
      <c r="D79" t="s">
        <v>162</v>
      </c>
      <c r="E79" s="49">
        <v>55996</v>
      </c>
      <c r="F79" s="42" t="s">
        <v>163</v>
      </c>
      <c r="G79" s="48">
        <v>3709071</v>
      </c>
      <c r="H79" s="7">
        <v>44912</v>
      </c>
      <c r="I79" s="7"/>
      <c r="J79" s="7"/>
      <c r="K79" s="7">
        <v>44956</v>
      </c>
    </row>
    <row r="80" spans="1:11">
      <c r="A80" s="44">
        <v>510024</v>
      </c>
      <c r="B80" t="s">
        <v>10</v>
      </c>
      <c r="C80" t="s">
        <v>11</v>
      </c>
      <c r="D80" t="s">
        <v>156</v>
      </c>
      <c r="E80" s="49">
        <v>55487</v>
      </c>
      <c r="F80" s="42" t="s">
        <v>157</v>
      </c>
      <c r="G80" s="48">
        <v>3670272</v>
      </c>
      <c r="H80" s="7">
        <v>44912</v>
      </c>
      <c r="I80" s="7"/>
      <c r="J80" s="7"/>
      <c r="K80" s="7">
        <v>44956</v>
      </c>
    </row>
    <row r="81" spans="1:11">
      <c r="A81" s="44">
        <v>510024</v>
      </c>
      <c r="B81" t="s">
        <v>10</v>
      </c>
      <c r="C81" t="s">
        <v>11</v>
      </c>
      <c r="D81" t="s">
        <v>118</v>
      </c>
      <c r="E81" s="49">
        <v>55496</v>
      </c>
      <c r="F81" s="42" t="s">
        <v>119</v>
      </c>
      <c r="G81" s="48">
        <v>1199421</v>
      </c>
      <c r="H81" s="7">
        <v>44908</v>
      </c>
      <c r="I81" s="7"/>
      <c r="J81" s="7"/>
      <c r="K81" s="7">
        <v>44956</v>
      </c>
    </row>
    <row r="82" spans="1:11">
      <c r="A82" s="44">
        <v>510025</v>
      </c>
      <c r="B82" t="s">
        <v>10</v>
      </c>
      <c r="C82" t="s">
        <v>11</v>
      </c>
      <c r="D82" t="s">
        <v>180</v>
      </c>
      <c r="E82" s="49">
        <v>56106</v>
      </c>
      <c r="F82" s="42" t="s">
        <v>181</v>
      </c>
      <c r="G82" s="48">
        <v>1586115</v>
      </c>
      <c r="H82" s="7">
        <v>44902</v>
      </c>
      <c r="I82" s="7"/>
      <c r="J82" s="7"/>
      <c r="K82" s="7">
        <v>44956</v>
      </c>
    </row>
    <row r="83" spans="1:11">
      <c r="A83" s="44">
        <v>510025</v>
      </c>
      <c r="B83" t="s">
        <v>10</v>
      </c>
      <c r="C83" t="s">
        <v>11</v>
      </c>
      <c r="D83" t="s">
        <v>124</v>
      </c>
      <c r="E83" s="49">
        <v>55499</v>
      </c>
      <c r="F83" s="42" t="s">
        <v>125</v>
      </c>
      <c r="G83" s="48">
        <v>2827913</v>
      </c>
      <c r="H83" s="7">
        <v>44903</v>
      </c>
      <c r="I83" s="7"/>
      <c r="J83" s="7"/>
      <c r="K83" s="7">
        <v>44956</v>
      </c>
    </row>
    <row r="84" spans="1:11">
      <c r="A84" s="44">
        <v>510025</v>
      </c>
      <c r="B84" t="s">
        <v>10</v>
      </c>
      <c r="C84" t="s">
        <v>11</v>
      </c>
      <c r="D84" t="s">
        <v>142</v>
      </c>
      <c r="E84" s="49">
        <v>55489</v>
      </c>
      <c r="F84" s="42" t="s">
        <v>143</v>
      </c>
      <c r="G84" s="48">
        <v>3670272</v>
      </c>
      <c r="H84" s="7">
        <v>44909</v>
      </c>
      <c r="I84" s="7"/>
      <c r="J84" s="7"/>
      <c r="K84" s="7">
        <v>44956</v>
      </c>
    </row>
    <row r="85" spans="1:11">
      <c r="A85" s="44">
        <v>510026</v>
      </c>
      <c r="B85" t="s">
        <v>10</v>
      </c>
      <c r="C85" t="s">
        <v>11</v>
      </c>
      <c r="D85" t="s">
        <v>216</v>
      </c>
      <c r="E85" s="49">
        <v>56891</v>
      </c>
      <c r="F85" s="42" t="s">
        <v>217</v>
      </c>
      <c r="G85" s="48">
        <v>3385476</v>
      </c>
      <c r="H85" s="7">
        <v>44914</v>
      </c>
      <c r="I85" s="7"/>
      <c r="J85" s="7"/>
      <c r="K85" s="7">
        <v>44956</v>
      </c>
    </row>
    <row r="86" spans="1:11">
      <c r="A86" s="44">
        <v>510027</v>
      </c>
      <c r="B86" t="s">
        <v>10</v>
      </c>
      <c r="C86" t="s">
        <v>11</v>
      </c>
      <c r="D86" t="s">
        <v>158</v>
      </c>
      <c r="E86" s="49">
        <v>55992</v>
      </c>
      <c r="F86" s="42" t="s">
        <v>159</v>
      </c>
      <c r="G86" s="48">
        <v>24958625</v>
      </c>
      <c r="H86" s="7">
        <v>44912</v>
      </c>
      <c r="I86" s="7"/>
      <c r="J86" s="7"/>
      <c r="K86" s="7">
        <v>44956</v>
      </c>
    </row>
    <row r="87" spans="1:11">
      <c r="A87" s="44">
        <v>510027</v>
      </c>
      <c r="B87" t="s">
        <v>10</v>
      </c>
      <c r="C87" t="s">
        <v>11</v>
      </c>
      <c r="D87" t="s">
        <v>102</v>
      </c>
      <c r="E87" s="49">
        <v>55481</v>
      </c>
      <c r="F87" s="42" t="s">
        <v>103</v>
      </c>
      <c r="G87" s="48">
        <v>3670272</v>
      </c>
      <c r="H87" s="7">
        <v>44908</v>
      </c>
      <c r="I87" s="7"/>
      <c r="J87" s="7"/>
      <c r="K87" s="7">
        <v>44956</v>
      </c>
    </row>
    <row r="88" spans="1:11">
      <c r="A88" s="44">
        <v>510028</v>
      </c>
      <c r="B88" t="s">
        <v>10</v>
      </c>
      <c r="C88" t="s">
        <v>11</v>
      </c>
      <c r="D88" t="s">
        <v>108</v>
      </c>
      <c r="E88" s="49">
        <v>55488</v>
      </c>
      <c r="F88" s="42" t="s">
        <v>109</v>
      </c>
      <c r="G88" s="48">
        <v>3670272</v>
      </c>
      <c r="H88" s="7">
        <v>44908</v>
      </c>
      <c r="I88" s="7"/>
      <c r="J88" s="7"/>
      <c r="K88" s="7">
        <v>44956</v>
      </c>
    </row>
    <row r="89" spans="1:11">
      <c r="A89" s="44">
        <v>510028</v>
      </c>
      <c r="B89" t="s">
        <v>10</v>
      </c>
      <c r="C89" t="s">
        <v>11</v>
      </c>
      <c r="D89" t="s">
        <v>100</v>
      </c>
      <c r="E89" s="49">
        <v>55480</v>
      </c>
      <c r="F89" s="42" t="s">
        <v>101</v>
      </c>
      <c r="G89" s="48">
        <v>5457767</v>
      </c>
      <c r="H89" s="7">
        <v>44905</v>
      </c>
      <c r="I89" s="7"/>
      <c r="J89" s="7"/>
      <c r="K89" s="7">
        <v>44956</v>
      </c>
    </row>
    <row r="90" spans="1:11">
      <c r="A90" s="44">
        <v>510028</v>
      </c>
      <c r="B90" t="s">
        <v>10</v>
      </c>
      <c r="C90" t="s">
        <v>11</v>
      </c>
      <c r="D90" t="s">
        <v>96</v>
      </c>
      <c r="E90" s="49">
        <v>55478</v>
      </c>
      <c r="F90" s="42" t="s">
        <v>97</v>
      </c>
      <c r="G90" s="48">
        <v>524934</v>
      </c>
      <c r="H90" s="7">
        <v>44905</v>
      </c>
      <c r="I90" s="7"/>
      <c r="J90" s="7"/>
      <c r="K90" s="7">
        <v>44956</v>
      </c>
    </row>
    <row r="91" spans="1:11">
      <c r="A91" s="44">
        <v>510029</v>
      </c>
      <c r="B91" t="s">
        <v>10</v>
      </c>
      <c r="C91" t="s">
        <v>11</v>
      </c>
      <c r="D91" t="s">
        <v>130</v>
      </c>
      <c r="E91" s="49">
        <v>55502</v>
      </c>
      <c r="F91" s="42" t="s">
        <v>131</v>
      </c>
      <c r="G91" s="48">
        <v>1199421</v>
      </c>
      <c r="H91" s="7">
        <v>44902</v>
      </c>
      <c r="I91" s="7"/>
      <c r="J91" s="7"/>
      <c r="K91" s="7">
        <v>44956</v>
      </c>
    </row>
    <row r="92" spans="1:11">
      <c r="A92" s="44">
        <v>510011</v>
      </c>
      <c r="B92" t="s">
        <v>10</v>
      </c>
      <c r="C92" t="s">
        <v>11</v>
      </c>
      <c r="D92" t="s">
        <v>4104</v>
      </c>
      <c r="E92" s="49">
        <v>849</v>
      </c>
      <c r="F92" t="s">
        <v>4105</v>
      </c>
      <c r="G92" s="48">
        <v>16777090</v>
      </c>
      <c r="H92" s="7">
        <v>44931</v>
      </c>
      <c r="I92" s="7"/>
      <c r="J92" s="7"/>
      <c r="K92" s="7">
        <v>44967</v>
      </c>
    </row>
    <row r="93" spans="1:11">
      <c r="A93" s="44">
        <v>510011</v>
      </c>
      <c r="B93" t="s">
        <v>10</v>
      </c>
      <c r="C93" t="s">
        <v>11</v>
      </c>
      <c r="D93" t="s">
        <v>4106</v>
      </c>
      <c r="E93" s="49">
        <v>57179</v>
      </c>
      <c r="F93" t="s">
        <v>4107</v>
      </c>
      <c r="G93" s="48">
        <v>36869391</v>
      </c>
      <c r="H93" s="7">
        <v>44921</v>
      </c>
      <c r="I93" s="7"/>
      <c r="J93" s="7"/>
      <c r="K93" s="7">
        <v>44967</v>
      </c>
    </row>
    <row r="94" spans="1:11">
      <c r="A94" s="44">
        <v>510013</v>
      </c>
      <c r="B94" t="s">
        <v>10</v>
      </c>
      <c r="C94" t="s">
        <v>11</v>
      </c>
      <c r="D94" t="s">
        <v>4108</v>
      </c>
      <c r="E94" s="49">
        <v>57788</v>
      </c>
      <c r="F94" t="s">
        <v>4109</v>
      </c>
      <c r="G94" s="48">
        <v>1157814</v>
      </c>
      <c r="H94" s="7">
        <v>44922</v>
      </c>
      <c r="I94" s="7"/>
      <c r="J94" s="7"/>
      <c r="K94" s="7">
        <v>44967</v>
      </c>
    </row>
    <row r="95" spans="1:11">
      <c r="A95" s="44">
        <v>510013</v>
      </c>
      <c r="B95" t="s">
        <v>10</v>
      </c>
      <c r="C95" t="s">
        <v>11</v>
      </c>
      <c r="D95" t="s">
        <v>4110</v>
      </c>
      <c r="E95" s="49">
        <v>57787</v>
      </c>
      <c r="F95" t="s">
        <v>4111</v>
      </c>
      <c r="G95" s="48">
        <v>3984957</v>
      </c>
      <c r="H95" s="7">
        <v>44922</v>
      </c>
      <c r="I95" s="7"/>
      <c r="J95" s="7"/>
      <c r="K95" s="7">
        <v>44967</v>
      </c>
    </row>
    <row r="96" spans="1:11">
      <c r="A96" s="44">
        <v>510014</v>
      </c>
      <c r="B96" t="s">
        <v>10</v>
      </c>
      <c r="C96" t="s">
        <v>11</v>
      </c>
      <c r="D96" t="s">
        <v>4112</v>
      </c>
      <c r="E96" s="49">
        <v>57171</v>
      </c>
      <c r="F96" t="s">
        <v>4113</v>
      </c>
      <c r="G96" s="48">
        <v>3598277</v>
      </c>
      <c r="H96" s="7">
        <v>44921</v>
      </c>
      <c r="I96" s="7"/>
      <c r="J96" s="7"/>
      <c r="K96" s="7">
        <v>44967</v>
      </c>
    </row>
    <row r="97" spans="1:11">
      <c r="A97" s="44">
        <v>510014</v>
      </c>
      <c r="B97" t="s">
        <v>10</v>
      </c>
      <c r="C97" t="s">
        <v>11</v>
      </c>
      <c r="D97" t="s">
        <v>4114</v>
      </c>
      <c r="E97" s="49">
        <v>57872</v>
      </c>
      <c r="F97" t="s">
        <v>4115</v>
      </c>
      <c r="G97" s="48">
        <v>2827913</v>
      </c>
      <c r="H97" s="7">
        <v>44926</v>
      </c>
      <c r="I97" s="7"/>
      <c r="J97" s="7"/>
      <c r="K97" s="7">
        <v>44967</v>
      </c>
    </row>
    <row r="98" spans="1:11">
      <c r="A98" s="44">
        <v>510014</v>
      </c>
      <c r="B98" t="s">
        <v>10</v>
      </c>
      <c r="C98" t="s">
        <v>11</v>
      </c>
      <c r="D98" t="s">
        <v>220</v>
      </c>
      <c r="E98" s="49">
        <v>56895</v>
      </c>
      <c r="F98" t="s">
        <v>221</v>
      </c>
      <c r="G98" s="48">
        <v>917568</v>
      </c>
      <c r="H98" s="7">
        <v>44918</v>
      </c>
      <c r="I98" s="7"/>
      <c r="J98" s="7"/>
      <c r="K98" s="7">
        <v>44967</v>
      </c>
    </row>
    <row r="99" spans="1:11">
      <c r="A99" s="44">
        <v>510014</v>
      </c>
      <c r="B99" t="s">
        <v>10</v>
      </c>
      <c r="C99" t="s">
        <v>11</v>
      </c>
      <c r="D99" t="s">
        <v>14</v>
      </c>
      <c r="E99" s="49">
        <v>56892</v>
      </c>
      <c r="F99" t="s">
        <v>15</v>
      </c>
      <c r="G99" s="48">
        <v>1832166</v>
      </c>
      <c r="H99" s="7">
        <v>44917</v>
      </c>
      <c r="I99" s="7"/>
      <c r="J99" s="7"/>
      <c r="K99" s="7">
        <v>44967</v>
      </c>
    </row>
    <row r="100" spans="1:11">
      <c r="A100" s="44">
        <v>510015</v>
      </c>
      <c r="B100" t="s">
        <v>10</v>
      </c>
      <c r="C100" t="s">
        <v>11</v>
      </c>
      <c r="D100" t="s">
        <v>4116</v>
      </c>
      <c r="E100" s="49">
        <v>833</v>
      </c>
      <c r="F100" t="s">
        <v>4117</v>
      </c>
      <c r="G100" s="48">
        <v>2619452</v>
      </c>
      <c r="H100" s="7">
        <v>44932</v>
      </c>
      <c r="I100" s="7"/>
      <c r="J100" s="7"/>
      <c r="K100" s="7">
        <v>44967</v>
      </c>
    </row>
    <row r="101" spans="1:11">
      <c r="A101" s="44">
        <v>510015</v>
      </c>
      <c r="B101" t="s">
        <v>10</v>
      </c>
      <c r="C101" t="s">
        <v>11</v>
      </c>
      <c r="D101" t="s">
        <v>240</v>
      </c>
      <c r="E101" s="49">
        <v>57637</v>
      </c>
      <c r="F101" t="s">
        <v>241</v>
      </c>
      <c r="G101" s="48">
        <v>7854219</v>
      </c>
      <c r="H101" s="7">
        <v>44925</v>
      </c>
      <c r="I101" s="7"/>
      <c r="J101" s="7"/>
      <c r="K101" s="7">
        <v>44967</v>
      </c>
    </row>
    <row r="102" spans="1:11">
      <c r="A102" s="44">
        <v>510015</v>
      </c>
      <c r="B102" t="s">
        <v>10</v>
      </c>
      <c r="C102" t="s">
        <v>11</v>
      </c>
      <c r="D102" t="s">
        <v>238</v>
      </c>
      <c r="E102" s="49">
        <v>57636</v>
      </c>
      <c r="F102" t="s">
        <v>239</v>
      </c>
      <c r="G102" s="48">
        <v>2186055</v>
      </c>
      <c r="H102" s="7">
        <v>44925</v>
      </c>
      <c r="I102" s="7"/>
      <c r="J102" s="7"/>
      <c r="K102" s="7">
        <v>44967</v>
      </c>
    </row>
    <row r="103" spans="1:11">
      <c r="A103" s="44">
        <v>510016</v>
      </c>
      <c r="B103" t="s">
        <v>10</v>
      </c>
      <c r="C103" t="s">
        <v>11</v>
      </c>
      <c r="D103" t="s">
        <v>210</v>
      </c>
      <c r="E103" s="49">
        <v>56837</v>
      </c>
      <c r="F103" t="s">
        <v>211</v>
      </c>
      <c r="G103" s="48">
        <v>3670272</v>
      </c>
      <c r="H103" s="7">
        <v>44921</v>
      </c>
      <c r="I103" s="7"/>
      <c r="J103" s="7"/>
      <c r="K103" s="7">
        <v>44967</v>
      </c>
    </row>
    <row r="104" spans="1:11">
      <c r="A104" s="44">
        <v>510016</v>
      </c>
      <c r="B104" t="s">
        <v>10</v>
      </c>
      <c r="C104" t="s">
        <v>11</v>
      </c>
      <c r="D104" t="s">
        <v>208</v>
      </c>
      <c r="E104" s="49">
        <v>56836</v>
      </c>
      <c r="F104" t="s">
        <v>209</v>
      </c>
      <c r="G104" s="48">
        <v>2186055</v>
      </c>
      <c r="H104" s="7">
        <v>44921</v>
      </c>
      <c r="I104" s="7"/>
      <c r="J104" s="7"/>
      <c r="K104" s="7">
        <v>44967</v>
      </c>
    </row>
    <row r="105" spans="1:11">
      <c r="A105" s="44">
        <v>510016</v>
      </c>
      <c r="B105" t="s">
        <v>10</v>
      </c>
      <c r="C105" t="s">
        <v>11</v>
      </c>
      <c r="D105" t="s">
        <v>206</v>
      </c>
      <c r="E105" s="49">
        <v>56835</v>
      </c>
      <c r="F105" t="s">
        <v>207</v>
      </c>
      <c r="G105" s="48">
        <v>6337224</v>
      </c>
      <c r="H105" s="7">
        <v>44921</v>
      </c>
      <c r="I105" s="7"/>
      <c r="J105" s="7"/>
      <c r="K105" s="7">
        <v>44967</v>
      </c>
    </row>
    <row r="106" spans="1:11">
      <c r="A106" s="44">
        <v>510017</v>
      </c>
      <c r="B106" t="s">
        <v>10</v>
      </c>
      <c r="C106" t="s">
        <v>11</v>
      </c>
      <c r="D106" t="s">
        <v>230</v>
      </c>
      <c r="E106" s="49">
        <v>57175</v>
      </c>
      <c r="F106" t="s">
        <v>231</v>
      </c>
      <c r="G106" s="48">
        <v>17407751</v>
      </c>
      <c r="H106" s="7">
        <v>44924</v>
      </c>
      <c r="I106" s="7"/>
      <c r="J106" s="7"/>
      <c r="K106" s="7">
        <v>44967</v>
      </c>
    </row>
    <row r="107" spans="1:11">
      <c r="A107" s="44">
        <v>510018</v>
      </c>
      <c r="B107" t="s">
        <v>10</v>
      </c>
      <c r="C107" t="s">
        <v>11</v>
      </c>
      <c r="D107" t="s">
        <v>202</v>
      </c>
      <c r="E107" s="49">
        <v>56839</v>
      </c>
      <c r="F107" t="s">
        <v>203</v>
      </c>
      <c r="G107" s="48">
        <v>2186055</v>
      </c>
      <c r="H107" s="7">
        <v>44917</v>
      </c>
      <c r="I107" s="7"/>
      <c r="J107" s="7"/>
      <c r="K107" s="7">
        <v>44967</v>
      </c>
    </row>
    <row r="108" spans="1:11">
      <c r="A108" s="44">
        <v>510018</v>
      </c>
      <c r="B108" t="s">
        <v>10</v>
      </c>
      <c r="C108" t="s">
        <v>11</v>
      </c>
      <c r="D108" t="s">
        <v>204</v>
      </c>
      <c r="E108" s="49">
        <v>56840</v>
      </c>
      <c r="F108" t="s">
        <v>205</v>
      </c>
      <c r="G108" s="48">
        <v>2626034</v>
      </c>
      <c r="H108" s="7">
        <v>44917</v>
      </c>
      <c r="I108" s="7"/>
      <c r="J108" s="7"/>
      <c r="K108" s="7">
        <v>44967</v>
      </c>
    </row>
    <row r="109" spans="1:11">
      <c r="A109" s="44">
        <v>510018</v>
      </c>
      <c r="B109" t="s">
        <v>10</v>
      </c>
      <c r="C109" t="s">
        <v>11</v>
      </c>
      <c r="D109" t="s">
        <v>4118</v>
      </c>
      <c r="E109" s="49">
        <v>57168</v>
      </c>
      <c r="F109" t="s">
        <v>4119</v>
      </c>
      <c r="G109" s="48">
        <v>9851625</v>
      </c>
      <c r="H109" s="7">
        <v>44922</v>
      </c>
      <c r="I109" s="7"/>
      <c r="J109" s="7"/>
      <c r="K109" s="7">
        <v>44967</v>
      </c>
    </row>
    <row r="110" spans="1:11">
      <c r="A110" s="44">
        <v>510018</v>
      </c>
      <c r="B110" t="s">
        <v>10</v>
      </c>
      <c r="C110" t="s">
        <v>11</v>
      </c>
      <c r="D110" t="s">
        <v>4120</v>
      </c>
      <c r="E110" s="49">
        <v>57793</v>
      </c>
      <c r="F110" t="s">
        <v>4121</v>
      </c>
      <c r="G110" s="48">
        <v>3670272</v>
      </c>
      <c r="H110" s="7">
        <v>44922</v>
      </c>
      <c r="I110" s="7"/>
      <c r="J110" s="7"/>
      <c r="K110" s="7">
        <v>44967</v>
      </c>
    </row>
    <row r="111" spans="1:11">
      <c r="A111" s="44">
        <v>510019</v>
      </c>
      <c r="B111" t="s">
        <v>10</v>
      </c>
      <c r="C111" t="s">
        <v>11</v>
      </c>
      <c r="D111" t="s">
        <v>194</v>
      </c>
      <c r="E111" s="49">
        <v>56812</v>
      </c>
      <c r="F111" t="s">
        <v>195</v>
      </c>
      <c r="G111" s="48">
        <v>5101164</v>
      </c>
      <c r="H111" s="7">
        <v>44916</v>
      </c>
      <c r="I111" s="7"/>
      <c r="J111" s="7"/>
      <c r="K111" s="7">
        <v>44967</v>
      </c>
    </row>
    <row r="112" spans="1:11">
      <c r="A112" s="44">
        <v>510019</v>
      </c>
      <c r="B112" t="s">
        <v>10</v>
      </c>
      <c r="C112" t="s">
        <v>11</v>
      </c>
      <c r="D112" t="s">
        <v>192</v>
      </c>
      <c r="E112" s="49">
        <v>56811</v>
      </c>
      <c r="F112" t="s">
        <v>193</v>
      </c>
      <c r="G112" s="48">
        <v>2186055</v>
      </c>
      <c r="H112" s="7">
        <v>44916</v>
      </c>
      <c r="I112" s="7"/>
      <c r="J112" s="7"/>
      <c r="K112" s="7">
        <v>44967</v>
      </c>
    </row>
    <row r="113" spans="1:11">
      <c r="A113" s="44">
        <v>510020</v>
      </c>
      <c r="B113" t="s">
        <v>10</v>
      </c>
      <c r="C113" t="s">
        <v>11</v>
      </c>
      <c r="D113" t="s">
        <v>232</v>
      </c>
      <c r="E113" s="49">
        <v>57176</v>
      </c>
      <c r="F113" t="s">
        <v>233</v>
      </c>
      <c r="G113" s="48">
        <v>2186055</v>
      </c>
      <c r="H113" s="7">
        <v>44922</v>
      </c>
      <c r="I113" s="7"/>
      <c r="J113" s="7"/>
      <c r="K113" s="7">
        <v>44967</v>
      </c>
    </row>
    <row r="114" spans="1:11">
      <c r="A114" s="44">
        <v>510020</v>
      </c>
      <c r="B114" t="s">
        <v>10</v>
      </c>
      <c r="C114" t="s">
        <v>11</v>
      </c>
      <c r="D114" t="s">
        <v>4122</v>
      </c>
      <c r="E114" s="49">
        <v>57642</v>
      </c>
      <c r="F114" t="s">
        <v>4123</v>
      </c>
      <c r="G114" s="48">
        <v>10272069</v>
      </c>
      <c r="H114" s="7">
        <v>44926</v>
      </c>
      <c r="I114" s="7"/>
      <c r="J114" s="7"/>
      <c r="K114" s="7">
        <v>44967</v>
      </c>
    </row>
    <row r="115" spans="1:11">
      <c r="A115" s="44">
        <v>510020</v>
      </c>
      <c r="B115" t="s">
        <v>10</v>
      </c>
      <c r="C115" t="s">
        <v>11</v>
      </c>
      <c r="D115" t="s">
        <v>4124</v>
      </c>
      <c r="E115" s="49">
        <v>57177</v>
      </c>
      <c r="F115" t="s">
        <v>4125</v>
      </c>
      <c r="G115" s="48">
        <v>1199421</v>
      </c>
      <c r="H115" s="7">
        <v>44922</v>
      </c>
      <c r="I115" s="7"/>
      <c r="J115" s="7"/>
      <c r="K115" s="7">
        <v>44967</v>
      </c>
    </row>
    <row r="116" spans="1:11">
      <c r="A116" s="44">
        <v>510020</v>
      </c>
      <c r="B116" t="s">
        <v>10</v>
      </c>
      <c r="C116" t="s">
        <v>11</v>
      </c>
      <c r="D116" t="s">
        <v>200</v>
      </c>
      <c r="E116" s="49">
        <v>56834</v>
      </c>
      <c r="F116" t="s">
        <v>201</v>
      </c>
      <c r="G116" s="48">
        <v>1199421</v>
      </c>
      <c r="H116" s="7">
        <v>44919</v>
      </c>
      <c r="I116" s="7"/>
      <c r="J116" s="7"/>
      <c r="K116" s="7">
        <v>44967</v>
      </c>
    </row>
    <row r="117" spans="1:11">
      <c r="A117" s="44">
        <v>510021</v>
      </c>
      <c r="B117" t="s">
        <v>10</v>
      </c>
      <c r="C117" t="s">
        <v>11</v>
      </c>
      <c r="D117" t="s">
        <v>4126</v>
      </c>
      <c r="E117" s="49">
        <v>642</v>
      </c>
      <c r="F117" t="s">
        <v>4127</v>
      </c>
      <c r="G117" s="48">
        <v>1615482</v>
      </c>
      <c r="H117" s="7">
        <v>44931</v>
      </c>
      <c r="I117" s="7"/>
      <c r="J117" s="7"/>
      <c r="K117" s="7">
        <v>44967</v>
      </c>
    </row>
    <row r="118" spans="1:11">
      <c r="A118" s="44">
        <v>510022</v>
      </c>
      <c r="B118" t="s">
        <v>10</v>
      </c>
      <c r="C118" t="s">
        <v>11</v>
      </c>
      <c r="D118" t="s">
        <v>198</v>
      </c>
      <c r="E118" s="49">
        <v>56833</v>
      </c>
      <c r="F118" t="s">
        <v>199</v>
      </c>
      <c r="G118" s="48">
        <v>1199421</v>
      </c>
      <c r="H118" s="7">
        <v>44918</v>
      </c>
      <c r="I118" s="7"/>
      <c r="J118" s="7"/>
      <c r="K118" s="7">
        <v>44967</v>
      </c>
    </row>
    <row r="119" spans="1:11">
      <c r="A119" s="44">
        <v>510024</v>
      </c>
      <c r="B119" t="s">
        <v>10</v>
      </c>
      <c r="C119" t="s">
        <v>11</v>
      </c>
      <c r="D119" t="s">
        <v>4128</v>
      </c>
      <c r="E119" s="49">
        <v>643</v>
      </c>
      <c r="F119" t="s">
        <v>4129</v>
      </c>
      <c r="G119" s="48">
        <v>1882474</v>
      </c>
      <c r="H119" s="7">
        <v>44932</v>
      </c>
      <c r="I119" s="7"/>
      <c r="J119" s="7"/>
      <c r="K119" s="7">
        <v>44967</v>
      </c>
    </row>
    <row r="120" spans="1:11">
      <c r="A120" s="44">
        <v>510024</v>
      </c>
      <c r="B120" t="s">
        <v>10</v>
      </c>
      <c r="C120" t="s">
        <v>11</v>
      </c>
      <c r="D120" t="s">
        <v>236</v>
      </c>
      <c r="E120" s="49">
        <v>57178</v>
      </c>
      <c r="F120" t="s">
        <v>237</v>
      </c>
      <c r="G120" s="48">
        <v>2785536</v>
      </c>
      <c r="H120" s="7">
        <v>44925</v>
      </c>
      <c r="I120" s="7"/>
      <c r="J120" s="7"/>
      <c r="K120" s="7">
        <v>44967</v>
      </c>
    </row>
    <row r="121" spans="1:11">
      <c r="A121" s="44">
        <v>510025</v>
      </c>
      <c r="B121" t="s">
        <v>10</v>
      </c>
      <c r="C121" t="s">
        <v>11</v>
      </c>
      <c r="D121" t="s">
        <v>196</v>
      </c>
      <c r="E121" s="49">
        <v>56832</v>
      </c>
      <c r="F121" t="s">
        <v>197</v>
      </c>
      <c r="G121" s="48">
        <v>3598277</v>
      </c>
      <c r="H121" s="7">
        <v>44919</v>
      </c>
      <c r="I121" s="7"/>
      <c r="J121" s="7"/>
      <c r="K121" s="7">
        <v>44967</v>
      </c>
    </row>
    <row r="122" spans="1:11">
      <c r="A122" s="44">
        <v>510026</v>
      </c>
      <c r="B122" t="s">
        <v>10</v>
      </c>
      <c r="C122" t="s">
        <v>11</v>
      </c>
      <c r="D122" t="s">
        <v>4130</v>
      </c>
      <c r="E122" s="49">
        <v>1369</v>
      </c>
      <c r="F122" t="s">
        <v>4131</v>
      </c>
      <c r="G122" s="48">
        <v>3954874</v>
      </c>
      <c r="H122" s="7">
        <v>44932</v>
      </c>
      <c r="I122" s="7"/>
      <c r="J122" s="7"/>
      <c r="K122" s="7">
        <v>44967</v>
      </c>
    </row>
    <row r="123" spans="1:11">
      <c r="A123" s="44">
        <v>510026</v>
      </c>
      <c r="B123" t="s">
        <v>10</v>
      </c>
      <c r="C123" t="s">
        <v>11</v>
      </c>
      <c r="D123" t="s">
        <v>4132</v>
      </c>
      <c r="E123" s="49">
        <v>57668</v>
      </c>
      <c r="F123" t="s">
        <v>4133</v>
      </c>
      <c r="G123" s="48">
        <v>2186055</v>
      </c>
      <c r="H123" s="7">
        <v>44924</v>
      </c>
      <c r="I123" s="7"/>
      <c r="J123" s="7"/>
      <c r="K123" s="7">
        <v>44967</v>
      </c>
    </row>
    <row r="124" spans="1:11">
      <c r="A124" s="44">
        <v>510026</v>
      </c>
      <c r="B124" t="s">
        <v>10</v>
      </c>
      <c r="C124" t="s">
        <v>11</v>
      </c>
      <c r="D124" t="s">
        <v>4134</v>
      </c>
      <c r="E124" s="49">
        <v>57170</v>
      </c>
      <c r="F124" t="s">
        <v>4135</v>
      </c>
      <c r="G124" s="48">
        <v>3670272</v>
      </c>
      <c r="H124" s="7">
        <v>44919</v>
      </c>
      <c r="I124" s="7"/>
      <c r="J124" s="7"/>
      <c r="K124" s="7">
        <v>44967</v>
      </c>
    </row>
    <row r="125" spans="1:11">
      <c r="A125" s="44">
        <v>510026</v>
      </c>
      <c r="B125" t="s">
        <v>10</v>
      </c>
      <c r="C125" t="s">
        <v>11</v>
      </c>
      <c r="D125" t="s">
        <v>218</v>
      </c>
      <c r="E125" s="49">
        <v>56894</v>
      </c>
      <c r="F125" t="s">
        <v>219</v>
      </c>
      <c r="G125" s="48">
        <v>3098115</v>
      </c>
      <c r="H125" s="7">
        <v>44917</v>
      </c>
      <c r="I125" s="7"/>
      <c r="J125" s="7"/>
      <c r="K125" s="7">
        <v>44967</v>
      </c>
    </row>
    <row r="126" spans="1:11">
      <c r="A126" s="44">
        <v>510027</v>
      </c>
      <c r="B126" t="s">
        <v>10</v>
      </c>
      <c r="C126" t="s">
        <v>11</v>
      </c>
      <c r="D126" t="s">
        <v>4136</v>
      </c>
      <c r="E126" s="49">
        <v>57647</v>
      </c>
      <c r="F126" t="s">
        <v>4137</v>
      </c>
      <c r="G126" s="48">
        <v>42629153</v>
      </c>
      <c r="H126" s="7">
        <v>44926</v>
      </c>
      <c r="I126" s="7"/>
      <c r="J126" s="7"/>
      <c r="K126" s="7">
        <v>44967</v>
      </c>
    </row>
    <row r="127" spans="1:11">
      <c r="A127" s="44">
        <v>510029</v>
      </c>
      <c r="B127" t="s">
        <v>10</v>
      </c>
      <c r="C127" t="s">
        <v>11</v>
      </c>
      <c r="D127" t="s">
        <v>4138</v>
      </c>
      <c r="E127" s="49">
        <v>645</v>
      </c>
      <c r="F127" t="s">
        <v>4139</v>
      </c>
      <c r="G127" s="48">
        <v>1332034</v>
      </c>
      <c r="H127" s="7">
        <v>44930</v>
      </c>
      <c r="I127" s="7"/>
      <c r="J127" s="7"/>
      <c r="K127" s="7">
        <v>44967</v>
      </c>
    </row>
    <row r="128" spans="1:11">
      <c r="A128" s="44">
        <v>510029</v>
      </c>
      <c r="B128" t="s">
        <v>10</v>
      </c>
      <c r="C128" t="s">
        <v>11</v>
      </c>
      <c r="D128" t="s">
        <v>4140</v>
      </c>
      <c r="E128" s="49">
        <v>57649</v>
      </c>
      <c r="F128" t="s">
        <v>4141</v>
      </c>
      <c r="G128" s="48">
        <v>1586115</v>
      </c>
      <c r="H128" s="7">
        <v>44924</v>
      </c>
      <c r="I128" s="7"/>
      <c r="J128" s="7"/>
      <c r="K128" s="7">
        <v>44967</v>
      </c>
    </row>
    <row r="129" spans="1:11">
      <c r="A129" s="44">
        <v>510010</v>
      </c>
      <c r="B129" t="s">
        <v>10</v>
      </c>
      <c r="C129" t="s">
        <v>11</v>
      </c>
      <c r="D129" t="s">
        <v>4142</v>
      </c>
      <c r="E129" s="49">
        <v>2123</v>
      </c>
      <c r="F129" s="42" t="s">
        <v>4143</v>
      </c>
      <c r="G129" s="48">
        <v>14398439</v>
      </c>
      <c r="H129" s="7">
        <v>44943</v>
      </c>
      <c r="I129" s="7"/>
      <c r="J129" s="7"/>
      <c r="K129" s="7">
        <v>44981</v>
      </c>
    </row>
    <row r="130" spans="1:11">
      <c r="A130" s="44">
        <v>510010</v>
      </c>
      <c r="B130" t="s">
        <v>10</v>
      </c>
      <c r="C130" t="s">
        <v>11</v>
      </c>
      <c r="D130" t="s">
        <v>4144</v>
      </c>
      <c r="E130" s="49">
        <v>2122</v>
      </c>
      <c r="F130" s="42" t="s">
        <v>4145</v>
      </c>
      <c r="G130" s="48">
        <v>5607360</v>
      </c>
      <c r="H130" s="7">
        <v>44942</v>
      </c>
      <c r="I130" s="7"/>
      <c r="J130" s="7"/>
      <c r="K130" s="7">
        <v>44981</v>
      </c>
    </row>
    <row r="131" spans="1:11">
      <c r="A131" s="44">
        <v>510011</v>
      </c>
      <c r="B131" t="s">
        <v>10</v>
      </c>
      <c r="C131" t="s">
        <v>11</v>
      </c>
      <c r="D131" t="s">
        <v>4146</v>
      </c>
      <c r="E131" s="49">
        <v>1472</v>
      </c>
      <c r="F131" s="42" t="s">
        <v>4147</v>
      </c>
      <c r="G131" s="48">
        <v>15644211</v>
      </c>
      <c r="H131" s="7">
        <v>44937</v>
      </c>
      <c r="I131" s="7"/>
      <c r="J131" s="7"/>
      <c r="K131" s="7">
        <v>44981</v>
      </c>
    </row>
    <row r="132" spans="1:11">
      <c r="A132" s="44">
        <v>510012</v>
      </c>
      <c r="B132" t="s">
        <v>10</v>
      </c>
      <c r="C132" t="s">
        <v>11</v>
      </c>
      <c r="D132" t="s">
        <v>4148</v>
      </c>
      <c r="E132" s="49">
        <v>644</v>
      </c>
      <c r="F132" s="42" t="s">
        <v>4149</v>
      </c>
      <c r="G132" s="48">
        <v>1978900</v>
      </c>
      <c r="H132" s="7">
        <v>44929</v>
      </c>
      <c r="I132" s="7"/>
      <c r="J132" s="7"/>
      <c r="K132" s="7">
        <v>44981</v>
      </c>
    </row>
    <row r="133" spans="1:11">
      <c r="A133" s="44">
        <v>510012</v>
      </c>
      <c r="B133" t="s">
        <v>10</v>
      </c>
      <c r="C133" t="s">
        <v>11</v>
      </c>
      <c r="D133" t="s">
        <v>4150</v>
      </c>
      <c r="E133" s="49">
        <v>1398</v>
      </c>
      <c r="F133" s="42" t="s">
        <v>4151</v>
      </c>
      <c r="G133" s="48">
        <v>37402805</v>
      </c>
      <c r="H133" s="7">
        <v>44936</v>
      </c>
      <c r="I133" s="7"/>
      <c r="J133" s="7"/>
      <c r="K133" s="7">
        <v>44981</v>
      </c>
    </row>
    <row r="134" spans="1:11">
      <c r="A134" s="44">
        <v>510016</v>
      </c>
      <c r="B134" t="s">
        <v>10</v>
      </c>
      <c r="C134" t="s">
        <v>11</v>
      </c>
      <c r="D134" t="s">
        <v>4152</v>
      </c>
      <c r="E134" s="49">
        <v>834</v>
      </c>
      <c r="F134" s="42" t="s">
        <v>4153</v>
      </c>
      <c r="G134" s="48">
        <v>7130387</v>
      </c>
      <c r="H134" s="7">
        <v>44935</v>
      </c>
      <c r="I134" s="7"/>
      <c r="J134" s="7"/>
      <c r="K134" s="7">
        <v>44981</v>
      </c>
    </row>
    <row r="135" spans="1:11">
      <c r="A135" s="44">
        <v>510016</v>
      </c>
      <c r="B135" t="s">
        <v>10</v>
      </c>
      <c r="C135" t="s">
        <v>11</v>
      </c>
      <c r="D135" t="s">
        <v>4154</v>
      </c>
      <c r="E135" s="49">
        <v>2118</v>
      </c>
      <c r="F135" s="42" t="s">
        <v>4155</v>
      </c>
      <c r="G135" s="48">
        <v>9021870</v>
      </c>
      <c r="H135" s="7">
        <v>44946</v>
      </c>
      <c r="I135" s="7"/>
      <c r="J135" s="7"/>
      <c r="K135" s="7">
        <v>44981</v>
      </c>
    </row>
    <row r="136" spans="1:11">
      <c r="A136" s="44">
        <v>510016</v>
      </c>
      <c r="B136" t="s">
        <v>10</v>
      </c>
      <c r="C136" t="s">
        <v>11</v>
      </c>
      <c r="D136" t="s">
        <v>4156</v>
      </c>
      <c r="E136" s="49">
        <v>1483</v>
      </c>
      <c r="F136" s="42" t="s">
        <v>4157</v>
      </c>
      <c r="G136" s="48">
        <v>575476</v>
      </c>
      <c r="H136" s="7">
        <v>44942</v>
      </c>
      <c r="I136" s="7"/>
      <c r="J136" s="7"/>
      <c r="K136" s="7">
        <v>44981</v>
      </c>
    </row>
    <row r="137" spans="1:11">
      <c r="A137" s="44">
        <v>510016</v>
      </c>
      <c r="B137" t="s">
        <v>10</v>
      </c>
      <c r="C137" t="s">
        <v>11</v>
      </c>
      <c r="D137" t="s">
        <v>4158</v>
      </c>
      <c r="E137" s="49">
        <v>1481</v>
      </c>
      <c r="F137" s="42" t="s">
        <v>4159</v>
      </c>
      <c r="G137" s="48">
        <v>3738240</v>
      </c>
      <c r="H137" s="7">
        <v>44942</v>
      </c>
      <c r="I137" s="7"/>
      <c r="J137" s="7"/>
      <c r="K137" s="7">
        <v>44981</v>
      </c>
    </row>
    <row r="138" spans="1:11">
      <c r="A138" s="44">
        <v>510017</v>
      </c>
      <c r="B138" t="s">
        <v>10</v>
      </c>
      <c r="C138" t="s">
        <v>11</v>
      </c>
      <c r="D138" t="s">
        <v>4160</v>
      </c>
      <c r="E138" s="49">
        <v>2119</v>
      </c>
      <c r="F138" s="42" t="s">
        <v>4161</v>
      </c>
      <c r="G138" s="48">
        <v>7350112</v>
      </c>
      <c r="H138" s="7">
        <v>44944</v>
      </c>
      <c r="I138" s="7"/>
      <c r="J138" s="7"/>
      <c r="K138" s="7">
        <v>44981</v>
      </c>
    </row>
    <row r="139" spans="1:11">
      <c r="A139" s="44">
        <v>510018</v>
      </c>
      <c r="B139" t="s">
        <v>10</v>
      </c>
      <c r="C139" t="s">
        <v>11</v>
      </c>
      <c r="D139" t="s">
        <v>4162</v>
      </c>
      <c r="E139" s="49">
        <v>1474</v>
      </c>
      <c r="F139" s="42" t="s">
        <v>4163</v>
      </c>
      <c r="G139" s="48">
        <v>4744894</v>
      </c>
      <c r="H139" s="7">
        <v>44937</v>
      </c>
      <c r="I139" s="7"/>
      <c r="J139" s="7"/>
      <c r="K139" s="7">
        <v>44981</v>
      </c>
    </row>
    <row r="140" spans="1:11">
      <c r="A140" s="44">
        <v>510018</v>
      </c>
      <c r="B140" t="s">
        <v>10</v>
      </c>
      <c r="C140" t="s">
        <v>11</v>
      </c>
      <c r="D140" t="s">
        <v>4164</v>
      </c>
      <c r="E140" s="49">
        <v>1397</v>
      </c>
      <c r="F140" s="42" t="s">
        <v>4165</v>
      </c>
      <c r="G140" s="48">
        <v>12404678</v>
      </c>
      <c r="H140" s="7">
        <v>44936</v>
      </c>
      <c r="I140" s="7"/>
      <c r="J140" s="7"/>
      <c r="K140" s="7">
        <v>44981</v>
      </c>
    </row>
    <row r="141" spans="1:11">
      <c r="A141" s="44">
        <v>510019</v>
      </c>
      <c r="B141" t="s">
        <v>10</v>
      </c>
      <c r="C141" t="s">
        <v>11</v>
      </c>
      <c r="D141" t="s">
        <v>4166</v>
      </c>
      <c r="E141" s="49">
        <v>1475</v>
      </c>
      <c r="F141" s="42" t="s">
        <v>4167</v>
      </c>
      <c r="G141" s="48">
        <v>6059284</v>
      </c>
      <c r="H141" s="7">
        <v>44937</v>
      </c>
      <c r="I141" s="7"/>
      <c r="J141" s="7"/>
      <c r="K141" s="7">
        <v>44981</v>
      </c>
    </row>
    <row r="142" spans="1:11">
      <c r="A142" s="44">
        <v>510021</v>
      </c>
      <c r="B142" t="s">
        <v>10</v>
      </c>
      <c r="C142" t="s">
        <v>11</v>
      </c>
      <c r="D142" t="s">
        <v>4168</v>
      </c>
      <c r="E142" s="49">
        <v>831</v>
      </c>
      <c r="F142" s="42" t="s">
        <v>4169</v>
      </c>
      <c r="G142" s="48">
        <v>1615482</v>
      </c>
      <c r="H142" s="7">
        <v>44933</v>
      </c>
      <c r="I142" s="7"/>
      <c r="J142" s="7"/>
      <c r="K142" s="7">
        <v>44981</v>
      </c>
    </row>
    <row r="143" spans="1:11">
      <c r="A143" s="44">
        <v>510022</v>
      </c>
      <c r="B143" t="s">
        <v>10</v>
      </c>
      <c r="C143" t="s">
        <v>11</v>
      </c>
      <c r="D143" t="s">
        <v>4170</v>
      </c>
      <c r="E143" s="49">
        <v>2120</v>
      </c>
      <c r="F143" s="42" t="s">
        <v>4171</v>
      </c>
      <c r="G143" s="48">
        <v>1550252</v>
      </c>
      <c r="H143" s="7">
        <v>44944</v>
      </c>
      <c r="I143" s="7"/>
      <c r="J143" s="7"/>
      <c r="K143" s="7">
        <v>44981</v>
      </c>
    </row>
    <row r="144" spans="1:11">
      <c r="A144" s="44">
        <v>510022</v>
      </c>
      <c r="B144" t="s">
        <v>10</v>
      </c>
      <c r="C144" t="s">
        <v>11</v>
      </c>
      <c r="D144" t="s">
        <v>4172</v>
      </c>
      <c r="E144" s="49">
        <v>830</v>
      </c>
      <c r="F144" s="42" t="s">
        <v>4173</v>
      </c>
      <c r="G144" s="48">
        <v>4103946</v>
      </c>
      <c r="H144" s="7">
        <v>44933</v>
      </c>
      <c r="I144" s="7"/>
      <c r="J144" s="7"/>
      <c r="K144" s="7">
        <v>44981</v>
      </c>
    </row>
    <row r="145" spans="1:11">
      <c r="A145" s="44">
        <v>510025</v>
      </c>
      <c r="B145" t="s">
        <v>10</v>
      </c>
      <c r="C145" t="s">
        <v>11</v>
      </c>
      <c r="D145" t="s">
        <v>4174</v>
      </c>
      <c r="E145" s="49">
        <v>1479</v>
      </c>
      <c r="F145" s="42" t="s">
        <v>4175</v>
      </c>
      <c r="G145" s="48">
        <v>331199</v>
      </c>
      <c r="H145" s="7">
        <v>44940</v>
      </c>
      <c r="I145" s="7"/>
      <c r="J145" s="7"/>
      <c r="K145" s="7">
        <v>44981</v>
      </c>
    </row>
    <row r="146" spans="1:11">
      <c r="A146" s="44">
        <v>510028</v>
      </c>
      <c r="B146" t="s">
        <v>10</v>
      </c>
      <c r="C146" t="s">
        <v>11</v>
      </c>
      <c r="D146" t="s">
        <v>4176</v>
      </c>
      <c r="E146" s="49">
        <v>1478</v>
      </c>
      <c r="F146" s="42" t="s">
        <v>4177</v>
      </c>
      <c r="G146" s="48">
        <v>2457950</v>
      </c>
      <c r="H146" s="7">
        <v>44942</v>
      </c>
      <c r="I146" s="7"/>
      <c r="J146" s="7"/>
      <c r="K146" s="7">
        <v>44981</v>
      </c>
    </row>
    <row r="147" spans="1:11">
      <c r="A147" s="44">
        <v>510028</v>
      </c>
      <c r="B147" t="s">
        <v>10</v>
      </c>
      <c r="C147" t="s">
        <v>11</v>
      </c>
      <c r="D147" t="s">
        <v>4178</v>
      </c>
      <c r="E147" s="49">
        <v>829</v>
      </c>
      <c r="F147" s="42" t="s">
        <v>4179</v>
      </c>
      <c r="G147" s="48">
        <v>276001</v>
      </c>
      <c r="H147" s="7">
        <v>44933</v>
      </c>
      <c r="I147" s="7"/>
      <c r="J147" s="7"/>
      <c r="K147" s="7">
        <v>44981</v>
      </c>
    </row>
    <row r="148" spans="1:11">
      <c r="A148" s="44">
        <v>510050</v>
      </c>
      <c r="B148" t="s">
        <v>10</v>
      </c>
      <c r="C148" t="s">
        <v>11</v>
      </c>
      <c r="D148" t="s">
        <v>4180</v>
      </c>
      <c r="E148" s="49">
        <v>1473</v>
      </c>
      <c r="F148" s="42" t="s">
        <v>4181</v>
      </c>
      <c r="G148" s="48">
        <v>15654122</v>
      </c>
      <c r="H148" s="7">
        <v>44937</v>
      </c>
      <c r="I148" s="7"/>
      <c r="J148" s="7"/>
      <c r="K148" s="7">
        <v>44981</v>
      </c>
    </row>
    <row r="149" spans="1:11">
      <c r="A149" s="44">
        <v>520090</v>
      </c>
      <c r="B149" t="s">
        <v>10</v>
      </c>
      <c r="C149" t="s">
        <v>11</v>
      </c>
      <c r="D149" t="s">
        <v>4182</v>
      </c>
      <c r="E149" s="49">
        <v>2132</v>
      </c>
      <c r="F149" s="42" t="s">
        <v>4183</v>
      </c>
      <c r="G149" s="48">
        <v>4058758</v>
      </c>
      <c r="H149" s="7">
        <v>44940</v>
      </c>
      <c r="I149" s="7"/>
      <c r="J149" s="7"/>
      <c r="K149" s="7">
        <v>44981</v>
      </c>
    </row>
    <row r="150" spans="1:11">
      <c r="A150" s="44">
        <v>510010</v>
      </c>
      <c r="B150" t="s">
        <v>10</v>
      </c>
      <c r="C150" t="s">
        <v>11</v>
      </c>
      <c r="D150" t="s">
        <v>4184</v>
      </c>
      <c r="E150" s="49">
        <v>55509</v>
      </c>
      <c r="F150" t="s">
        <v>4185</v>
      </c>
      <c r="G150" s="48">
        <v>3166155</v>
      </c>
      <c r="H150" s="7">
        <v>44904</v>
      </c>
      <c r="I150" s="7"/>
      <c r="J150" s="7"/>
      <c r="K150" s="7">
        <v>44995</v>
      </c>
    </row>
    <row r="151" spans="1:11">
      <c r="A151" s="44">
        <v>510013</v>
      </c>
      <c r="B151" t="s">
        <v>10</v>
      </c>
      <c r="C151" t="s">
        <v>11</v>
      </c>
      <c r="D151" t="s">
        <v>4186</v>
      </c>
      <c r="E151" s="49">
        <v>846</v>
      </c>
      <c r="F151" t="s">
        <v>4187</v>
      </c>
      <c r="G151" s="48">
        <v>3883418</v>
      </c>
      <c r="H151" s="7">
        <v>44910</v>
      </c>
      <c r="I151" s="7"/>
      <c r="J151" s="7"/>
      <c r="K151" s="7">
        <v>44995</v>
      </c>
    </row>
    <row r="152" spans="1:11">
      <c r="A152" s="44">
        <v>510013</v>
      </c>
      <c r="B152" t="s">
        <v>10</v>
      </c>
      <c r="C152" t="s">
        <v>11</v>
      </c>
      <c r="D152" t="s">
        <v>4188</v>
      </c>
      <c r="E152" s="49">
        <v>57173</v>
      </c>
      <c r="F152" t="s">
        <v>4189</v>
      </c>
      <c r="G152" s="48">
        <v>8671563</v>
      </c>
      <c r="H152" s="7">
        <v>44920</v>
      </c>
      <c r="I152" s="7"/>
      <c r="J152" s="7"/>
      <c r="K152" s="7">
        <v>44995</v>
      </c>
    </row>
    <row r="153" spans="1:11">
      <c r="A153" s="44">
        <v>510013</v>
      </c>
      <c r="B153" t="s">
        <v>10</v>
      </c>
      <c r="C153" t="s">
        <v>11</v>
      </c>
      <c r="D153" t="s">
        <v>4190</v>
      </c>
      <c r="E153" s="49">
        <v>851</v>
      </c>
      <c r="F153" t="s">
        <v>4191</v>
      </c>
      <c r="G153" s="48">
        <v>3227565</v>
      </c>
      <c r="H153" s="7">
        <v>44910</v>
      </c>
      <c r="I153" s="7"/>
      <c r="J153" s="7"/>
      <c r="K153" s="7">
        <v>44995</v>
      </c>
    </row>
    <row r="154" spans="1:11">
      <c r="A154" s="44">
        <v>510013</v>
      </c>
      <c r="B154" t="s">
        <v>10</v>
      </c>
      <c r="C154" t="s">
        <v>11</v>
      </c>
      <c r="D154" t="s">
        <v>4192</v>
      </c>
      <c r="E154" s="49">
        <v>840</v>
      </c>
      <c r="F154" t="s">
        <v>4193</v>
      </c>
      <c r="G154" s="48">
        <v>7476480</v>
      </c>
      <c r="H154" s="7">
        <v>44910</v>
      </c>
      <c r="I154" s="7"/>
      <c r="J154" s="7"/>
      <c r="K154" s="7">
        <v>44995</v>
      </c>
    </row>
    <row r="155" spans="1:11">
      <c r="A155" s="44">
        <v>510014</v>
      </c>
      <c r="B155" t="s">
        <v>10</v>
      </c>
      <c r="C155" t="s">
        <v>11</v>
      </c>
      <c r="D155" t="s">
        <v>4194</v>
      </c>
      <c r="E155" s="49">
        <v>847</v>
      </c>
      <c r="F155" t="s">
        <v>4195</v>
      </c>
      <c r="G155" s="48">
        <v>4886552</v>
      </c>
      <c r="H155" s="7">
        <v>44911</v>
      </c>
      <c r="I155" s="7"/>
      <c r="J155" s="7"/>
      <c r="K155" s="7">
        <v>44995</v>
      </c>
    </row>
    <row r="156" spans="1:11">
      <c r="A156" s="44">
        <v>510014</v>
      </c>
      <c r="B156" t="s">
        <v>10</v>
      </c>
      <c r="C156" t="s">
        <v>11</v>
      </c>
      <c r="D156" t="s">
        <v>4196</v>
      </c>
      <c r="E156" s="49">
        <v>845</v>
      </c>
      <c r="F156" t="s">
        <v>4197</v>
      </c>
      <c r="G156" s="48">
        <v>3664914</v>
      </c>
      <c r="H156" s="7">
        <v>44911</v>
      </c>
      <c r="I156" s="7"/>
      <c r="J156" s="7"/>
      <c r="K156" s="7">
        <v>44995</v>
      </c>
    </row>
    <row r="157" spans="1:11">
      <c r="A157" s="44">
        <v>510014</v>
      </c>
      <c r="B157" t="s">
        <v>10</v>
      </c>
      <c r="C157" t="s">
        <v>11</v>
      </c>
      <c r="D157" t="s">
        <v>4198</v>
      </c>
      <c r="E157" s="49">
        <v>841</v>
      </c>
      <c r="F157" t="s">
        <v>4199</v>
      </c>
      <c r="G157" s="48">
        <v>3664914</v>
      </c>
      <c r="H157" s="7">
        <v>44908</v>
      </c>
      <c r="I157" s="7"/>
      <c r="J157" s="7"/>
      <c r="K157" s="7">
        <v>44995</v>
      </c>
    </row>
    <row r="158" spans="1:11">
      <c r="A158" s="44">
        <v>510014</v>
      </c>
      <c r="B158" t="s">
        <v>10</v>
      </c>
      <c r="C158" t="s">
        <v>11</v>
      </c>
      <c r="D158" t="s">
        <v>4200</v>
      </c>
      <c r="E158" s="49">
        <v>839</v>
      </c>
      <c r="F158" t="s">
        <v>4201</v>
      </c>
      <c r="G158" s="48">
        <v>1428471</v>
      </c>
      <c r="H158" s="7">
        <v>44908</v>
      </c>
      <c r="I158" s="7"/>
      <c r="J158" s="7"/>
      <c r="K158" s="7">
        <v>44995</v>
      </c>
    </row>
    <row r="159" spans="1:11">
      <c r="A159" s="44">
        <v>510019</v>
      </c>
      <c r="B159" t="s">
        <v>10</v>
      </c>
      <c r="C159" t="s">
        <v>11</v>
      </c>
      <c r="D159" t="s">
        <v>4202</v>
      </c>
      <c r="E159" s="49">
        <v>55515</v>
      </c>
      <c r="F159" t="s">
        <v>4203</v>
      </c>
      <c r="G159" s="48">
        <v>588060</v>
      </c>
      <c r="H159" s="7">
        <v>44908</v>
      </c>
      <c r="I159" s="7"/>
      <c r="J159" s="7"/>
      <c r="K159" s="7">
        <v>44995</v>
      </c>
    </row>
    <row r="160" spans="1:11">
      <c r="A160" s="44">
        <v>510026</v>
      </c>
      <c r="B160" t="s">
        <v>10</v>
      </c>
      <c r="C160" t="s">
        <v>11</v>
      </c>
      <c r="D160" t="s">
        <v>4204</v>
      </c>
      <c r="E160" s="49">
        <v>842</v>
      </c>
      <c r="F160" t="s">
        <v>4205</v>
      </c>
      <c r="G160" s="48">
        <v>2452428</v>
      </c>
      <c r="H160" s="7">
        <v>44909</v>
      </c>
      <c r="I160" s="7"/>
      <c r="J160" s="7"/>
      <c r="K160" s="7">
        <v>44995</v>
      </c>
    </row>
    <row r="161" spans="1:11">
      <c r="A161" s="44">
        <v>510026</v>
      </c>
      <c r="B161" t="s">
        <v>10</v>
      </c>
      <c r="C161" t="s">
        <v>11</v>
      </c>
      <c r="D161" t="s">
        <v>4206</v>
      </c>
      <c r="E161" s="49">
        <v>843</v>
      </c>
      <c r="F161" t="s">
        <v>4207</v>
      </c>
      <c r="G161" s="48">
        <v>2226532</v>
      </c>
      <c r="H161" s="7">
        <v>44909</v>
      </c>
      <c r="I161" s="7"/>
      <c r="J161" s="7"/>
      <c r="K161" s="7">
        <v>44995</v>
      </c>
    </row>
    <row r="162" spans="1:11">
      <c r="A162" s="44">
        <v>510027</v>
      </c>
      <c r="B162" t="s">
        <v>10</v>
      </c>
      <c r="C162" t="s">
        <v>11</v>
      </c>
      <c r="D162" t="s">
        <v>4208</v>
      </c>
      <c r="E162" s="49">
        <v>56831</v>
      </c>
      <c r="F162" t="s">
        <v>4209</v>
      </c>
      <c r="G162" s="48">
        <v>1597023</v>
      </c>
      <c r="H162" s="7">
        <v>44919</v>
      </c>
      <c r="I162" s="7"/>
      <c r="J162" s="7"/>
      <c r="K162" s="7">
        <v>44995</v>
      </c>
    </row>
    <row r="163" spans="1:11">
      <c r="A163" s="44">
        <v>510028</v>
      </c>
      <c r="B163" t="s">
        <v>10</v>
      </c>
      <c r="C163" t="s">
        <v>11</v>
      </c>
      <c r="D163" t="s">
        <v>4210</v>
      </c>
      <c r="E163" s="49">
        <v>1476</v>
      </c>
      <c r="F163" t="s">
        <v>4211</v>
      </c>
      <c r="G163" s="48">
        <v>13249500</v>
      </c>
      <c r="H163" s="7">
        <v>44956</v>
      </c>
      <c r="I163" s="7"/>
      <c r="J163" s="7"/>
      <c r="K163" s="7">
        <v>44995</v>
      </c>
    </row>
    <row r="164" spans="1:11">
      <c r="A164" s="44">
        <v>510010</v>
      </c>
      <c r="B164" t="s">
        <v>10</v>
      </c>
      <c r="C164" t="s">
        <v>11</v>
      </c>
      <c r="D164" t="s">
        <v>4212</v>
      </c>
      <c r="E164" s="49">
        <v>2139</v>
      </c>
      <c r="F164" s="45" t="s">
        <v>4213</v>
      </c>
      <c r="G164" s="48">
        <v>15094772</v>
      </c>
      <c r="H164" s="7">
        <v>44939</v>
      </c>
      <c r="I164" s="7"/>
      <c r="J164" s="7"/>
      <c r="K164" s="7">
        <v>45009</v>
      </c>
    </row>
    <row r="165" spans="1:11">
      <c r="A165" s="44">
        <v>510010</v>
      </c>
      <c r="B165" t="s">
        <v>10</v>
      </c>
      <c r="C165" t="s">
        <v>11</v>
      </c>
      <c r="D165" t="s">
        <v>4214</v>
      </c>
      <c r="E165" s="49">
        <v>3849</v>
      </c>
      <c r="F165" s="45" t="s">
        <v>4215</v>
      </c>
      <c r="G165" s="48">
        <v>7924246</v>
      </c>
      <c r="H165" s="7">
        <v>44965</v>
      </c>
      <c r="I165" s="7"/>
      <c r="J165" s="7"/>
      <c r="K165" s="7">
        <v>45009</v>
      </c>
    </row>
    <row r="166" spans="1:11">
      <c r="A166" s="44">
        <v>510010</v>
      </c>
      <c r="B166" t="s">
        <v>10</v>
      </c>
      <c r="C166" t="s">
        <v>11</v>
      </c>
      <c r="D166" t="s">
        <v>4216</v>
      </c>
      <c r="E166" s="49">
        <v>3850</v>
      </c>
      <c r="F166" s="45" t="s">
        <v>4217</v>
      </c>
      <c r="G166" s="48">
        <v>14403191</v>
      </c>
      <c r="H166" s="7">
        <v>44965</v>
      </c>
      <c r="I166" s="7"/>
      <c r="J166" s="7"/>
      <c r="K166" s="7">
        <v>45009</v>
      </c>
    </row>
    <row r="167" spans="1:11">
      <c r="A167" s="44">
        <v>510011</v>
      </c>
      <c r="B167" t="s">
        <v>10</v>
      </c>
      <c r="C167" t="s">
        <v>11</v>
      </c>
      <c r="D167" t="s">
        <v>4218</v>
      </c>
      <c r="E167" s="49">
        <v>3902</v>
      </c>
      <c r="F167" s="45" t="s">
        <v>4219</v>
      </c>
      <c r="G167" s="48">
        <v>16235032</v>
      </c>
      <c r="H167" s="7">
        <v>44966</v>
      </c>
      <c r="I167" s="7"/>
      <c r="J167" s="7"/>
      <c r="K167" s="7">
        <v>45009</v>
      </c>
    </row>
    <row r="168" spans="1:11">
      <c r="A168" s="44">
        <v>510011</v>
      </c>
      <c r="B168" t="s">
        <v>10</v>
      </c>
      <c r="C168" t="s">
        <v>11</v>
      </c>
      <c r="D168" t="s">
        <v>4220</v>
      </c>
      <c r="E168" s="49">
        <v>3903</v>
      </c>
      <c r="F168" s="45" t="s">
        <v>4221</v>
      </c>
      <c r="G168" s="48">
        <v>4511364</v>
      </c>
      <c r="H168" s="7">
        <v>44966</v>
      </c>
      <c r="I168" s="7"/>
      <c r="J168" s="7"/>
      <c r="K168" s="7">
        <v>45009</v>
      </c>
    </row>
    <row r="169" spans="1:11">
      <c r="A169" s="44">
        <v>510011</v>
      </c>
      <c r="B169" t="s">
        <v>10</v>
      </c>
      <c r="C169" t="s">
        <v>11</v>
      </c>
      <c r="D169" t="s">
        <v>4222</v>
      </c>
      <c r="E169" s="49">
        <v>3901</v>
      </c>
      <c r="F169" s="45" t="s">
        <v>4223</v>
      </c>
      <c r="G169" s="48">
        <v>11705793</v>
      </c>
      <c r="H169" s="7">
        <v>44966</v>
      </c>
      <c r="I169" s="7"/>
      <c r="J169" s="7"/>
      <c r="K169" s="7">
        <v>45009</v>
      </c>
    </row>
    <row r="170" spans="1:11">
      <c r="A170" s="44">
        <v>510012</v>
      </c>
      <c r="B170" t="s">
        <v>10</v>
      </c>
      <c r="C170" t="s">
        <v>11</v>
      </c>
      <c r="D170" t="s">
        <v>4224</v>
      </c>
      <c r="E170" s="49">
        <v>3904</v>
      </c>
      <c r="F170" s="45" t="s">
        <v>4225</v>
      </c>
      <c r="G170" s="48">
        <v>10523106</v>
      </c>
      <c r="H170" s="7">
        <v>44966</v>
      </c>
      <c r="I170" s="7"/>
      <c r="J170" s="7"/>
      <c r="K170" s="7">
        <v>45009</v>
      </c>
    </row>
    <row r="171" spans="1:11">
      <c r="A171" s="44">
        <v>510012</v>
      </c>
      <c r="B171" t="s">
        <v>10</v>
      </c>
      <c r="C171" t="s">
        <v>11</v>
      </c>
      <c r="D171" t="s">
        <v>4226</v>
      </c>
      <c r="E171" s="49">
        <v>8650</v>
      </c>
      <c r="F171" s="45" t="s">
        <v>4227</v>
      </c>
      <c r="G171" s="48">
        <v>552002</v>
      </c>
      <c r="H171" s="7">
        <v>44974</v>
      </c>
      <c r="I171" s="7"/>
      <c r="J171" s="7"/>
      <c r="K171" s="7">
        <v>45009</v>
      </c>
    </row>
    <row r="172" spans="1:11">
      <c r="A172" s="44">
        <v>510013</v>
      </c>
      <c r="B172" t="s">
        <v>10</v>
      </c>
      <c r="C172" t="s">
        <v>11</v>
      </c>
      <c r="D172" t="s">
        <v>4228</v>
      </c>
      <c r="E172" s="49">
        <v>8666</v>
      </c>
      <c r="F172" s="45" t="s">
        <v>4229</v>
      </c>
      <c r="G172" s="48">
        <v>3708595</v>
      </c>
      <c r="H172" s="7">
        <v>44972</v>
      </c>
      <c r="I172" s="7"/>
      <c r="J172" s="7"/>
      <c r="K172" s="7">
        <v>45009</v>
      </c>
    </row>
    <row r="173" spans="1:11">
      <c r="A173" s="44">
        <v>510013</v>
      </c>
      <c r="B173" t="s">
        <v>10</v>
      </c>
      <c r="C173" t="s">
        <v>11</v>
      </c>
      <c r="D173" t="s">
        <v>4230</v>
      </c>
      <c r="E173" s="49">
        <v>2135</v>
      </c>
      <c r="F173" s="45" t="s">
        <v>4231</v>
      </c>
      <c r="G173" s="48">
        <v>4715370</v>
      </c>
      <c r="H173" s="7">
        <v>44938</v>
      </c>
      <c r="I173" s="7"/>
      <c r="J173" s="7"/>
      <c r="K173" s="7">
        <v>45009</v>
      </c>
    </row>
    <row r="174" spans="1:11">
      <c r="A174" s="44">
        <v>510015</v>
      </c>
      <c r="B174" t="s">
        <v>10</v>
      </c>
      <c r="C174" t="s">
        <v>11</v>
      </c>
      <c r="D174" t="s">
        <v>4232</v>
      </c>
      <c r="E174" s="49">
        <v>3520</v>
      </c>
      <c r="F174" s="45" t="s">
        <v>4233</v>
      </c>
      <c r="G174" s="48">
        <v>2619452</v>
      </c>
      <c r="H174" s="7">
        <v>44964</v>
      </c>
      <c r="I174" s="7"/>
      <c r="J174" s="7"/>
      <c r="K174" s="7">
        <v>45009</v>
      </c>
    </row>
    <row r="175" spans="1:11">
      <c r="A175" s="44">
        <v>510015</v>
      </c>
      <c r="B175" t="s">
        <v>10</v>
      </c>
      <c r="C175" t="s">
        <v>11</v>
      </c>
      <c r="D175" t="s">
        <v>4234</v>
      </c>
      <c r="E175" s="49">
        <v>8656</v>
      </c>
      <c r="F175" s="45" t="s">
        <v>4235</v>
      </c>
      <c r="G175" s="48">
        <v>1221638</v>
      </c>
      <c r="H175" s="7">
        <v>44974</v>
      </c>
      <c r="I175" s="7"/>
      <c r="J175" s="7"/>
      <c r="K175" s="7">
        <v>45009</v>
      </c>
    </row>
    <row r="176" spans="1:11">
      <c r="A176" s="44">
        <v>510016</v>
      </c>
      <c r="B176" t="s">
        <v>10</v>
      </c>
      <c r="C176" t="s">
        <v>11</v>
      </c>
      <c r="D176" t="s">
        <v>4236</v>
      </c>
      <c r="E176" s="49">
        <v>3909</v>
      </c>
      <c r="F176" s="45" t="s">
        <v>4237</v>
      </c>
      <c r="G176" s="48">
        <v>7899848</v>
      </c>
      <c r="H176" s="7">
        <v>44970</v>
      </c>
      <c r="I176" s="7"/>
      <c r="J176" s="7"/>
      <c r="K176" s="7">
        <v>45009</v>
      </c>
    </row>
    <row r="177" spans="1:11">
      <c r="A177" s="44">
        <v>510017</v>
      </c>
      <c r="B177" t="s">
        <v>10</v>
      </c>
      <c r="C177" t="s">
        <v>11</v>
      </c>
      <c r="D177" t="s">
        <v>4238</v>
      </c>
      <c r="E177" s="49">
        <v>3519</v>
      </c>
      <c r="F177" s="45" t="s">
        <v>4239</v>
      </c>
      <c r="G177" s="48">
        <v>20171932</v>
      </c>
      <c r="H177" s="7">
        <v>44965</v>
      </c>
      <c r="I177" s="7"/>
      <c r="J177" s="7"/>
      <c r="K177" s="7">
        <v>45009</v>
      </c>
    </row>
    <row r="178" spans="1:11">
      <c r="A178" s="44">
        <v>510018</v>
      </c>
      <c r="B178" t="s">
        <v>10</v>
      </c>
      <c r="C178" t="s">
        <v>11</v>
      </c>
      <c r="D178" t="s">
        <v>4240</v>
      </c>
      <c r="E178" s="49">
        <v>8649</v>
      </c>
      <c r="F178" s="45" t="s">
        <v>4241</v>
      </c>
      <c r="G178" s="48">
        <v>7815082</v>
      </c>
      <c r="H178" s="7">
        <v>44974</v>
      </c>
      <c r="I178" s="7"/>
      <c r="J178" s="7"/>
      <c r="K178" s="7">
        <v>45009</v>
      </c>
    </row>
    <row r="179" spans="1:11">
      <c r="A179" s="44">
        <v>510018</v>
      </c>
      <c r="B179" t="s">
        <v>10</v>
      </c>
      <c r="C179" t="s">
        <v>11</v>
      </c>
      <c r="D179" t="s">
        <v>4242</v>
      </c>
      <c r="E179" s="49">
        <v>3521</v>
      </c>
      <c r="F179" s="45" t="s">
        <v>4243</v>
      </c>
      <c r="G179" s="48">
        <v>1104004</v>
      </c>
      <c r="H179" s="7">
        <v>44964</v>
      </c>
      <c r="I179" s="7"/>
      <c r="J179" s="7"/>
      <c r="K179" s="7">
        <v>45009</v>
      </c>
    </row>
    <row r="180" spans="1:11">
      <c r="A180" s="44">
        <v>510018</v>
      </c>
      <c r="B180" t="s">
        <v>10</v>
      </c>
      <c r="C180" t="s">
        <v>11</v>
      </c>
      <c r="D180" t="s">
        <v>4244</v>
      </c>
      <c r="E180" s="49">
        <v>3522</v>
      </c>
      <c r="F180" s="45" t="s">
        <v>4245</v>
      </c>
      <c r="G180" s="48">
        <v>4536290</v>
      </c>
      <c r="H180" s="7">
        <v>44964</v>
      </c>
      <c r="I180" s="7"/>
      <c r="J180" s="7"/>
      <c r="K180" s="7">
        <v>45009</v>
      </c>
    </row>
    <row r="181" spans="1:11">
      <c r="A181" s="44">
        <v>510022</v>
      </c>
      <c r="B181" t="s">
        <v>10</v>
      </c>
      <c r="C181" t="s">
        <v>11</v>
      </c>
      <c r="D181" t="s">
        <v>4246</v>
      </c>
      <c r="E181" s="49">
        <v>3908</v>
      </c>
      <c r="F181" s="45" t="s">
        <v>4247</v>
      </c>
      <c r="G181" s="48">
        <v>5732573</v>
      </c>
      <c r="H181" s="7">
        <v>44968</v>
      </c>
      <c r="I181" s="7"/>
      <c r="J181" s="7"/>
      <c r="K181" s="7">
        <v>45009</v>
      </c>
    </row>
    <row r="182" spans="1:11">
      <c r="A182" s="44">
        <v>510022</v>
      </c>
      <c r="B182" t="s">
        <v>10</v>
      </c>
      <c r="C182" t="s">
        <v>11</v>
      </c>
      <c r="D182" t="s">
        <v>4248</v>
      </c>
      <c r="E182" s="49">
        <v>8653</v>
      </c>
      <c r="F182" s="45" t="s">
        <v>4249</v>
      </c>
      <c r="G182" s="48">
        <v>1682824</v>
      </c>
      <c r="H182" s="7">
        <v>44974</v>
      </c>
      <c r="I182" s="7"/>
      <c r="J182" s="7"/>
      <c r="K182" s="7">
        <v>45009</v>
      </c>
    </row>
    <row r="183" spans="1:11">
      <c r="A183" s="44">
        <v>510025</v>
      </c>
      <c r="B183" t="s">
        <v>10</v>
      </c>
      <c r="C183" t="s">
        <v>11</v>
      </c>
      <c r="D183" t="s">
        <v>4250</v>
      </c>
      <c r="E183" s="49">
        <v>8651</v>
      </c>
      <c r="F183" s="45" t="s">
        <v>4251</v>
      </c>
      <c r="G183" s="48">
        <v>12795728</v>
      </c>
      <c r="H183" s="7">
        <v>44974</v>
      </c>
      <c r="I183" s="7"/>
      <c r="J183" s="7"/>
      <c r="K183" s="7">
        <v>45009</v>
      </c>
    </row>
    <row r="184" spans="1:11">
      <c r="A184" s="44">
        <v>510025</v>
      </c>
      <c r="B184" t="s">
        <v>10</v>
      </c>
      <c r="C184" t="s">
        <v>11</v>
      </c>
      <c r="D184" t="s">
        <v>4252</v>
      </c>
      <c r="E184" s="49">
        <v>3907</v>
      </c>
      <c r="F184" s="45" t="s">
        <v>4253</v>
      </c>
      <c r="G184" s="48">
        <v>2837120</v>
      </c>
      <c r="H184" s="7">
        <v>44967</v>
      </c>
      <c r="I184" s="7"/>
      <c r="J184" s="7"/>
      <c r="K184" s="7">
        <v>45009</v>
      </c>
    </row>
    <row r="185" spans="1:11">
      <c r="A185" s="44">
        <v>510025</v>
      </c>
      <c r="B185" t="s">
        <v>10</v>
      </c>
      <c r="C185" t="s">
        <v>11</v>
      </c>
      <c r="D185" t="s">
        <v>4254</v>
      </c>
      <c r="E185" s="49">
        <v>3906</v>
      </c>
      <c r="F185" s="45" t="s">
        <v>4255</v>
      </c>
      <c r="G185" s="48">
        <v>4455671</v>
      </c>
      <c r="H185" s="7">
        <v>44967</v>
      </c>
      <c r="I185" s="7"/>
      <c r="J185" s="7"/>
      <c r="K185" s="7">
        <v>45009</v>
      </c>
    </row>
    <row r="186" spans="1:11">
      <c r="A186" s="44">
        <v>510026</v>
      </c>
      <c r="B186" t="s">
        <v>10</v>
      </c>
      <c r="C186" t="s">
        <v>11</v>
      </c>
      <c r="D186" t="s">
        <v>4256</v>
      </c>
      <c r="E186" s="49">
        <v>8665</v>
      </c>
      <c r="F186" s="45" t="s">
        <v>4257</v>
      </c>
      <c r="G186" s="48">
        <v>1186229</v>
      </c>
      <c r="H186" s="7">
        <v>44971</v>
      </c>
      <c r="I186" s="7"/>
      <c r="J186" s="7"/>
      <c r="K186" s="7">
        <v>45009</v>
      </c>
    </row>
    <row r="187" spans="1:11">
      <c r="A187" s="44">
        <v>510027</v>
      </c>
      <c r="B187" t="s">
        <v>10</v>
      </c>
      <c r="C187" t="s">
        <v>11</v>
      </c>
      <c r="D187" t="s">
        <v>4258</v>
      </c>
      <c r="E187" s="49">
        <v>3905</v>
      </c>
      <c r="F187" s="45" t="s">
        <v>4259</v>
      </c>
      <c r="G187" s="48">
        <v>1551220</v>
      </c>
      <c r="H187" s="7">
        <v>44968</v>
      </c>
      <c r="I187" s="7"/>
      <c r="J187" s="7"/>
      <c r="K187" s="7">
        <v>45009</v>
      </c>
    </row>
    <row r="188" spans="1:11">
      <c r="A188" s="44">
        <v>510028</v>
      </c>
      <c r="B188" t="s">
        <v>10</v>
      </c>
      <c r="C188" t="s">
        <v>11</v>
      </c>
      <c r="D188" t="s">
        <v>4260</v>
      </c>
      <c r="E188" s="49">
        <v>3517</v>
      </c>
      <c r="F188" s="45" t="s">
        <v>4261</v>
      </c>
      <c r="G188" s="48">
        <v>2050345</v>
      </c>
      <c r="H188" s="7">
        <v>44964</v>
      </c>
      <c r="I188" s="7"/>
      <c r="J188" s="7"/>
      <c r="K188" s="7">
        <v>45009</v>
      </c>
    </row>
    <row r="189" spans="1:11">
      <c r="A189" s="44">
        <v>510028</v>
      </c>
      <c r="B189" t="s">
        <v>10</v>
      </c>
      <c r="C189" t="s">
        <v>11</v>
      </c>
      <c r="D189" t="s">
        <v>4262</v>
      </c>
      <c r="E189" s="49">
        <v>3518</v>
      </c>
      <c r="F189" s="45" t="s">
        <v>4263</v>
      </c>
      <c r="G189" s="48">
        <v>13081750</v>
      </c>
      <c r="H189" s="7">
        <v>44964</v>
      </c>
      <c r="I189" s="7"/>
      <c r="J189" s="7"/>
      <c r="K189" s="7">
        <v>45009</v>
      </c>
    </row>
    <row r="190" spans="1:11">
      <c r="A190" s="44">
        <v>510010</v>
      </c>
      <c r="B190" t="s">
        <v>10</v>
      </c>
      <c r="C190" t="s">
        <v>11</v>
      </c>
      <c r="D190" t="s">
        <v>4264</v>
      </c>
      <c r="E190" s="49">
        <v>13163</v>
      </c>
      <c r="F190" t="s">
        <v>4265</v>
      </c>
      <c r="G190" s="6">
        <v>4525994</v>
      </c>
      <c r="H190" s="7">
        <v>44988</v>
      </c>
      <c r="I190" s="7"/>
      <c r="J190" s="7"/>
      <c r="K190" s="7">
        <v>45026</v>
      </c>
    </row>
    <row r="191" spans="1:11">
      <c r="A191" s="44">
        <v>510010</v>
      </c>
      <c r="B191" t="s">
        <v>10</v>
      </c>
      <c r="C191" t="s">
        <v>11</v>
      </c>
      <c r="D191" t="s">
        <v>4266</v>
      </c>
      <c r="E191" s="49">
        <v>8648</v>
      </c>
      <c r="F191" t="s">
        <v>4267</v>
      </c>
      <c r="G191" s="6">
        <v>1051127</v>
      </c>
      <c r="H191" s="7">
        <v>44975</v>
      </c>
      <c r="I191" s="7"/>
      <c r="J191" s="7"/>
      <c r="K191" s="7">
        <v>45026</v>
      </c>
    </row>
    <row r="192" spans="1:11">
      <c r="A192" s="44">
        <v>510010</v>
      </c>
      <c r="B192" t="s">
        <v>10</v>
      </c>
      <c r="C192" t="s">
        <v>11</v>
      </c>
      <c r="D192" t="s">
        <v>212</v>
      </c>
      <c r="E192" s="49">
        <v>56889</v>
      </c>
      <c r="F192" t="s">
        <v>213</v>
      </c>
      <c r="G192" s="6">
        <v>2186055</v>
      </c>
      <c r="H192" s="7">
        <v>44918</v>
      </c>
      <c r="I192" s="7"/>
      <c r="J192" s="7"/>
      <c r="K192" s="7">
        <v>45026</v>
      </c>
    </row>
    <row r="193" spans="1:11">
      <c r="A193" s="44">
        <v>510010</v>
      </c>
      <c r="B193" t="s">
        <v>10</v>
      </c>
      <c r="C193" t="s">
        <v>11</v>
      </c>
      <c r="D193" t="s">
        <v>214</v>
      </c>
      <c r="E193" s="49">
        <v>56890</v>
      </c>
      <c r="F193" t="s">
        <v>215</v>
      </c>
      <c r="G193" s="6">
        <v>9449501</v>
      </c>
      <c r="H193" s="7">
        <v>44918</v>
      </c>
      <c r="I193" s="7"/>
      <c r="J193" s="7"/>
      <c r="K193" s="7">
        <v>45026</v>
      </c>
    </row>
    <row r="194" spans="1:11">
      <c r="A194" s="44">
        <v>510011</v>
      </c>
      <c r="B194" t="s">
        <v>10</v>
      </c>
      <c r="C194" t="s">
        <v>11</v>
      </c>
      <c r="D194" t="s">
        <v>4268</v>
      </c>
      <c r="E194" s="49">
        <v>37950</v>
      </c>
      <c r="F194" t="s">
        <v>4269</v>
      </c>
      <c r="G194" s="6">
        <v>3455017</v>
      </c>
      <c r="H194" s="7">
        <v>44798</v>
      </c>
      <c r="I194" s="7"/>
      <c r="J194" s="7"/>
      <c r="K194" s="7">
        <v>45026</v>
      </c>
    </row>
    <row r="195" spans="1:11">
      <c r="A195" s="44">
        <v>510012</v>
      </c>
      <c r="B195" t="s">
        <v>10</v>
      </c>
      <c r="C195" t="s">
        <v>11</v>
      </c>
      <c r="D195" t="s">
        <v>4270</v>
      </c>
      <c r="E195" s="49">
        <v>37915</v>
      </c>
      <c r="F195" t="s">
        <v>4271</v>
      </c>
      <c r="G195" s="6">
        <v>5242363</v>
      </c>
      <c r="H195" s="7">
        <v>44775</v>
      </c>
      <c r="I195" s="7"/>
      <c r="J195" s="7"/>
      <c r="K195" s="7">
        <v>45026</v>
      </c>
    </row>
    <row r="196" spans="1:11">
      <c r="A196" s="44">
        <v>510013</v>
      </c>
      <c r="B196" t="s">
        <v>10</v>
      </c>
      <c r="C196" t="s">
        <v>11</v>
      </c>
      <c r="D196" t="s">
        <v>4272</v>
      </c>
      <c r="E196" s="49">
        <v>37681</v>
      </c>
      <c r="F196" t="s">
        <v>4273</v>
      </c>
      <c r="G196" s="6">
        <v>2168348</v>
      </c>
      <c r="H196" s="7">
        <v>44789</v>
      </c>
      <c r="I196" s="7"/>
      <c r="J196" s="7"/>
      <c r="K196" s="7">
        <v>45026</v>
      </c>
    </row>
    <row r="197" spans="1:11">
      <c r="A197" s="44">
        <v>510013</v>
      </c>
      <c r="B197" t="s">
        <v>10</v>
      </c>
      <c r="C197" t="s">
        <v>11</v>
      </c>
      <c r="D197" t="s">
        <v>4274</v>
      </c>
      <c r="E197" s="49">
        <v>13164</v>
      </c>
      <c r="F197" t="s">
        <v>4275</v>
      </c>
      <c r="G197" s="6">
        <v>828003</v>
      </c>
      <c r="H197" s="7">
        <v>44984</v>
      </c>
      <c r="I197" s="7"/>
      <c r="J197" s="7"/>
      <c r="K197" s="7">
        <v>45026</v>
      </c>
    </row>
    <row r="198" spans="1:11">
      <c r="A198" s="44">
        <v>510013</v>
      </c>
      <c r="B198" t="s">
        <v>10</v>
      </c>
      <c r="C198" t="s">
        <v>11</v>
      </c>
      <c r="D198" t="s">
        <v>4276</v>
      </c>
      <c r="E198" s="49">
        <v>13166</v>
      </c>
      <c r="F198" t="s">
        <v>4277</v>
      </c>
      <c r="G198" s="6">
        <v>7267843</v>
      </c>
      <c r="H198" s="7">
        <v>44982</v>
      </c>
      <c r="I198" s="7"/>
      <c r="J198" s="7"/>
      <c r="K198" s="7">
        <v>45026</v>
      </c>
    </row>
    <row r="199" spans="1:11">
      <c r="A199" s="44">
        <v>510013</v>
      </c>
      <c r="B199" t="s">
        <v>10</v>
      </c>
      <c r="C199" t="s">
        <v>11</v>
      </c>
      <c r="D199" t="s">
        <v>4278</v>
      </c>
      <c r="E199" s="49">
        <v>13167</v>
      </c>
      <c r="F199" t="s">
        <v>4279</v>
      </c>
      <c r="G199" s="6">
        <v>1221638</v>
      </c>
      <c r="H199" s="7">
        <v>44982</v>
      </c>
      <c r="I199" s="7"/>
      <c r="J199" s="7"/>
      <c r="K199" s="7">
        <v>45026</v>
      </c>
    </row>
    <row r="200" spans="1:11">
      <c r="A200" s="44">
        <v>510014</v>
      </c>
      <c r="B200" t="s">
        <v>10</v>
      </c>
      <c r="C200" t="s">
        <v>11</v>
      </c>
      <c r="D200" t="s">
        <v>4280</v>
      </c>
      <c r="E200" s="49">
        <v>14856</v>
      </c>
      <c r="F200" t="s">
        <v>4281</v>
      </c>
      <c r="G200" s="6">
        <v>403876</v>
      </c>
      <c r="H200" s="7">
        <v>44989</v>
      </c>
      <c r="I200" s="7"/>
      <c r="J200" s="7"/>
      <c r="K200" s="7">
        <v>45026</v>
      </c>
    </row>
    <row r="201" spans="1:11">
      <c r="A201" s="44">
        <v>510014</v>
      </c>
      <c r="B201" t="s">
        <v>10</v>
      </c>
      <c r="C201" t="s">
        <v>11</v>
      </c>
      <c r="D201" t="s">
        <v>4282</v>
      </c>
      <c r="E201" s="49">
        <v>37673</v>
      </c>
      <c r="F201" t="s">
        <v>4283</v>
      </c>
      <c r="G201" s="6">
        <v>465750</v>
      </c>
      <c r="H201" s="7">
        <v>44770</v>
      </c>
      <c r="I201" s="7"/>
      <c r="J201" s="7"/>
      <c r="K201" s="7">
        <v>45026</v>
      </c>
    </row>
    <row r="202" spans="1:11">
      <c r="A202" s="44">
        <v>510015</v>
      </c>
      <c r="B202" t="s">
        <v>10</v>
      </c>
      <c r="C202" t="s">
        <v>11</v>
      </c>
      <c r="D202" t="s">
        <v>4284</v>
      </c>
      <c r="E202" s="49">
        <v>8662</v>
      </c>
      <c r="F202" t="s">
        <v>4285</v>
      </c>
      <c r="G202" s="6">
        <v>1179255</v>
      </c>
      <c r="H202" s="7">
        <v>44978</v>
      </c>
      <c r="I202" s="7"/>
      <c r="J202" s="7"/>
      <c r="K202" s="7">
        <v>45026</v>
      </c>
    </row>
    <row r="203" spans="1:11">
      <c r="A203" s="44">
        <v>510016</v>
      </c>
      <c r="B203" t="s">
        <v>10</v>
      </c>
      <c r="C203" t="s">
        <v>11</v>
      </c>
      <c r="D203" t="s">
        <v>4286</v>
      </c>
      <c r="E203" s="49">
        <v>8661</v>
      </c>
      <c r="F203" t="s">
        <v>4287</v>
      </c>
      <c r="G203" s="6">
        <v>2358510</v>
      </c>
      <c r="H203" s="7">
        <v>44981</v>
      </c>
      <c r="I203" s="7"/>
      <c r="J203" s="7"/>
      <c r="K203" s="7">
        <v>45026</v>
      </c>
    </row>
    <row r="204" spans="1:11">
      <c r="A204" s="44">
        <v>510016</v>
      </c>
      <c r="B204" t="s">
        <v>10</v>
      </c>
      <c r="C204" t="s">
        <v>11</v>
      </c>
      <c r="D204" t="s">
        <v>4288</v>
      </c>
      <c r="E204" s="49">
        <v>57638</v>
      </c>
      <c r="F204" t="s">
        <v>4289</v>
      </c>
      <c r="G204" s="6">
        <v>1880140</v>
      </c>
      <c r="H204" s="7">
        <v>44928</v>
      </c>
      <c r="I204" s="7"/>
      <c r="J204" s="7"/>
      <c r="K204" s="7">
        <v>45026</v>
      </c>
    </row>
    <row r="205" spans="1:11">
      <c r="A205" s="44">
        <v>510016</v>
      </c>
      <c r="B205" t="s">
        <v>10</v>
      </c>
      <c r="C205" t="s">
        <v>11</v>
      </c>
      <c r="D205" t="s">
        <v>4290</v>
      </c>
      <c r="E205" s="49">
        <v>8655</v>
      </c>
      <c r="F205" t="s">
        <v>4291</v>
      </c>
      <c r="G205" s="6">
        <v>2880284</v>
      </c>
      <c r="H205" s="7">
        <v>44977</v>
      </c>
      <c r="I205" s="7"/>
      <c r="J205" s="7"/>
      <c r="K205" s="7">
        <v>45026</v>
      </c>
    </row>
    <row r="206" spans="1:11">
      <c r="A206" s="44">
        <v>510017</v>
      </c>
      <c r="B206" t="s">
        <v>10</v>
      </c>
      <c r="C206" t="s">
        <v>11</v>
      </c>
      <c r="D206" t="s">
        <v>4292</v>
      </c>
      <c r="E206" s="49">
        <v>8660</v>
      </c>
      <c r="F206" t="s">
        <v>4293</v>
      </c>
      <c r="G206" s="6">
        <v>2443276</v>
      </c>
      <c r="H206" s="7">
        <v>44979</v>
      </c>
      <c r="I206" s="7"/>
      <c r="J206" s="7"/>
      <c r="K206" s="7">
        <v>45026</v>
      </c>
    </row>
    <row r="207" spans="1:11">
      <c r="A207" s="44">
        <v>510020</v>
      </c>
      <c r="B207" t="s">
        <v>10</v>
      </c>
      <c r="C207" t="s">
        <v>11</v>
      </c>
      <c r="D207" t="s">
        <v>4294</v>
      </c>
      <c r="E207" s="49">
        <v>8654</v>
      </c>
      <c r="F207" t="s">
        <v>4295</v>
      </c>
      <c r="G207" s="6">
        <v>2837120</v>
      </c>
      <c r="H207" s="7">
        <v>44975</v>
      </c>
      <c r="I207" s="7"/>
      <c r="J207" s="7"/>
      <c r="K207" s="7">
        <v>45026</v>
      </c>
    </row>
    <row r="208" spans="1:11">
      <c r="A208" s="44">
        <v>510021</v>
      </c>
      <c r="B208" t="s">
        <v>10</v>
      </c>
      <c r="C208" t="s">
        <v>11</v>
      </c>
      <c r="D208" t="s">
        <v>4296</v>
      </c>
      <c r="E208" s="49">
        <v>13160</v>
      </c>
      <c r="F208" t="s">
        <v>4297</v>
      </c>
      <c r="G208" s="6">
        <v>3230964</v>
      </c>
      <c r="H208" s="7">
        <v>44986</v>
      </c>
      <c r="I208" s="7"/>
      <c r="J208" s="7"/>
      <c r="K208" s="7">
        <v>45026</v>
      </c>
    </row>
    <row r="209" spans="1:11">
      <c r="A209" s="44">
        <v>510023</v>
      </c>
      <c r="B209" t="s">
        <v>10</v>
      </c>
      <c r="C209" t="s">
        <v>11</v>
      </c>
      <c r="D209" t="s">
        <v>4298</v>
      </c>
      <c r="E209" s="49">
        <v>8659</v>
      </c>
      <c r="F209" t="s">
        <v>4299</v>
      </c>
      <c r="G209" s="6">
        <v>8718886</v>
      </c>
      <c r="H209" s="7">
        <v>44981</v>
      </c>
      <c r="I209" s="7"/>
      <c r="J209" s="7"/>
      <c r="K209" s="7">
        <v>45026</v>
      </c>
    </row>
    <row r="210" spans="1:11">
      <c r="A210" s="44">
        <v>510024</v>
      </c>
      <c r="B210" t="s">
        <v>10</v>
      </c>
      <c r="C210" t="s">
        <v>11</v>
      </c>
      <c r="D210" t="s">
        <v>4300</v>
      </c>
      <c r="E210" s="49">
        <v>57645</v>
      </c>
      <c r="F210" t="s">
        <v>4301</v>
      </c>
      <c r="G210" s="6">
        <v>270986</v>
      </c>
      <c r="H210" s="7">
        <v>44929</v>
      </c>
      <c r="I210" s="7"/>
      <c r="J210" s="7"/>
      <c r="K210" s="7">
        <v>45026</v>
      </c>
    </row>
    <row r="211" spans="1:11">
      <c r="A211" s="44">
        <v>510024</v>
      </c>
      <c r="B211" t="s">
        <v>10</v>
      </c>
      <c r="C211" t="s">
        <v>11</v>
      </c>
      <c r="D211" t="s">
        <v>4302</v>
      </c>
      <c r="E211" s="49">
        <v>29306</v>
      </c>
      <c r="F211" t="s">
        <v>4303</v>
      </c>
      <c r="G211" s="6">
        <v>1199421</v>
      </c>
      <c r="H211" s="7">
        <v>44764</v>
      </c>
      <c r="I211" s="7"/>
      <c r="J211" s="7"/>
      <c r="K211" s="7">
        <v>45026</v>
      </c>
    </row>
    <row r="212" spans="1:11">
      <c r="A212" s="44">
        <v>510024</v>
      </c>
      <c r="B212" t="s">
        <v>10</v>
      </c>
      <c r="C212" t="s">
        <v>11</v>
      </c>
      <c r="D212" t="s">
        <v>4304</v>
      </c>
      <c r="E212" s="49">
        <v>8652</v>
      </c>
      <c r="F212" t="s">
        <v>4305</v>
      </c>
      <c r="G212" s="6">
        <v>299475</v>
      </c>
      <c r="H212" s="7">
        <v>44977</v>
      </c>
      <c r="I212" s="7"/>
      <c r="J212" s="7"/>
      <c r="K212" s="7">
        <v>45026</v>
      </c>
    </row>
    <row r="213" spans="1:11">
      <c r="A213" s="44">
        <v>510024</v>
      </c>
      <c r="B213" t="s">
        <v>10</v>
      </c>
      <c r="C213" t="s">
        <v>11</v>
      </c>
      <c r="D213" t="s">
        <v>4306</v>
      </c>
      <c r="E213" s="49">
        <v>8658</v>
      </c>
      <c r="F213" t="s">
        <v>4307</v>
      </c>
      <c r="G213" s="6">
        <v>10019680</v>
      </c>
      <c r="H213" s="7">
        <v>44982</v>
      </c>
      <c r="I213" s="7"/>
      <c r="J213" s="7"/>
      <c r="K213" s="7">
        <v>45026</v>
      </c>
    </row>
    <row r="214" spans="1:11">
      <c r="A214" s="44">
        <v>510024</v>
      </c>
      <c r="B214" t="s">
        <v>10</v>
      </c>
      <c r="C214" t="s">
        <v>11</v>
      </c>
      <c r="D214" t="s">
        <v>4308</v>
      </c>
      <c r="E214" s="49">
        <v>57644</v>
      </c>
      <c r="F214" t="s">
        <v>4309</v>
      </c>
      <c r="G214" s="6">
        <v>2186055</v>
      </c>
      <c r="H214" s="7">
        <v>44929</v>
      </c>
      <c r="I214" s="7"/>
      <c r="J214" s="7"/>
      <c r="K214" s="7">
        <v>45026</v>
      </c>
    </row>
    <row r="215" spans="1:11">
      <c r="A215" s="44">
        <v>510025</v>
      </c>
      <c r="B215" t="s">
        <v>10</v>
      </c>
      <c r="C215" t="s">
        <v>11</v>
      </c>
      <c r="D215" t="s">
        <v>4310</v>
      </c>
      <c r="E215" s="49">
        <v>8657</v>
      </c>
      <c r="F215" t="s">
        <v>4311</v>
      </c>
      <c r="G215" s="6">
        <v>8198773</v>
      </c>
      <c r="H215" s="7">
        <v>44980</v>
      </c>
      <c r="I215" s="7"/>
      <c r="J215" s="7"/>
      <c r="K215" s="7">
        <v>45026</v>
      </c>
    </row>
    <row r="216" spans="1:11">
      <c r="A216" s="44">
        <v>510025</v>
      </c>
      <c r="B216" t="s">
        <v>10</v>
      </c>
      <c r="C216" t="s">
        <v>11</v>
      </c>
      <c r="D216" t="s">
        <v>4312</v>
      </c>
      <c r="E216" s="49">
        <v>29304</v>
      </c>
      <c r="F216" t="s">
        <v>4313</v>
      </c>
      <c r="G216" s="6">
        <v>15430954</v>
      </c>
      <c r="H216" s="7">
        <v>44762</v>
      </c>
      <c r="I216" s="7"/>
      <c r="J216" s="7"/>
      <c r="K216" s="7">
        <v>45026</v>
      </c>
    </row>
    <row r="217" spans="1:11">
      <c r="A217" s="44">
        <v>510026</v>
      </c>
      <c r="B217" t="s">
        <v>10</v>
      </c>
      <c r="C217" t="s">
        <v>11</v>
      </c>
      <c r="D217" t="s">
        <v>4314</v>
      </c>
      <c r="E217" s="49">
        <v>14861</v>
      </c>
      <c r="F217" t="s">
        <v>4315</v>
      </c>
      <c r="G217" s="6">
        <v>5421163</v>
      </c>
      <c r="H217" s="7">
        <v>44988</v>
      </c>
      <c r="I217" s="7"/>
      <c r="J217" s="7"/>
      <c r="K217" s="7">
        <v>45026</v>
      </c>
    </row>
    <row r="218" spans="1:11">
      <c r="A218" s="44">
        <v>510027</v>
      </c>
      <c r="B218" t="s">
        <v>10</v>
      </c>
      <c r="C218" t="s">
        <v>11</v>
      </c>
      <c r="D218" t="s">
        <v>4316</v>
      </c>
      <c r="E218" s="49">
        <v>47575</v>
      </c>
      <c r="F218" t="s">
        <v>4317</v>
      </c>
      <c r="G218" s="6">
        <v>3718454</v>
      </c>
      <c r="H218" s="7">
        <v>44765</v>
      </c>
      <c r="I218" s="7"/>
      <c r="J218" s="7"/>
      <c r="K218" s="7">
        <v>45026</v>
      </c>
    </row>
  </sheetData>
  <autoFilter ref="A1:K218"/>
  <conditionalFormatting sqref="F1:F63984">
    <cfRule type="duplicateValues" dxfId="1" priority="175" stopIfTrue="1"/>
  </conditionalFormatting>
  <conditionalFormatting sqref="E2:E2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31.12</vt:lpstr>
      <vt:lpstr>TT 2022</vt:lpstr>
      <vt:lpstr>Hàng trả</vt:lpstr>
      <vt:lpstr>Bán ra 2022</vt:lpstr>
      <vt:lpstr>TT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2023-04-17T03:11:05Z</dcterms:created>
  <dcterms:modified xsi:type="dcterms:W3CDTF">2023-04-22T04:24:36Z</dcterms:modified>
</cp:coreProperties>
</file>