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ONG NO MEGA\CHECK CHIẾT KHẤU MEGA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_FilterDatabase" localSheetId="0" hidden="1">Sheet1!$A$1:$H$88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4" i="1" l="1"/>
  <c r="F86" i="1" s="1"/>
  <c r="F88" i="1" l="1"/>
  <c r="F85" i="1"/>
  <c r="F87" i="1"/>
  <c r="G85" i="1"/>
  <c r="H85" i="1" s="1"/>
  <c r="G88" i="1"/>
  <c r="H88" i="1" s="1"/>
  <c r="G86" i="1"/>
  <c r="H86" i="1" s="1"/>
  <c r="G87" i="1"/>
  <c r="H87" i="1" s="1"/>
</calcChain>
</file>

<file path=xl/sharedStrings.xml><?xml version="1.0" encoding="utf-8"?>
<sst xmlns="http://schemas.openxmlformats.org/spreadsheetml/2006/main" count="179" uniqueCount="179">
  <si>
    <t>Store</t>
  </si>
  <si>
    <t>Supplier Number</t>
  </si>
  <si>
    <t>GRT No &amp; Gor</t>
  </si>
  <si>
    <t>Invoice No &amp; PO.</t>
  </si>
  <si>
    <t>Base Amount</t>
  </si>
  <si>
    <t>Good Receiving Date</t>
  </si>
  <si>
    <t>10013I1301002225</t>
  </si>
  <si>
    <t>1C23TNN_00002135</t>
  </si>
  <si>
    <t>10010I1301002843</t>
  </si>
  <si>
    <t>1C23TNN_00002139</t>
  </si>
  <si>
    <t>10010I1302002606</t>
  </si>
  <si>
    <t>1C23TNN_00003849</t>
  </si>
  <si>
    <t>10011I1302001860</t>
  </si>
  <si>
    <t>1C23TNN_00003901</t>
  </si>
  <si>
    <t>10013I1302001908</t>
  </si>
  <si>
    <t>1C23TNN_00008666</t>
  </si>
  <si>
    <t>10018I1303000242</t>
  </si>
  <si>
    <t>1C23TNN_00013157</t>
  </si>
  <si>
    <t>10021I1303000085</t>
  </si>
  <si>
    <t>1C23TNN_00013160</t>
  </si>
  <si>
    <t>10024I1303000226</t>
  </si>
  <si>
    <t>1C23TNN_00013161</t>
  </si>
  <si>
    <t>10021I1303000100</t>
  </si>
  <si>
    <t>1C23TNN_00013162</t>
  </si>
  <si>
    <t>10010I1303000507</t>
  </si>
  <si>
    <t>1C23TNN_00013163</t>
  </si>
  <si>
    <t>10013I1302001911</t>
  </si>
  <si>
    <t>1C23TNN_00013164</t>
  </si>
  <si>
    <t>10013I1302001912</t>
  </si>
  <si>
    <t>1C23TNN_00013166</t>
  </si>
  <si>
    <t>10013I1302001913</t>
  </si>
  <si>
    <t>1C23TNN_00013167</t>
  </si>
  <si>
    <t>10012I1303000421</t>
  </si>
  <si>
    <t>1C23TNN_00013194</t>
  </si>
  <si>
    <t>10027I1303000199</t>
  </si>
  <si>
    <t>1C23TNN_00013195</t>
  </si>
  <si>
    <t>10028I1303000259</t>
  </si>
  <si>
    <t>1C23TNN_00013196</t>
  </si>
  <si>
    <t>10025I1303000216</t>
  </si>
  <si>
    <t>1C23TNN_00013197</t>
  </si>
  <si>
    <t>10020I1303000268</t>
  </si>
  <si>
    <t>1C23TNN_00013198</t>
  </si>
  <si>
    <t>10017I1303000458</t>
  </si>
  <si>
    <t>1C23TNN_00013199</t>
  </si>
  <si>
    <t>10016I1303000428</t>
  </si>
  <si>
    <t>1C23TNN_00013200</t>
  </si>
  <si>
    <t>10015I1303000248</t>
  </si>
  <si>
    <t>1C23TNN_00013201</t>
  </si>
  <si>
    <t>10015I1303000249</t>
  </si>
  <si>
    <t>1C23TNN_00013202</t>
  </si>
  <si>
    <t>10014I1303000458</t>
  </si>
  <si>
    <t>1C23TNN_00014856</t>
  </si>
  <si>
    <t>10013I1303000892</t>
  </si>
  <si>
    <t>1C23TNN_00014858</t>
  </si>
  <si>
    <t>10026I1303000493</t>
  </si>
  <si>
    <t>1C23TNN_00014859</t>
  </si>
  <si>
    <t>10026I1303000494</t>
  </si>
  <si>
    <t>1C23TNN_00014860</t>
  </si>
  <si>
    <t>10026I1303000495</t>
  </si>
  <si>
    <t>1C23TNN_00014861</t>
  </si>
  <si>
    <t>10015I1303000618</t>
  </si>
  <si>
    <t>1C23TNN_00015705</t>
  </si>
  <si>
    <t>10015I1303000640</t>
  </si>
  <si>
    <t>1C23TNN_00015706</t>
  </si>
  <si>
    <t>10016I1303000836</t>
  </si>
  <si>
    <t>1C23TNN_00015707</t>
  </si>
  <si>
    <t>10020I1303000561</t>
  </si>
  <si>
    <t>1C23TNN_00015708</t>
  </si>
  <si>
    <t>10024I1303000503</t>
  </si>
  <si>
    <t>1C23TNN_00015709</t>
  </si>
  <si>
    <t>10025I1303000405</t>
  </si>
  <si>
    <t>1C23TNN_00015710</t>
  </si>
  <si>
    <t>10028I1303000446</t>
  </si>
  <si>
    <t>1C23TNN_00015711</t>
  </si>
  <si>
    <t>10017I1303000781</t>
  </si>
  <si>
    <t>1C23TNN_00015712</t>
  </si>
  <si>
    <t>10010I1303001479</t>
  </si>
  <si>
    <t>1C23TNN_00015730</t>
  </si>
  <si>
    <t>10021I1303000243</t>
  </si>
  <si>
    <t>1C23TNN_00015732</t>
  </si>
  <si>
    <t>10016I1303000783</t>
  </si>
  <si>
    <t>1C23TNN_00015733</t>
  </si>
  <si>
    <t>10014I1303000719</t>
  </si>
  <si>
    <t>1C23TNN_00016741</t>
  </si>
  <si>
    <t>10014I1303000720</t>
  </si>
  <si>
    <t>1C23TNN_00016742</t>
  </si>
  <si>
    <t>10026I1303000811</t>
  </si>
  <si>
    <t>1C23TNN_00016744</t>
  </si>
  <si>
    <t>10014I1303000721</t>
  </si>
  <si>
    <t>1C23TNN_00016745</t>
  </si>
  <si>
    <t>10018I1303000855</t>
  </si>
  <si>
    <t>1C23TNN_00016746</t>
  </si>
  <si>
    <t>10020I1303000758</t>
  </si>
  <si>
    <t>1C23TNN_00016747</t>
  </si>
  <si>
    <t>10021I1303000309</t>
  </si>
  <si>
    <t>1C23TNN_00016749</t>
  </si>
  <si>
    <t>10022I1303000560</t>
  </si>
  <si>
    <t>1C23TNN_00016750</t>
  </si>
  <si>
    <t>10028I1303000555</t>
  </si>
  <si>
    <t>1C23TNN_00016751</t>
  </si>
  <si>
    <t>10025I1303000534</t>
  </si>
  <si>
    <t>1C23TNN_00016752</t>
  </si>
  <si>
    <t>10022I1303000561</t>
  </si>
  <si>
    <t>1C23TNN_00016754</t>
  </si>
  <si>
    <t>10027I1303000446</t>
  </si>
  <si>
    <t>1C23TNN_00016755</t>
  </si>
  <si>
    <t>10019I1303000891</t>
  </si>
  <si>
    <t>1C23TNN_00017503</t>
  </si>
  <si>
    <t>10010R1303000003</t>
  </si>
  <si>
    <t>K23TAP 462</t>
  </si>
  <si>
    <t>10010R1302000026</t>
  </si>
  <si>
    <t>K23TAP 490</t>
  </si>
  <si>
    <t>10011R1302000038</t>
  </si>
  <si>
    <t>K23TBP 73</t>
  </si>
  <si>
    <t>10027R1302000020</t>
  </si>
  <si>
    <t>K23TDL 45</t>
  </si>
  <si>
    <t>10019R1303000009</t>
  </si>
  <si>
    <t>K23TDU 56</t>
  </si>
  <si>
    <t>10026R1303000024</t>
  </si>
  <si>
    <t>K23THA 71</t>
  </si>
  <si>
    <t>10015R1303000008</t>
  </si>
  <si>
    <t>K23THL 108</t>
  </si>
  <si>
    <t>10015R1302000028</t>
  </si>
  <si>
    <t>K23THL 145</t>
  </si>
  <si>
    <t>10015R1302000032</t>
  </si>
  <si>
    <t>K23THL 149</t>
  </si>
  <si>
    <t>10015R1301000015</t>
  </si>
  <si>
    <t>K23THL 38</t>
  </si>
  <si>
    <t>10015R1303000034</t>
  </si>
  <si>
    <t>K23THL 75</t>
  </si>
  <si>
    <t>10015R1302000037</t>
  </si>
  <si>
    <t>K23THL 78</t>
  </si>
  <si>
    <t>10029R1303000001</t>
  </si>
  <si>
    <t>K23THU 683</t>
  </si>
  <si>
    <t>10028R1301000014</t>
  </si>
  <si>
    <t>K23TKG 41</t>
  </si>
  <si>
    <t>10028R1303000009</t>
  </si>
  <si>
    <t>K23TKG 50</t>
  </si>
  <si>
    <t>10028R1303000010</t>
  </si>
  <si>
    <t>K23TKG 51</t>
  </si>
  <si>
    <t>10028R1303000016</t>
  </si>
  <si>
    <t>K23TKG 58</t>
  </si>
  <si>
    <t>10025R1302000014</t>
  </si>
  <si>
    <t>K23TKH 52</t>
  </si>
  <si>
    <t>10025R1303000025</t>
  </si>
  <si>
    <t>K23TKH 61</t>
  </si>
  <si>
    <t>10020R1301000005</t>
  </si>
  <si>
    <t>K23TLX 25</t>
  </si>
  <si>
    <t>10020R1303000016</t>
  </si>
  <si>
    <t>K23TLX 76</t>
  </si>
  <si>
    <t>10014R1301000005</t>
  </si>
  <si>
    <t>K23TMA 39</t>
  </si>
  <si>
    <t>10014R1303000022</t>
  </si>
  <si>
    <t>K23TMA 98</t>
  </si>
  <si>
    <t>10050R1302000002</t>
  </si>
  <si>
    <t>K23TPU 104</t>
  </si>
  <si>
    <t>10012R1303000012</t>
  </si>
  <si>
    <t>K23TPU 61</t>
  </si>
  <si>
    <t>10021R1301000009</t>
  </si>
  <si>
    <t>K23TQU 18</t>
  </si>
  <si>
    <t>10021R1303000016</t>
  </si>
  <si>
    <t>K23TQU 80</t>
  </si>
  <si>
    <t>10013R1303000047</t>
  </si>
  <si>
    <t>K23TTK 127</t>
  </si>
  <si>
    <t>10013R1301000005</t>
  </si>
  <si>
    <t>K23TTK 25</t>
  </si>
  <si>
    <t>10022R1301000027</t>
  </si>
  <si>
    <t>K23TVU 36</t>
  </si>
  <si>
    <t>10022R1303000015</t>
  </si>
  <si>
    <t>K23TVU 56</t>
  </si>
  <si>
    <t>Số hóa đơn</t>
  </si>
  <si>
    <t>ADV - HO TRO TIEP THI 5.3%</t>
  </si>
  <si>
    <t>BUS - HO TRO CUNG HOP TAC 2.25%</t>
  </si>
  <si>
    <t>CTG - HO TRO NHOM HANG TRONG DIEM 3.5%</t>
  </si>
  <si>
    <t>DIS - HO TRO TRUNG BAY SAN PHAM 2%</t>
  </si>
  <si>
    <t>Ngày chứng từ</t>
  </si>
  <si>
    <t>56a</t>
  </si>
  <si>
    <t>61a</t>
  </si>
  <si>
    <t>25a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</si>
</sst>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-* #,##0\ _₫_-;\-* #,##0\ _₫_-;_-* &quot;-&quot;??\ _₫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Times New Roman"/>
      <family val="1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1" fontId="3" fillId="2" borderId="0" xfId="2" applyNumberFormat="1" applyFont="1" applyFill="1" applyAlignment="1">
      <alignment horizontal="center"/>
    </xf>
    <xf numFmtId="3" fontId="3" fillId="2" borderId="0" xfId="2" applyNumberFormat="1" applyFont="1" applyFill="1" applyAlignment="1">
      <alignment horizontal="center"/>
    </xf>
    <xf numFmtId="14" fontId="3" fillId="2" borderId="0" xfId="2" applyNumberFormat="1" applyFont="1" applyFill="1"/>
    <xf numFmtId="165" fontId="3" fillId="2" borderId="0" xfId="1" applyNumberFormat="1" applyFont="1" applyFill="1" applyAlignment="1">
      <alignment horizontal="center"/>
    </xf>
    <xf numFmtId="14" fontId="3" fillId="2" borderId="0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/>
    <xf numFmtId="14" fontId="0" fillId="0" borderId="0" xfId="0" applyNumberFormat="1"/>
    <xf numFmtId="165" fontId="0" fillId="0" borderId="0" xfId="1" applyNumberFormat="1" applyFont="1"/>
    <xf numFmtId="166" fontId="0" fillId="0" borderId="0" xfId="0" applyNumberFormat="1"/>
    <xf numFmtId="10" fontId="0" fillId="0" borderId="0" xfId="0" applyNumberFormat="1"/>
    <xf numFmtId="9" fontId="0" fillId="0" borderId="0" xfId="0" applyNumberFormat="1"/>
    <xf numFmtId="0" fontId="4" fillId="0" borderId="0" xfId="0" applyFont="1"/>
    <xf numFmtId="0" fontId="0" fillId="0" borderId="0" xfId="0" applyNumberFormat="1"/>
  </cellXfs>
  <cellStyles count="3">
    <cellStyle name="Comma" xfId="1" builtinId="3"/>
    <cellStyle name="Normal" xfId="0" builtinId="0"/>
    <cellStyle name="Normal 10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tabSelected="1" topLeftCell="A67" workbookViewId="0">
      <selection activeCell="F2" sqref="F2:F83"/>
    </sheetView>
  </sheetViews>
  <sheetFormatPr defaultRowHeight="15" x14ac:dyDescent="0.25"/>
  <cols>
    <col min="1" max="1" width="10.85546875" bestFit="1" customWidth="1"/>
    <col min="2" max="2" width="7" bestFit="1" customWidth="1"/>
    <col min="3" max="3" width="14.5703125" bestFit="1" customWidth="1"/>
    <col min="4" max="4" width="17.42578125" bestFit="1" customWidth="1"/>
    <col min="5" max="5" width="18.28515625" bestFit="1" customWidth="1"/>
    <col min="6" max="6" width="14.85546875" bestFit="1" customWidth="1"/>
    <col min="7" max="7" width="17.28515625" bestFit="1" customWidth="1"/>
    <col min="8" max="8" width="14.85546875" style="9" bestFit="1" customWidth="1"/>
    <col min="9" max="9" width="11.28515625" style="9" bestFit="1" customWidth="1"/>
  </cols>
  <sheetData>
    <row r="1" spans="1:8" x14ac:dyDescent="0.25">
      <c r="A1" t="s">
        <v>170</v>
      </c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s="9" t="s">
        <v>175</v>
      </c>
    </row>
    <row r="2" spans="1:8" x14ac:dyDescent="0.25">
      <c r="A2" s="14">
        <v>2135</v>
      </c>
      <c r="B2">
        <v>510013</v>
      </c>
      <c r="C2">
        <v>25790</v>
      </c>
      <c r="D2" t="s">
        <v>6</v>
      </c>
      <c r="E2" s="6" t="s">
        <v>7</v>
      </c>
      <c r="F2" s="7">
        <v>4286700</v>
      </c>
      <c r="G2" s="8">
        <v>44938</v>
      </c>
      <c r="H2" s="8">
        <v>45020</v>
      </c>
    </row>
    <row r="3" spans="1:8" x14ac:dyDescent="0.25">
      <c r="A3" s="14">
        <v>2139</v>
      </c>
      <c r="B3">
        <v>510010</v>
      </c>
      <c r="C3">
        <v>25790</v>
      </c>
      <c r="D3" t="s">
        <v>8</v>
      </c>
      <c r="E3" s="6" t="s">
        <v>9</v>
      </c>
      <c r="F3" s="7">
        <v>13722520</v>
      </c>
      <c r="G3" s="8">
        <v>44939</v>
      </c>
      <c r="H3" s="8">
        <v>45020</v>
      </c>
    </row>
    <row r="4" spans="1:8" x14ac:dyDescent="0.25">
      <c r="A4" s="14">
        <v>3849</v>
      </c>
      <c r="B4">
        <v>510010</v>
      </c>
      <c r="C4">
        <v>25790</v>
      </c>
      <c r="D4" t="s">
        <v>10</v>
      </c>
      <c r="E4" s="6" t="s">
        <v>11</v>
      </c>
      <c r="F4" s="7">
        <v>7203860</v>
      </c>
      <c r="G4" s="8">
        <v>44965</v>
      </c>
      <c r="H4" s="8">
        <v>45020</v>
      </c>
    </row>
    <row r="5" spans="1:8" x14ac:dyDescent="0.25">
      <c r="A5" s="14">
        <v>3901</v>
      </c>
      <c r="B5">
        <v>510011</v>
      </c>
      <c r="C5">
        <v>25790</v>
      </c>
      <c r="D5" t="s">
        <v>12</v>
      </c>
      <c r="E5" s="6" t="s">
        <v>13</v>
      </c>
      <c r="F5" s="7">
        <v>10641630</v>
      </c>
      <c r="G5" s="8">
        <v>44966</v>
      </c>
      <c r="H5" s="8">
        <v>45020</v>
      </c>
    </row>
    <row r="6" spans="1:8" x14ac:dyDescent="0.25">
      <c r="A6" s="14">
        <v>8666</v>
      </c>
      <c r="B6">
        <v>510013</v>
      </c>
      <c r="C6">
        <v>25790</v>
      </c>
      <c r="D6" t="s">
        <v>14</v>
      </c>
      <c r="E6" s="6" t="s">
        <v>15</v>
      </c>
      <c r="F6" s="7">
        <v>3371450</v>
      </c>
      <c r="G6" s="8">
        <v>44972</v>
      </c>
      <c r="H6" s="8">
        <v>45020</v>
      </c>
    </row>
    <row r="7" spans="1:8" x14ac:dyDescent="0.25">
      <c r="A7" s="14">
        <v>13157</v>
      </c>
      <c r="B7">
        <v>510018</v>
      </c>
      <c r="C7">
        <v>25790</v>
      </c>
      <c r="D7" t="s">
        <v>16</v>
      </c>
      <c r="E7" s="6" t="s">
        <v>17</v>
      </c>
      <c r="F7" s="7">
        <v>943990</v>
      </c>
      <c r="G7" s="8">
        <v>44992</v>
      </c>
      <c r="H7" s="8">
        <v>45020</v>
      </c>
    </row>
    <row r="8" spans="1:8" x14ac:dyDescent="0.25">
      <c r="A8" s="14">
        <v>13160</v>
      </c>
      <c r="B8">
        <v>510021</v>
      </c>
      <c r="C8">
        <v>25790</v>
      </c>
      <c r="D8" t="s">
        <v>18</v>
      </c>
      <c r="E8" s="6" t="s">
        <v>19</v>
      </c>
      <c r="F8" s="7">
        <v>2937240</v>
      </c>
      <c r="G8" s="8">
        <v>44986</v>
      </c>
      <c r="H8" s="8">
        <v>45020</v>
      </c>
    </row>
    <row r="9" spans="1:8" x14ac:dyDescent="0.25">
      <c r="A9" s="14">
        <v>13161</v>
      </c>
      <c r="B9">
        <v>510024</v>
      </c>
      <c r="C9">
        <v>25790</v>
      </c>
      <c r="D9" t="s">
        <v>20</v>
      </c>
      <c r="E9" s="6" t="s">
        <v>21</v>
      </c>
      <c r="F9" s="7">
        <v>943990</v>
      </c>
      <c r="G9" s="8">
        <v>44996</v>
      </c>
      <c r="H9" s="8">
        <v>45020</v>
      </c>
    </row>
    <row r="10" spans="1:8" x14ac:dyDescent="0.25">
      <c r="A10" s="14">
        <v>13162</v>
      </c>
      <c r="B10">
        <v>510021</v>
      </c>
      <c r="C10">
        <v>25790</v>
      </c>
      <c r="D10" t="s">
        <v>22</v>
      </c>
      <c r="E10" s="6" t="s">
        <v>23</v>
      </c>
      <c r="F10" s="7">
        <v>2937240</v>
      </c>
      <c r="G10" s="8">
        <v>44994</v>
      </c>
      <c r="H10" s="8">
        <v>45020</v>
      </c>
    </row>
    <row r="11" spans="1:8" x14ac:dyDescent="0.25">
      <c r="A11" s="14">
        <v>13163</v>
      </c>
      <c r="B11">
        <v>510010</v>
      </c>
      <c r="C11">
        <v>25790</v>
      </c>
      <c r="D11" t="s">
        <v>24</v>
      </c>
      <c r="E11" s="6" t="s">
        <v>25</v>
      </c>
      <c r="F11" s="7">
        <v>4114540</v>
      </c>
      <c r="G11" s="8">
        <v>44988</v>
      </c>
      <c r="H11" s="8">
        <v>45020</v>
      </c>
    </row>
    <row r="12" spans="1:8" x14ac:dyDescent="0.25">
      <c r="A12" s="14">
        <v>13164</v>
      </c>
      <c r="B12">
        <v>510013</v>
      </c>
      <c r="C12">
        <v>25790</v>
      </c>
      <c r="D12" t="s">
        <v>26</v>
      </c>
      <c r="E12" s="6" t="s">
        <v>27</v>
      </c>
      <c r="F12" s="7">
        <v>752730</v>
      </c>
      <c r="G12" s="8">
        <v>44984</v>
      </c>
      <c r="H12" s="8">
        <v>45020</v>
      </c>
    </row>
    <row r="13" spans="1:8" x14ac:dyDescent="0.25">
      <c r="A13" s="14">
        <v>13166</v>
      </c>
      <c r="B13">
        <v>510013</v>
      </c>
      <c r="C13">
        <v>25790</v>
      </c>
      <c r="D13" t="s">
        <v>28</v>
      </c>
      <c r="E13" s="6" t="s">
        <v>29</v>
      </c>
      <c r="F13" s="7">
        <v>6607130</v>
      </c>
      <c r="G13" s="8">
        <v>44982</v>
      </c>
      <c r="H13" s="8">
        <v>45020</v>
      </c>
    </row>
    <row r="14" spans="1:8" x14ac:dyDescent="0.25">
      <c r="A14" s="14">
        <v>13167</v>
      </c>
      <c r="B14">
        <v>510013</v>
      </c>
      <c r="C14">
        <v>25790</v>
      </c>
      <c r="D14" t="s">
        <v>30</v>
      </c>
      <c r="E14" s="6" t="s">
        <v>31</v>
      </c>
      <c r="F14" s="7">
        <v>1110580</v>
      </c>
      <c r="G14" s="8">
        <v>44982</v>
      </c>
      <c r="H14" s="8">
        <v>45020</v>
      </c>
    </row>
    <row r="15" spans="1:8" x14ac:dyDescent="0.25">
      <c r="A15" s="14">
        <v>13194</v>
      </c>
      <c r="B15">
        <v>510012</v>
      </c>
      <c r="C15">
        <v>25790</v>
      </c>
      <c r="D15" t="s">
        <v>32</v>
      </c>
      <c r="E15" s="6" t="s">
        <v>33</v>
      </c>
      <c r="F15" s="7">
        <v>3775970</v>
      </c>
      <c r="G15" s="8">
        <v>44993</v>
      </c>
      <c r="H15" s="8">
        <v>45020</v>
      </c>
    </row>
    <row r="16" spans="1:8" x14ac:dyDescent="0.25">
      <c r="A16" s="14">
        <v>13195</v>
      </c>
      <c r="B16">
        <v>510027</v>
      </c>
      <c r="C16">
        <v>25790</v>
      </c>
      <c r="D16" t="s">
        <v>34</v>
      </c>
      <c r="E16" s="6" t="s">
        <v>35</v>
      </c>
      <c r="F16" s="7">
        <v>943990</v>
      </c>
      <c r="G16" s="8">
        <v>44996</v>
      </c>
      <c r="H16" s="8">
        <v>45020</v>
      </c>
    </row>
    <row r="17" spans="1:8" x14ac:dyDescent="0.25">
      <c r="A17" s="14">
        <v>13196</v>
      </c>
      <c r="B17">
        <v>510028</v>
      </c>
      <c r="C17">
        <v>25790</v>
      </c>
      <c r="D17" t="s">
        <v>36</v>
      </c>
      <c r="E17" s="6" t="s">
        <v>37</v>
      </c>
      <c r="F17" s="7">
        <v>2234500</v>
      </c>
      <c r="G17" s="8">
        <v>44996</v>
      </c>
      <c r="H17" s="8">
        <v>45020</v>
      </c>
    </row>
    <row r="18" spans="1:8" x14ac:dyDescent="0.25">
      <c r="A18" s="14">
        <v>13197</v>
      </c>
      <c r="B18">
        <v>510025</v>
      </c>
      <c r="C18">
        <v>25790</v>
      </c>
      <c r="D18" t="s">
        <v>38</v>
      </c>
      <c r="E18" s="6" t="s">
        <v>39</v>
      </c>
      <c r="F18" s="7">
        <v>943990</v>
      </c>
      <c r="G18" s="8">
        <v>44995</v>
      </c>
      <c r="H18" s="8">
        <v>45020</v>
      </c>
    </row>
    <row r="19" spans="1:8" x14ac:dyDescent="0.25">
      <c r="A19" s="14">
        <v>13198</v>
      </c>
      <c r="B19">
        <v>510020</v>
      </c>
      <c r="C19">
        <v>25790</v>
      </c>
      <c r="D19" t="s">
        <v>40</v>
      </c>
      <c r="E19" s="6" t="s">
        <v>41</v>
      </c>
      <c r="F19" s="7">
        <v>943990</v>
      </c>
      <c r="G19" s="8">
        <v>44996</v>
      </c>
      <c r="H19" s="8">
        <v>45020</v>
      </c>
    </row>
    <row r="20" spans="1:8" x14ac:dyDescent="0.25">
      <c r="A20" s="14">
        <v>13199</v>
      </c>
      <c r="B20">
        <v>510017</v>
      </c>
      <c r="C20">
        <v>25790</v>
      </c>
      <c r="D20" t="s">
        <v>42</v>
      </c>
      <c r="E20" s="6" t="s">
        <v>43</v>
      </c>
      <c r="F20" s="7">
        <v>1887980</v>
      </c>
      <c r="G20" s="8">
        <v>44996</v>
      </c>
      <c r="H20" s="8">
        <v>45020</v>
      </c>
    </row>
    <row r="21" spans="1:8" x14ac:dyDescent="0.25">
      <c r="A21" s="14">
        <v>13200</v>
      </c>
      <c r="B21">
        <v>510016</v>
      </c>
      <c r="C21">
        <v>25790</v>
      </c>
      <c r="D21" t="s">
        <v>44</v>
      </c>
      <c r="E21" s="6" t="s">
        <v>45</v>
      </c>
      <c r="F21" s="7">
        <v>1887980</v>
      </c>
      <c r="G21" s="8">
        <v>44998</v>
      </c>
      <c r="H21" s="8">
        <v>45020</v>
      </c>
    </row>
    <row r="22" spans="1:8" x14ac:dyDescent="0.25">
      <c r="A22" s="14">
        <v>13201</v>
      </c>
      <c r="B22">
        <v>510015</v>
      </c>
      <c r="C22">
        <v>25790</v>
      </c>
      <c r="D22" t="s">
        <v>46</v>
      </c>
      <c r="E22" s="6" t="s">
        <v>47</v>
      </c>
      <c r="F22" s="7">
        <v>4313540</v>
      </c>
      <c r="G22" s="8">
        <v>44995</v>
      </c>
      <c r="H22" s="8">
        <v>45020</v>
      </c>
    </row>
    <row r="23" spans="1:8" x14ac:dyDescent="0.25">
      <c r="A23" s="14">
        <v>13202</v>
      </c>
      <c r="B23">
        <v>510015</v>
      </c>
      <c r="C23">
        <v>25790</v>
      </c>
      <c r="D23" t="s">
        <v>48</v>
      </c>
      <c r="E23" s="6" t="s">
        <v>49</v>
      </c>
      <c r="F23" s="7">
        <v>943990</v>
      </c>
      <c r="G23" s="8">
        <v>44995</v>
      </c>
      <c r="H23" s="8">
        <v>45020</v>
      </c>
    </row>
    <row r="24" spans="1:8" x14ac:dyDescent="0.25">
      <c r="A24" s="14">
        <v>14856</v>
      </c>
      <c r="B24">
        <v>510014</v>
      </c>
      <c r="C24">
        <v>25790</v>
      </c>
      <c r="D24" t="s">
        <v>50</v>
      </c>
      <c r="E24" s="6" t="s">
        <v>51</v>
      </c>
      <c r="F24" s="7">
        <v>367160</v>
      </c>
      <c r="G24" s="8">
        <v>44989</v>
      </c>
      <c r="H24" s="8">
        <v>45020</v>
      </c>
    </row>
    <row r="25" spans="1:8" x14ac:dyDescent="0.25">
      <c r="A25" s="14">
        <v>14858</v>
      </c>
      <c r="B25">
        <v>510013</v>
      </c>
      <c r="C25">
        <v>25790</v>
      </c>
      <c r="D25" t="s">
        <v>52</v>
      </c>
      <c r="E25" s="6" t="s">
        <v>53</v>
      </c>
      <c r="F25" s="7">
        <v>1762970</v>
      </c>
      <c r="G25" s="8">
        <v>44993</v>
      </c>
      <c r="H25" s="8">
        <v>45020</v>
      </c>
    </row>
    <row r="26" spans="1:8" x14ac:dyDescent="0.25">
      <c r="A26" s="14">
        <v>14859</v>
      </c>
      <c r="B26">
        <v>510026</v>
      </c>
      <c r="C26">
        <v>25790</v>
      </c>
      <c r="D26" t="s">
        <v>54</v>
      </c>
      <c r="E26" s="6" t="s">
        <v>55</v>
      </c>
      <c r="F26" s="7">
        <v>943990</v>
      </c>
      <c r="G26" s="8">
        <v>44994</v>
      </c>
      <c r="H26" s="8">
        <v>45020</v>
      </c>
    </row>
    <row r="27" spans="1:8" x14ac:dyDescent="0.25">
      <c r="A27" s="14">
        <v>14860</v>
      </c>
      <c r="B27">
        <v>510026</v>
      </c>
      <c r="C27">
        <v>25790</v>
      </c>
      <c r="D27" t="s">
        <v>56</v>
      </c>
      <c r="E27" s="6" t="s">
        <v>57</v>
      </c>
      <c r="F27" s="7">
        <v>3195310</v>
      </c>
      <c r="G27" s="8">
        <v>44994</v>
      </c>
      <c r="H27" s="8">
        <v>45020</v>
      </c>
    </row>
    <row r="28" spans="1:8" x14ac:dyDescent="0.25">
      <c r="A28" s="14">
        <v>14861</v>
      </c>
      <c r="B28">
        <v>510026</v>
      </c>
      <c r="C28">
        <v>25790</v>
      </c>
      <c r="D28" t="s">
        <v>58</v>
      </c>
      <c r="E28" s="6" t="s">
        <v>59</v>
      </c>
      <c r="F28" s="7">
        <v>4928330</v>
      </c>
      <c r="G28" s="8">
        <v>44988</v>
      </c>
      <c r="H28" s="8">
        <v>45020</v>
      </c>
    </row>
    <row r="29" spans="1:8" x14ac:dyDescent="0.25">
      <c r="A29" s="14">
        <v>15705</v>
      </c>
      <c r="B29">
        <v>510015</v>
      </c>
      <c r="C29">
        <v>25790</v>
      </c>
      <c r="D29" t="s">
        <v>60</v>
      </c>
      <c r="E29" s="6" t="s">
        <v>61</v>
      </c>
      <c r="F29" s="7">
        <v>2831970</v>
      </c>
      <c r="G29" s="8">
        <v>45002</v>
      </c>
      <c r="H29" s="8">
        <v>45020</v>
      </c>
    </row>
    <row r="30" spans="1:8" x14ac:dyDescent="0.25">
      <c r="A30" s="14">
        <v>15706</v>
      </c>
      <c r="B30">
        <v>510015</v>
      </c>
      <c r="C30">
        <v>25790</v>
      </c>
      <c r="D30" t="s">
        <v>62</v>
      </c>
      <c r="E30" s="6" t="s">
        <v>63</v>
      </c>
      <c r="F30" s="7">
        <v>4272740</v>
      </c>
      <c r="G30" s="8">
        <v>45002</v>
      </c>
      <c r="H30" s="8">
        <v>45020</v>
      </c>
    </row>
    <row r="31" spans="1:8" x14ac:dyDescent="0.25">
      <c r="A31" s="14">
        <v>15707</v>
      </c>
      <c r="B31">
        <v>510016</v>
      </c>
      <c r="C31">
        <v>25790</v>
      </c>
      <c r="D31" t="s">
        <v>64</v>
      </c>
      <c r="E31" s="6" t="s">
        <v>65</v>
      </c>
      <c r="F31" s="7">
        <v>1468620</v>
      </c>
      <c r="G31" s="8">
        <v>45005</v>
      </c>
      <c r="H31" s="8">
        <v>45020</v>
      </c>
    </row>
    <row r="32" spans="1:8" x14ac:dyDescent="0.25">
      <c r="A32" s="14">
        <v>15708</v>
      </c>
      <c r="B32">
        <v>510020</v>
      </c>
      <c r="C32">
        <v>25790</v>
      </c>
      <c r="D32" t="s">
        <v>66</v>
      </c>
      <c r="E32" s="6" t="s">
        <v>67</v>
      </c>
      <c r="F32" s="7">
        <v>943990</v>
      </c>
      <c r="G32" s="8">
        <v>45003</v>
      </c>
      <c r="H32" s="8">
        <v>45020</v>
      </c>
    </row>
    <row r="33" spans="1:8" x14ac:dyDescent="0.25">
      <c r="A33" s="14">
        <v>15709</v>
      </c>
      <c r="B33">
        <v>510024</v>
      </c>
      <c r="C33">
        <v>25790</v>
      </c>
      <c r="D33" t="s">
        <v>68</v>
      </c>
      <c r="E33" s="6" t="s">
        <v>69</v>
      </c>
      <c r="F33" s="7">
        <v>943990</v>
      </c>
      <c r="G33" s="8">
        <v>45005</v>
      </c>
      <c r="H33" s="8">
        <v>45020</v>
      </c>
    </row>
    <row r="34" spans="1:8" x14ac:dyDescent="0.25">
      <c r="A34" s="14">
        <v>15710</v>
      </c>
      <c r="B34">
        <v>510025</v>
      </c>
      <c r="C34">
        <v>25790</v>
      </c>
      <c r="D34" t="s">
        <v>70</v>
      </c>
      <c r="E34" s="6" t="s">
        <v>71</v>
      </c>
      <c r="F34" s="7">
        <v>1410200</v>
      </c>
      <c r="G34" s="8">
        <v>45002</v>
      </c>
      <c r="H34" s="8">
        <v>45020</v>
      </c>
    </row>
    <row r="35" spans="1:8" x14ac:dyDescent="0.25">
      <c r="A35" s="14">
        <v>15711</v>
      </c>
      <c r="B35">
        <v>510028</v>
      </c>
      <c r="C35">
        <v>25790</v>
      </c>
      <c r="D35" t="s">
        <v>72</v>
      </c>
      <c r="E35" s="6" t="s">
        <v>73</v>
      </c>
      <c r="F35" s="7">
        <v>1468620</v>
      </c>
      <c r="G35" s="8">
        <v>45003</v>
      </c>
      <c r="H35" s="8">
        <v>45020</v>
      </c>
    </row>
    <row r="36" spans="1:8" x14ac:dyDescent="0.25">
      <c r="A36" s="14">
        <v>15712</v>
      </c>
      <c r="B36">
        <v>510017</v>
      </c>
      <c r="C36">
        <v>25790</v>
      </c>
      <c r="D36" t="s">
        <v>74</v>
      </c>
      <c r="E36" s="6" t="s">
        <v>75</v>
      </c>
      <c r="F36" s="7">
        <v>2138890</v>
      </c>
      <c r="G36" s="8">
        <v>45003</v>
      </c>
      <c r="H36" s="8">
        <v>45020</v>
      </c>
    </row>
    <row r="37" spans="1:8" x14ac:dyDescent="0.25">
      <c r="A37" s="14">
        <v>15730</v>
      </c>
      <c r="B37">
        <v>510010</v>
      </c>
      <c r="C37">
        <v>25790</v>
      </c>
      <c r="D37" t="s">
        <v>76</v>
      </c>
      <c r="E37" s="6" t="s">
        <v>77</v>
      </c>
      <c r="F37" s="7">
        <v>8909700</v>
      </c>
      <c r="G37" s="8">
        <v>45002</v>
      </c>
      <c r="H37" s="8">
        <v>45020</v>
      </c>
    </row>
    <row r="38" spans="1:8" x14ac:dyDescent="0.25">
      <c r="A38" s="14">
        <v>15732</v>
      </c>
      <c r="B38">
        <v>510021</v>
      </c>
      <c r="C38">
        <v>25790</v>
      </c>
      <c r="D38" t="s">
        <v>78</v>
      </c>
      <c r="E38" s="6" t="s">
        <v>79</v>
      </c>
      <c r="F38" s="7">
        <v>2790380</v>
      </c>
      <c r="G38" s="8">
        <v>45001</v>
      </c>
      <c r="H38" s="8">
        <v>45020</v>
      </c>
    </row>
    <row r="39" spans="1:8" x14ac:dyDescent="0.25">
      <c r="A39" s="14">
        <v>15733</v>
      </c>
      <c r="B39">
        <v>510016</v>
      </c>
      <c r="C39">
        <v>25790</v>
      </c>
      <c r="D39" t="s">
        <v>80</v>
      </c>
      <c r="E39" s="6" t="s">
        <v>81</v>
      </c>
      <c r="F39" s="7">
        <v>272250</v>
      </c>
      <c r="G39" s="8">
        <v>45003</v>
      </c>
      <c r="H39" s="8">
        <v>45020</v>
      </c>
    </row>
    <row r="40" spans="1:8" x14ac:dyDescent="0.25">
      <c r="A40" s="14">
        <v>16741</v>
      </c>
      <c r="B40">
        <v>510014</v>
      </c>
      <c r="C40">
        <v>25790</v>
      </c>
      <c r="D40" t="s">
        <v>82</v>
      </c>
      <c r="E40" s="6" t="s">
        <v>83</v>
      </c>
      <c r="F40" s="7">
        <v>250910</v>
      </c>
      <c r="G40" s="8">
        <v>44998</v>
      </c>
      <c r="H40" s="8">
        <v>45020</v>
      </c>
    </row>
    <row r="41" spans="1:8" x14ac:dyDescent="0.25">
      <c r="A41" s="14">
        <v>16742</v>
      </c>
      <c r="B41">
        <v>510014</v>
      </c>
      <c r="C41">
        <v>25790</v>
      </c>
      <c r="D41" t="s">
        <v>84</v>
      </c>
      <c r="E41" s="6" t="s">
        <v>85</v>
      </c>
      <c r="F41" s="7">
        <v>4719970</v>
      </c>
      <c r="G41" s="8">
        <v>44998</v>
      </c>
      <c r="H41" s="8">
        <v>45020</v>
      </c>
    </row>
    <row r="42" spans="1:8" x14ac:dyDescent="0.25">
      <c r="A42" s="14">
        <v>16744</v>
      </c>
      <c r="B42">
        <v>510026</v>
      </c>
      <c r="C42">
        <v>25790</v>
      </c>
      <c r="D42" t="s">
        <v>86</v>
      </c>
      <c r="E42" s="6" t="s">
        <v>87</v>
      </c>
      <c r="F42" s="7">
        <v>5038760</v>
      </c>
      <c r="G42" s="8">
        <v>44999</v>
      </c>
      <c r="H42" s="8">
        <v>45020</v>
      </c>
    </row>
    <row r="43" spans="1:8" x14ac:dyDescent="0.25">
      <c r="A43" s="14">
        <v>16745</v>
      </c>
      <c r="B43">
        <v>510014</v>
      </c>
      <c r="C43">
        <v>25790</v>
      </c>
      <c r="D43" t="s">
        <v>88</v>
      </c>
      <c r="E43" s="6" t="s">
        <v>89</v>
      </c>
      <c r="F43" s="7">
        <v>453750</v>
      </c>
      <c r="G43" s="8">
        <v>45000</v>
      </c>
      <c r="H43" s="8">
        <v>45020</v>
      </c>
    </row>
    <row r="44" spans="1:8" x14ac:dyDescent="0.25">
      <c r="A44" s="14">
        <v>16746</v>
      </c>
      <c r="B44">
        <v>510018</v>
      </c>
      <c r="C44">
        <v>25790</v>
      </c>
      <c r="D44" t="s">
        <v>90</v>
      </c>
      <c r="E44" s="6" t="s">
        <v>91</v>
      </c>
      <c r="F44" s="7">
        <v>2831970</v>
      </c>
      <c r="G44" s="8">
        <v>45003</v>
      </c>
      <c r="H44" s="8">
        <v>45020</v>
      </c>
    </row>
    <row r="45" spans="1:8" x14ac:dyDescent="0.25">
      <c r="A45" s="14">
        <v>16747</v>
      </c>
      <c r="B45">
        <v>510020</v>
      </c>
      <c r="C45">
        <v>25790</v>
      </c>
      <c r="D45" t="s">
        <v>92</v>
      </c>
      <c r="E45" s="6" t="s">
        <v>93</v>
      </c>
      <c r="F45" s="7">
        <v>1529840</v>
      </c>
      <c r="G45" s="8">
        <v>45006</v>
      </c>
      <c r="H45" s="8">
        <v>45020</v>
      </c>
    </row>
    <row r="46" spans="1:8" x14ac:dyDescent="0.25">
      <c r="A46" s="14">
        <v>16749</v>
      </c>
      <c r="B46">
        <v>510021</v>
      </c>
      <c r="C46">
        <v>25790</v>
      </c>
      <c r="D46" t="s">
        <v>94</v>
      </c>
      <c r="E46" s="6" t="s">
        <v>95</v>
      </c>
      <c r="F46" s="7">
        <v>1468620</v>
      </c>
      <c r="G46" s="8">
        <v>45010</v>
      </c>
      <c r="H46" s="8">
        <v>45020</v>
      </c>
    </row>
    <row r="47" spans="1:8" x14ac:dyDescent="0.25">
      <c r="A47" s="14">
        <v>16750</v>
      </c>
      <c r="B47">
        <v>510022</v>
      </c>
      <c r="C47">
        <v>25790</v>
      </c>
      <c r="D47" t="s">
        <v>96</v>
      </c>
      <c r="E47" s="6" t="s">
        <v>97</v>
      </c>
      <c r="F47" s="7">
        <v>1410200</v>
      </c>
      <c r="G47" s="8">
        <v>45006</v>
      </c>
      <c r="H47" s="8">
        <v>45020</v>
      </c>
    </row>
    <row r="48" spans="1:8" x14ac:dyDescent="0.25">
      <c r="A48" s="14">
        <v>16751</v>
      </c>
      <c r="B48">
        <v>510028</v>
      </c>
      <c r="C48">
        <v>25790</v>
      </c>
      <c r="D48" t="s">
        <v>98</v>
      </c>
      <c r="E48" s="6" t="s">
        <v>99</v>
      </c>
      <c r="F48" s="7">
        <v>943990</v>
      </c>
      <c r="G48" s="8">
        <v>45006</v>
      </c>
      <c r="H48" s="8">
        <v>45020</v>
      </c>
    </row>
    <row r="49" spans="1:8" x14ac:dyDescent="0.25">
      <c r="A49" s="14">
        <v>16752</v>
      </c>
      <c r="B49">
        <v>510025</v>
      </c>
      <c r="C49">
        <v>25790</v>
      </c>
      <c r="D49" t="s">
        <v>100</v>
      </c>
      <c r="E49" s="6" t="s">
        <v>101</v>
      </c>
      <c r="F49" s="7">
        <v>7653910</v>
      </c>
      <c r="G49" s="8">
        <v>45007</v>
      </c>
      <c r="H49" s="8">
        <v>45020</v>
      </c>
    </row>
    <row r="50" spans="1:8" x14ac:dyDescent="0.25">
      <c r="A50" s="14">
        <v>16754</v>
      </c>
      <c r="B50">
        <v>510022</v>
      </c>
      <c r="C50">
        <v>25790</v>
      </c>
      <c r="D50" t="s">
        <v>102</v>
      </c>
      <c r="E50" s="6" t="s">
        <v>103</v>
      </c>
      <c r="F50" s="7">
        <v>943990</v>
      </c>
      <c r="G50" s="8">
        <v>45006</v>
      </c>
      <c r="H50" s="8">
        <v>45020</v>
      </c>
    </row>
    <row r="51" spans="1:8" x14ac:dyDescent="0.25">
      <c r="A51" s="14">
        <v>16755</v>
      </c>
      <c r="B51">
        <v>510027</v>
      </c>
      <c r="C51">
        <v>25790</v>
      </c>
      <c r="D51" t="s">
        <v>104</v>
      </c>
      <c r="E51" s="6" t="s">
        <v>105</v>
      </c>
      <c r="F51" s="7">
        <v>1194900</v>
      </c>
      <c r="G51" s="8">
        <v>45006</v>
      </c>
      <c r="H51" s="8">
        <v>45020</v>
      </c>
    </row>
    <row r="52" spans="1:8" x14ac:dyDescent="0.25">
      <c r="A52" s="14">
        <v>17503</v>
      </c>
      <c r="B52">
        <v>510019</v>
      </c>
      <c r="C52">
        <v>25790</v>
      </c>
      <c r="D52" t="s">
        <v>106</v>
      </c>
      <c r="E52" s="6" t="s">
        <v>107</v>
      </c>
      <c r="F52" s="7">
        <v>3381360</v>
      </c>
      <c r="G52" s="8">
        <v>45006</v>
      </c>
      <c r="H52" s="8">
        <v>45020</v>
      </c>
    </row>
    <row r="53" spans="1:8" x14ac:dyDescent="0.25">
      <c r="A53" s="14">
        <v>462</v>
      </c>
      <c r="B53">
        <v>510010</v>
      </c>
      <c r="C53">
        <v>25790</v>
      </c>
      <c r="D53" t="s">
        <v>108</v>
      </c>
      <c r="E53" s="6" t="s">
        <v>109</v>
      </c>
      <c r="F53" s="7">
        <v>-1687350</v>
      </c>
      <c r="G53" s="8">
        <v>44988</v>
      </c>
      <c r="H53" s="8">
        <v>45020</v>
      </c>
    </row>
    <row r="54" spans="1:8" x14ac:dyDescent="0.25">
      <c r="A54" s="14">
        <v>490</v>
      </c>
      <c r="B54">
        <v>510010</v>
      </c>
      <c r="C54">
        <v>25790</v>
      </c>
      <c r="D54" t="s">
        <v>110</v>
      </c>
      <c r="E54" s="6" t="s">
        <v>111</v>
      </c>
      <c r="F54" s="7">
        <v>-4392443</v>
      </c>
      <c r="G54" s="8">
        <v>44973</v>
      </c>
      <c r="H54" s="8">
        <v>45020</v>
      </c>
    </row>
    <row r="55" spans="1:8" x14ac:dyDescent="0.25">
      <c r="A55" s="14">
        <v>73</v>
      </c>
      <c r="B55">
        <v>510011</v>
      </c>
      <c r="C55">
        <v>25790</v>
      </c>
      <c r="D55" t="s">
        <v>112</v>
      </c>
      <c r="E55" s="6" t="s">
        <v>113</v>
      </c>
      <c r="F55" s="7">
        <v>-410970</v>
      </c>
      <c r="G55" s="8">
        <v>44966</v>
      </c>
      <c r="H55" s="8">
        <v>45020</v>
      </c>
    </row>
    <row r="56" spans="1:8" x14ac:dyDescent="0.25">
      <c r="A56" s="14">
        <v>45</v>
      </c>
      <c r="B56">
        <v>510027</v>
      </c>
      <c r="C56">
        <v>25790</v>
      </c>
      <c r="D56" t="s">
        <v>114</v>
      </c>
      <c r="E56" s="6" t="s">
        <v>115</v>
      </c>
      <c r="F56" s="7">
        <v>-2007260</v>
      </c>
      <c r="G56" s="8">
        <v>44977</v>
      </c>
      <c r="H56" s="8">
        <v>45020</v>
      </c>
    </row>
    <row r="57" spans="1:8" x14ac:dyDescent="0.25">
      <c r="A57" s="14">
        <v>56</v>
      </c>
      <c r="B57">
        <v>510019</v>
      </c>
      <c r="C57">
        <v>25790</v>
      </c>
      <c r="D57" t="s">
        <v>116</v>
      </c>
      <c r="E57" s="6" t="s">
        <v>117</v>
      </c>
      <c r="F57" s="7">
        <v>-5098998</v>
      </c>
      <c r="G57" s="8">
        <v>44992</v>
      </c>
      <c r="H57" s="8">
        <v>45020</v>
      </c>
    </row>
    <row r="58" spans="1:8" x14ac:dyDescent="0.25">
      <c r="A58" s="14">
        <v>71</v>
      </c>
      <c r="B58">
        <v>510026</v>
      </c>
      <c r="C58">
        <v>25790</v>
      </c>
      <c r="D58" t="s">
        <v>118</v>
      </c>
      <c r="E58" s="6" t="s">
        <v>119</v>
      </c>
      <c r="F58" s="7">
        <v>-1163687</v>
      </c>
      <c r="G58" s="8">
        <v>44987</v>
      </c>
      <c r="H58" s="8">
        <v>45020</v>
      </c>
    </row>
    <row r="59" spans="1:8" x14ac:dyDescent="0.25">
      <c r="A59" s="14">
        <v>108</v>
      </c>
      <c r="B59">
        <v>510015</v>
      </c>
      <c r="C59">
        <v>25790</v>
      </c>
      <c r="D59" t="s">
        <v>120</v>
      </c>
      <c r="E59" s="6" t="s">
        <v>121</v>
      </c>
      <c r="F59" s="7">
        <v>-640710</v>
      </c>
      <c r="G59" s="8">
        <v>44989</v>
      </c>
      <c r="H59" s="8">
        <v>45020</v>
      </c>
    </row>
    <row r="60" spans="1:8" x14ac:dyDescent="0.25">
      <c r="A60" s="14">
        <v>145</v>
      </c>
      <c r="B60">
        <v>510015</v>
      </c>
      <c r="C60">
        <v>25790</v>
      </c>
      <c r="D60" t="s">
        <v>122</v>
      </c>
      <c r="E60" s="6" t="s">
        <v>123</v>
      </c>
      <c r="F60" s="7">
        <v>-339840</v>
      </c>
      <c r="G60" s="8">
        <v>44968</v>
      </c>
      <c r="H60" s="8">
        <v>45020</v>
      </c>
    </row>
    <row r="61" spans="1:8" x14ac:dyDescent="0.25">
      <c r="A61" s="14">
        <v>149</v>
      </c>
      <c r="B61">
        <v>510015</v>
      </c>
      <c r="C61">
        <v>25790</v>
      </c>
      <c r="D61" t="s">
        <v>124</v>
      </c>
      <c r="E61" s="6" t="s">
        <v>125</v>
      </c>
      <c r="F61" s="7">
        <v>-911240</v>
      </c>
      <c r="G61" s="8">
        <v>44972</v>
      </c>
      <c r="H61" s="8">
        <v>45020</v>
      </c>
    </row>
    <row r="62" spans="1:8" x14ac:dyDescent="0.25">
      <c r="A62" s="14">
        <v>38</v>
      </c>
      <c r="B62">
        <v>510015</v>
      </c>
      <c r="C62">
        <v>25790</v>
      </c>
      <c r="D62" t="s">
        <v>126</v>
      </c>
      <c r="E62" s="6" t="s">
        <v>127</v>
      </c>
      <c r="F62" s="7">
        <v>-182248</v>
      </c>
      <c r="G62" s="8">
        <v>44940</v>
      </c>
      <c r="H62" s="8">
        <v>45020</v>
      </c>
    </row>
    <row r="63" spans="1:8" x14ac:dyDescent="0.25">
      <c r="A63" s="14">
        <v>75</v>
      </c>
      <c r="B63">
        <v>510015</v>
      </c>
      <c r="C63">
        <v>25790</v>
      </c>
      <c r="D63" t="s">
        <v>128</v>
      </c>
      <c r="E63" s="6" t="s">
        <v>129</v>
      </c>
      <c r="F63" s="7">
        <v>-238132</v>
      </c>
      <c r="G63" s="8">
        <v>44998</v>
      </c>
      <c r="H63" s="8">
        <v>45020</v>
      </c>
    </row>
    <row r="64" spans="1:8" x14ac:dyDescent="0.25">
      <c r="A64" s="14">
        <v>78</v>
      </c>
      <c r="B64">
        <v>510015</v>
      </c>
      <c r="C64">
        <v>25790</v>
      </c>
      <c r="D64" t="s">
        <v>130</v>
      </c>
      <c r="E64" s="6" t="s">
        <v>131</v>
      </c>
      <c r="F64" s="7">
        <v>-3478143</v>
      </c>
      <c r="G64" s="8">
        <v>44977</v>
      </c>
      <c r="H64" s="8">
        <v>45020</v>
      </c>
    </row>
    <row r="65" spans="1:8" x14ac:dyDescent="0.25">
      <c r="A65" s="14">
        <v>683</v>
      </c>
      <c r="B65">
        <v>510029</v>
      </c>
      <c r="C65">
        <v>25790</v>
      </c>
      <c r="D65" t="s">
        <v>132</v>
      </c>
      <c r="E65" s="6" t="s">
        <v>133</v>
      </c>
      <c r="F65" s="7">
        <v>-4008964</v>
      </c>
      <c r="G65" s="8">
        <v>44988</v>
      </c>
      <c r="H65" s="8">
        <v>45020</v>
      </c>
    </row>
    <row r="66" spans="1:8" x14ac:dyDescent="0.25">
      <c r="A66" s="14">
        <v>41</v>
      </c>
      <c r="B66">
        <v>510028</v>
      </c>
      <c r="C66">
        <v>25790</v>
      </c>
      <c r="D66" t="s">
        <v>134</v>
      </c>
      <c r="E66" s="6" t="s">
        <v>135</v>
      </c>
      <c r="F66" s="7">
        <v>-3439069</v>
      </c>
      <c r="G66" s="8">
        <v>44956</v>
      </c>
      <c r="H66" s="8">
        <v>45020</v>
      </c>
    </row>
    <row r="67" spans="1:8" x14ac:dyDescent="0.25">
      <c r="A67" s="14">
        <v>50</v>
      </c>
      <c r="B67">
        <v>510028</v>
      </c>
      <c r="C67">
        <v>25790</v>
      </c>
      <c r="D67" t="s">
        <v>136</v>
      </c>
      <c r="E67" s="6" t="s">
        <v>137</v>
      </c>
      <c r="F67" s="7">
        <v>-1200144</v>
      </c>
      <c r="G67" s="8">
        <v>44989</v>
      </c>
      <c r="H67" s="8">
        <v>45020</v>
      </c>
    </row>
    <row r="68" spans="1:8" x14ac:dyDescent="0.25">
      <c r="A68" s="14">
        <v>51</v>
      </c>
      <c r="B68">
        <v>510028</v>
      </c>
      <c r="C68">
        <v>25790</v>
      </c>
      <c r="D68" t="s">
        <v>138</v>
      </c>
      <c r="E68" s="6" t="s">
        <v>139</v>
      </c>
      <c r="F68" s="7">
        <v>-509760</v>
      </c>
      <c r="G68" s="8">
        <v>44989</v>
      </c>
      <c r="H68" s="8">
        <v>45020</v>
      </c>
    </row>
    <row r="69" spans="1:8" x14ac:dyDescent="0.25">
      <c r="A69" s="14">
        <v>58</v>
      </c>
      <c r="B69">
        <v>510028</v>
      </c>
      <c r="C69">
        <v>25790</v>
      </c>
      <c r="D69" t="s">
        <v>140</v>
      </c>
      <c r="E69" s="6" t="s">
        <v>141</v>
      </c>
      <c r="F69" s="7">
        <v>-704793</v>
      </c>
      <c r="G69" s="8">
        <v>44998</v>
      </c>
      <c r="H69" s="8">
        <v>45020</v>
      </c>
    </row>
    <row r="70" spans="1:8" x14ac:dyDescent="0.25">
      <c r="A70" s="14">
        <v>52</v>
      </c>
      <c r="B70">
        <v>510025</v>
      </c>
      <c r="C70">
        <v>25790</v>
      </c>
      <c r="D70" t="s">
        <v>142</v>
      </c>
      <c r="E70" s="6" t="s">
        <v>143</v>
      </c>
      <c r="F70" s="7">
        <v>-6956392</v>
      </c>
      <c r="G70" s="8">
        <v>44978</v>
      </c>
      <c r="H70" s="8">
        <v>45020</v>
      </c>
    </row>
    <row r="71" spans="1:8" x14ac:dyDescent="0.25">
      <c r="A71" s="14" t="s">
        <v>177</v>
      </c>
      <c r="B71">
        <v>510025</v>
      </c>
      <c r="C71">
        <v>25790</v>
      </c>
      <c r="D71" t="s">
        <v>144</v>
      </c>
      <c r="E71" s="6" t="s">
        <v>145</v>
      </c>
      <c r="F71" s="7">
        <v>-998250</v>
      </c>
      <c r="G71" s="8">
        <v>44991</v>
      </c>
      <c r="H71" s="8">
        <v>45020</v>
      </c>
    </row>
    <row r="72" spans="1:8" x14ac:dyDescent="0.25">
      <c r="A72" s="14">
        <v>25</v>
      </c>
      <c r="B72">
        <v>510020</v>
      </c>
      <c r="C72">
        <v>25790</v>
      </c>
      <c r="D72" t="s">
        <v>146</v>
      </c>
      <c r="E72" s="6" t="s">
        <v>147</v>
      </c>
      <c r="F72" s="7">
        <v>-2213767</v>
      </c>
      <c r="G72" s="8">
        <v>44933</v>
      </c>
      <c r="H72" s="8">
        <v>45020</v>
      </c>
    </row>
    <row r="73" spans="1:8" x14ac:dyDescent="0.25">
      <c r="A73" s="14">
        <v>76</v>
      </c>
      <c r="B73">
        <v>510020</v>
      </c>
      <c r="C73">
        <v>25790</v>
      </c>
      <c r="D73" t="s">
        <v>148</v>
      </c>
      <c r="E73" s="6" t="s">
        <v>149</v>
      </c>
      <c r="F73" s="7">
        <v>-2692900</v>
      </c>
      <c r="G73" s="8">
        <v>45003</v>
      </c>
      <c r="H73" s="8">
        <v>45020</v>
      </c>
    </row>
    <row r="74" spans="1:8" x14ac:dyDescent="0.25">
      <c r="A74" s="14">
        <v>39</v>
      </c>
      <c r="B74">
        <v>510014</v>
      </c>
      <c r="C74">
        <v>25790</v>
      </c>
      <c r="D74" t="s">
        <v>150</v>
      </c>
      <c r="E74" s="6" t="s">
        <v>151</v>
      </c>
      <c r="F74" s="7">
        <v>-2256683</v>
      </c>
      <c r="G74" s="8">
        <v>44928</v>
      </c>
      <c r="H74" s="8">
        <v>45020</v>
      </c>
    </row>
    <row r="75" spans="1:8" x14ac:dyDescent="0.25">
      <c r="A75" s="14">
        <v>98</v>
      </c>
      <c r="B75">
        <v>510014</v>
      </c>
      <c r="C75">
        <v>25790</v>
      </c>
      <c r="D75" t="s">
        <v>152</v>
      </c>
      <c r="E75" s="6" t="s">
        <v>153</v>
      </c>
      <c r="F75" s="7">
        <v>-1089000</v>
      </c>
      <c r="G75" s="8">
        <v>44996</v>
      </c>
      <c r="H75" s="8">
        <v>45020</v>
      </c>
    </row>
    <row r="76" spans="1:8" x14ac:dyDescent="0.25">
      <c r="A76" s="14">
        <v>104</v>
      </c>
      <c r="B76">
        <v>510050</v>
      </c>
      <c r="C76">
        <v>25790</v>
      </c>
      <c r="D76" t="s">
        <v>154</v>
      </c>
      <c r="E76" s="6" t="s">
        <v>155</v>
      </c>
      <c r="F76" s="7">
        <v>-444232</v>
      </c>
      <c r="G76" s="8">
        <v>44965</v>
      </c>
      <c r="H76" s="8">
        <v>45020</v>
      </c>
    </row>
    <row r="77" spans="1:8" x14ac:dyDescent="0.25">
      <c r="A77" s="14">
        <v>61</v>
      </c>
      <c r="B77">
        <v>510012</v>
      </c>
      <c r="C77">
        <v>25790</v>
      </c>
      <c r="D77" t="s">
        <v>156</v>
      </c>
      <c r="E77" s="6" t="s">
        <v>157</v>
      </c>
      <c r="F77" s="7">
        <v>-5181775</v>
      </c>
      <c r="G77" s="8">
        <v>44989</v>
      </c>
      <c r="H77" s="8">
        <v>45020</v>
      </c>
    </row>
    <row r="78" spans="1:8" x14ac:dyDescent="0.25">
      <c r="A78" s="14">
        <v>18</v>
      </c>
      <c r="B78">
        <v>510021</v>
      </c>
      <c r="C78">
        <v>25790</v>
      </c>
      <c r="D78" t="s">
        <v>158</v>
      </c>
      <c r="E78" s="6" t="s">
        <v>159</v>
      </c>
      <c r="F78" s="7">
        <v>-215677</v>
      </c>
      <c r="G78" s="8">
        <v>44946</v>
      </c>
      <c r="H78" s="8">
        <v>45020</v>
      </c>
    </row>
    <row r="79" spans="1:8" x14ac:dyDescent="0.25">
      <c r="A79" s="14">
        <v>80</v>
      </c>
      <c r="B79">
        <v>510021</v>
      </c>
      <c r="C79">
        <v>25790</v>
      </c>
      <c r="D79" t="s">
        <v>160</v>
      </c>
      <c r="E79" s="6" t="s">
        <v>161</v>
      </c>
      <c r="F79" s="7">
        <v>-2769815</v>
      </c>
      <c r="G79" s="8">
        <v>44994</v>
      </c>
      <c r="H79" s="8">
        <v>45020</v>
      </c>
    </row>
    <row r="80" spans="1:8" x14ac:dyDescent="0.25">
      <c r="A80" s="14">
        <v>127</v>
      </c>
      <c r="B80">
        <v>510013</v>
      </c>
      <c r="C80">
        <v>25790</v>
      </c>
      <c r="D80" t="s">
        <v>162</v>
      </c>
      <c r="E80" s="6" t="s">
        <v>163</v>
      </c>
      <c r="F80" s="7">
        <v>-459386</v>
      </c>
      <c r="G80" s="8">
        <v>45007</v>
      </c>
      <c r="H80" s="8">
        <v>45020</v>
      </c>
    </row>
    <row r="81" spans="1:8" x14ac:dyDescent="0.25">
      <c r="A81" s="14" t="s">
        <v>178</v>
      </c>
      <c r="B81">
        <v>510013</v>
      </c>
      <c r="C81">
        <v>25790</v>
      </c>
      <c r="D81" t="s">
        <v>164</v>
      </c>
      <c r="E81" s="6" t="s">
        <v>165</v>
      </c>
      <c r="F81" s="7">
        <v>-818267</v>
      </c>
      <c r="G81" s="8">
        <v>44939</v>
      </c>
      <c r="H81" s="8">
        <v>45020</v>
      </c>
    </row>
    <row r="82" spans="1:8" x14ac:dyDescent="0.25">
      <c r="A82" s="14">
        <v>36</v>
      </c>
      <c r="B82">
        <v>510022</v>
      </c>
      <c r="C82">
        <v>25790</v>
      </c>
      <c r="D82" t="s">
        <v>166</v>
      </c>
      <c r="E82" s="6" t="s">
        <v>167</v>
      </c>
      <c r="F82" s="7">
        <v>-611934</v>
      </c>
      <c r="G82" s="8">
        <v>44928</v>
      </c>
      <c r="H82" s="8">
        <v>45020</v>
      </c>
    </row>
    <row r="83" spans="1:8" x14ac:dyDescent="0.25">
      <c r="A83" s="14" t="s">
        <v>176</v>
      </c>
      <c r="B83">
        <v>510022</v>
      </c>
      <c r="C83">
        <v>25790</v>
      </c>
      <c r="D83" t="s">
        <v>168</v>
      </c>
      <c r="E83" s="6" t="s">
        <v>169</v>
      </c>
      <c r="F83" s="7">
        <v>-1175076</v>
      </c>
      <c r="G83" s="8">
        <v>44996</v>
      </c>
      <c r="H83" s="8">
        <v>45020</v>
      </c>
    </row>
    <row r="84" spans="1:8" x14ac:dyDescent="0.25">
      <c r="F84" s="10">
        <f>SUM(F2:F83)</f>
        <v>89623905</v>
      </c>
    </row>
    <row r="85" spans="1:8" x14ac:dyDescent="0.25">
      <c r="B85" t="s">
        <v>171</v>
      </c>
      <c r="E85" s="11">
        <v>5.2999999999999999E-2</v>
      </c>
      <c r="F85" s="10">
        <f>+E85*$F$84</f>
        <v>4750066.9649999999</v>
      </c>
      <c r="G85" s="9">
        <f>+F85*10%</f>
        <v>475006.69650000002</v>
      </c>
      <c r="H85" s="7">
        <f>+F85+G85</f>
        <v>5225073.6614999995</v>
      </c>
    </row>
    <row r="86" spans="1:8" x14ac:dyDescent="0.25">
      <c r="B86" t="s">
        <v>172</v>
      </c>
      <c r="E86" s="11">
        <v>2.2499999999999999E-2</v>
      </c>
      <c r="F86" s="10">
        <f t="shared" ref="F86:F88" si="0">+E86*$F$84</f>
        <v>2016537.8624999998</v>
      </c>
      <c r="G86" s="9">
        <f t="shared" ref="G86:G88" si="1">+F86*10%</f>
        <v>201653.78625</v>
      </c>
      <c r="H86" s="7">
        <f t="shared" ref="H86:H88" si="2">+F86+G86</f>
        <v>2218191.6487499997</v>
      </c>
    </row>
    <row r="87" spans="1:8" x14ac:dyDescent="0.25">
      <c r="B87" s="13" t="s">
        <v>173</v>
      </c>
      <c r="E87" s="11">
        <v>3.5000000000000003E-2</v>
      </c>
      <c r="F87" s="10">
        <f t="shared" si="0"/>
        <v>3136836.6750000003</v>
      </c>
      <c r="G87" s="9">
        <f t="shared" si="1"/>
        <v>313683.66750000004</v>
      </c>
      <c r="H87" s="7">
        <f t="shared" si="2"/>
        <v>3450520.3425000003</v>
      </c>
    </row>
    <row r="88" spans="1:8" x14ac:dyDescent="0.25">
      <c r="B88" s="11" t="s">
        <v>174</v>
      </c>
      <c r="E88" s="12">
        <v>0.02</v>
      </c>
      <c r="F88" s="10">
        <f t="shared" si="0"/>
        <v>1792478.1</v>
      </c>
      <c r="G88" s="9">
        <f t="shared" si="1"/>
        <v>179247.81000000003</v>
      </c>
      <c r="H88" s="7">
        <f t="shared" si="2"/>
        <v>1971725.9100000001</v>
      </c>
    </row>
  </sheetData>
  <autoFilter ref="A1:H88"/>
  <conditionalFormatting sqref="A53:A8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Dung, Huynh Pham Hoang</dc:creator>
  <cp:lastModifiedBy>Admin</cp:lastModifiedBy>
  <dcterms:created xsi:type="dcterms:W3CDTF">2023-04-07T10:28:48Z</dcterms:created>
  <dcterms:modified xsi:type="dcterms:W3CDTF">2023-06-23T07:43:17Z</dcterms:modified>
</cp:coreProperties>
</file>