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\\MAYCHUDELL\PKT - Copy 2\06 VU\CONG NO\MEGA\CHECK CÔNG NỢ MEGA\"/>
    </mc:Choice>
  </mc:AlternateContent>
  <bookViews>
    <workbookView xWindow="-120" yWindow="-120" windowWidth="24240" windowHeight="13140"/>
  </bookViews>
  <sheets>
    <sheet name="CONG NO" sheetId="16" r:id="rId1"/>
    <sheet name="Chi Tiết Bán Hàng" sheetId="20" r:id="rId2"/>
    <sheet name="Hàng trả" sheetId="21" r:id="rId3"/>
    <sheet name="Hỗ trợ" sheetId="25" r:id="rId4"/>
    <sheet name="Chi tiết nợ phải thu" sheetId="26" r:id="rId5"/>
  </sheets>
  <definedNames>
    <definedName name="_xlnm._FilterDatabase" localSheetId="1" hidden="1">'Chi Tiết Bán Hàng'!$A$1:$H$165</definedName>
    <definedName name="_xlnm._FilterDatabase" localSheetId="4" hidden="1">'Chi tiết nợ phải thu'!$A$1:$K$123</definedName>
    <definedName name="_xlnm._FilterDatabase" localSheetId="2" hidden="1">'Hàng trả'!$A$1:$I$22</definedName>
    <definedName name="_xlnm._FilterDatabase" localSheetId="3" hidden="1">'Hỗ trợ'!$A$1:$I$10</definedName>
  </definedNames>
  <calcPr calcId="162913"/>
</workbook>
</file>

<file path=xl/calcChain.xml><?xml version="1.0" encoding="utf-8"?>
<calcChain xmlns="http://schemas.openxmlformats.org/spreadsheetml/2006/main">
  <c r="H206" i="26" l="1"/>
  <c r="G4" i="20" l="1"/>
  <c r="G5" i="20"/>
  <c r="G6" i="20"/>
  <c r="G7" i="20"/>
  <c r="G8" i="20"/>
  <c r="G9" i="20"/>
  <c r="G10" i="20"/>
  <c r="G11" i="20"/>
  <c r="G12" i="20"/>
  <c r="G13" i="20"/>
  <c r="G14" i="20"/>
  <c r="G15" i="20"/>
  <c r="G16" i="20"/>
  <c r="G17" i="20"/>
  <c r="G18" i="20"/>
  <c r="G19" i="20"/>
  <c r="G20" i="20"/>
  <c r="G21" i="20"/>
  <c r="G22" i="20"/>
  <c r="G23" i="20"/>
  <c r="G24" i="20"/>
  <c r="G25" i="20"/>
  <c r="G26" i="20"/>
  <c r="G27" i="20"/>
  <c r="G28" i="20"/>
  <c r="G29" i="20"/>
  <c r="G30" i="20"/>
  <c r="G31" i="20"/>
  <c r="G32" i="20"/>
  <c r="G33" i="20"/>
  <c r="G34" i="20"/>
  <c r="G35" i="20"/>
  <c r="G36" i="20"/>
  <c r="G37" i="20"/>
  <c r="G38" i="20"/>
  <c r="G39" i="20"/>
  <c r="G40" i="20"/>
  <c r="G41" i="20"/>
  <c r="G42" i="20"/>
  <c r="G43" i="20"/>
  <c r="G44" i="20"/>
  <c r="G45" i="20"/>
  <c r="G46" i="20"/>
  <c r="G47" i="20"/>
  <c r="G48" i="20"/>
  <c r="G49" i="20"/>
  <c r="G50" i="20"/>
  <c r="G51" i="20"/>
  <c r="G52" i="20"/>
  <c r="G53" i="20"/>
  <c r="G54" i="20"/>
  <c r="G55" i="20"/>
  <c r="G56" i="20"/>
  <c r="G57" i="20"/>
  <c r="G58" i="20"/>
  <c r="G59" i="20"/>
  <c r="G60" i="20"/>
  <c r="G61" i="20"/>
  <c r="G62" i="20"/>
  <c r="G63" i="20"/>
  <c r="G64" i="20"/>
  <c r="G65" i="20"/>
  <c r="G66" i="20"/>
  <c r="G67" i="20"/>
  <c r="G68" i="20"/>
  <c r="G69" i="20"/>
  <c r="G70" i="20"/>
  <c r="G71" i="20"/>
  <c r="G72" i="20"/>
  <c r="G73" i="20"/>
  <c r="G74" i="20"/>
  <c r="G75" i="20"/>
  <c r="G76" i="20"/>
  <c r="G77" i="20"/>
  <c r="G78" i="20"/>
  <c r="G79" i="20"/>
  <c r="G80" i="20"/>
  <c r="G81" i="20"/>
  <c r="G82" i="20"/>
  <c r="G83" i="20"/>
  <c r="G84" i="20"/>
  <c r="G85" i="20"/>
  <c r="G86" i="20"/>
  <c r="G87" i="20"/>
  <c r="G88" i="20"/>
  <c r="H3" i="25" l="1"/>
  <c r="H4" i="25"/>
  <c r="H5" i="25"/>
  <c r="H6" i="25"/>
  <c r="H7" i="25"/>
  <c r="H8" i="25"/>
  <c r="H9" i="25"/>
  <c r="H2" i="25"/>
  <c r="G3" i="21"/>
  <c r="G4" i="21"/>
  <c r="G5" i="21"/>
  <c r="G6" i="21"/>
  <c r="G7" i="21"/>
  <c r="G8" i="21"/>
  <c r="G9" i="21"/>
  <c r="G10" i="21"/>
  <c r="G11" i="21"/>
  <c r="G12" i="21"/>
  <c r="G13" i="21"/>
  <c r="G14" i="21"/>
  <c r="G15" i="21"/>
  <c r="G16" i="21"/>
  <c r="G17" i="21"/>
  <c r="G18" i="21"/>
  <c r="G19" i="21"/>
  <c r="G20" i="21"/>
  <c r="G21" i="21"/>
  <c r="G2" i="21"/>
  <c r="G163" i="20" l="1"/>
  <c r="G164" i="20"/>
  <c r="G121" i="20" l="1"/>
  <c r="G122" i="20"/>
  <c r="G123" i="20"/>
  <c r="G124" i="20"/>
  <c r="G125" i="20"/>
  <c r="G126" i="20"/>
  <c r="G127" i="20"/>
  <c r="G128" i="20"/>
  <c r="G129" i="20"/>
  <c r="G130" i="20"/>
  <c r="G131" i="20"/>
  <c r="G132" i="20"/>
  <c r="G133" i="20"/>
  <c r="G134" i="20"/>
  <c r="G135" i="20"/>
  <c r="G136" i="20"/>
  <c r="G137" i="20"/>
  <c r="G138" i="20"/>
  <c r="G139" i="20"/>
  <c r="G140" i="20"/>
  <c r="G141" i="20"/>
  <c r="G142" i="20"/>
  <c r="G143" i="20"/>
  <c r="G144" i="20"/>
  <c r="G145" i="20"/>
  <c r="G146" i="20"/>
  <c r="G147" i="20"/>
  <c r="G148" i="20"/>
  <c r="G149" i="20"/>
  <c r="G150" i="20"/>
  <c r="G151" i="20"/>
  <c r="G152" i="20"/>
  <c r="G153" i="20"/>
  <c r="G154" i="20"/>
  <c r="G155" i="20"/>
  <c r="G156" i="20"/>
  <c r="G157" i="20"/>
  <c r="G158" i="20"/>
  <c r="G159" i="20"/>
  <c r="G160" i="20"/>
  <c r="G161" i="20"/>
  <c r="G162" i="20"/>
  <c r="G102" i="20" l="1"/>
  <c r="G103" i="20"/>
  <c r="G104" i="20"/>
  <c r="G105" i="20"/>
  <c r="G106" i="20"/>
  <c r="G107" i="20"/>
  <c r="G108" i="20"/>
  <c r="G109" i="20"/>
  <c r="G110" i="20"/>
  <c r="G111" i="20"/>
  <c r="G112" i="20"/>
  <c r="G113" i="20"/>
  <c r="G114" i="20"/>
  <c r="G115" i="20"/>
  <c r="G116" i="20"/>
  <c r="G117" i="20"/>
  <c r="G118" i="20"/>
  <c r="G119" i="20"/>
  <c r="G120" i="20"/>
  <c r="G89" i="20" l="1"/>
  <c r="G90" i="20"/>
  <c r="G91" i="20"/>
  <c r="G92" i="20"/>
  <c r="G93" i="20"/>
  <c r="G94" i="20"/>
  <c r="G95" i="20"/>
  <c r="G96" i="20"/>
  <c r="G97" i="20"/>
  <c r="G98" i="20"/>
  <c r="G99" i="20"/>
  <c r="G100" i="20"/>
  <c r="G101" i="20"/>
  <c r="E167" i="20" l="1"/>
  <c r="F167" i="20"/>
  <c r="G3" i="20" l="1"/>
  <c r="G2" i="20"/>
  <c r="C6" i="16" l="1"/>
  <c r="H10" i="25" l="1"/>
  <c r="E12" i="16" l="1"/>
  <c r="F15" i="16" l="1"/>
  <c r="G22" i="21"/>
  <c r="G165" i="20" l="1"/>
  <c r="D9" i="16" l="1"/>
  <c r="F16" i="16" s="1"/>
</calcChain>
</file>

<file path=xl/sharedStrings.xml><?xml version="1.0" encoding="utf-8"?>
<sst xmlns="http://schemas.openxmlformats.org/spreadsheetml/2006/main" count="1465" uniqueCount="467">
  <si>
    <t>Thuế GTGT</t>
  </si>
  <si>
    <t>Ngày tháng</t>
  </si>
  <si>
    <t>Nội dung</t>
  </si>
  <si>
    <t>Số tiền hàng trả</t>
  </si>
  <si>
    <t>Giảm trừ</t>
  </si>
  <si>
    <t>Tổng bán hàng</t>
  </si>
  <si>
    <t>Tổng hàng trả</t>
  </si>
  <si>
    <t>Tổng đã thanh toán</t>
  </si>
  <si>
    <t>Số dư đầu kỳ</t>
  </si>
  <si>
    <t>Ngày hóa đơn</t>
  </si>
  <si>
    <t>Số hóa đơn</t>
  </si>
  <si>
    <t>CÔNG TY TNHH MM MEGA MARKET (VIỆT NAM)</t>
  </si>
  <si>
    <t>CHI NHÁNH CÔNG TY TNHH MM MEGA MARKET (VIỆT NAM) TẠI THÀNH PHỐ HÀ NỘI</t>
  </si>
  <si>
    <t>CHI NHÁNH CÔNG TY TNHH MM MEGA MARKET (VIỆT NAM) TẠI TỈNH BÌNH DƯƠNG</t>
  </si>
  <si>
    <t>CHI NHÁNH CÔNG TY TNHH MM MEGA MARKET (VIỆT NAM) TẠI KIÊN GIANG</t>
  </si>
  <si>
    <t>CHI NHÁNH CÔNG TY TNHH MM MEGA MARKET (VIỆT NAM) TẠI TỈNH ĐẮK LẮK</t>
  </si>
  <si>
    <t>CHI NHÁNH CÔNG TY TNHH MM MEGA MARKET (VIỆT NAM) TẠI HẢI PHÒNG</t>
  </si>
  <si>
    <t>CHI NHÁNH CÔNG TY TNHH MM MEGA MARKET (VIỆT NAM) TẠI THÀNH PHỐ NHA TRANG</t>
  </si>
  <si>
    <t>CHI NHÁNH CÔNG TY TNHH MM MEGA MARKET (VIỆT NAM) TẠI TỈNH BÀ RỊA - VŨNG TÀU</t>
  </si>
  <si>
    <t>CHI NHÁNH CÔNG TY TNHH MM MEGA MARKET (VIỆT NAM) TẠI THÀNH PHỐ ĐÀ NẴNG</t>
  </si>
  <si>
    <t>CHI NHÁNH CÔNG TY TNHH MM MEGA MARKET (VIỆT NAM) TẠI QUẢNG NINH</t>
  </si>
  <si>
    <t>CHI NHÁNH CÔNG TY TNHH MM MEGA MARKET (VIỆT NAM) TẠI THÀNH PHỐ CẦN THƠ</t>
  </si>
  <si>
    <t>CHI NHÁNH CÔNG TY TNHH MM MEGA MARKET (VIỆT NAM) TẠI TỈNH AN GIANG</t>
  </si>
  <si>
    <t>Số tiền khách đã thanh toán</t>
  </si>
  <si>
    <t>Dư nợ phải thu MEGA</t>
  </si>
  <si>
    <t>STT</t>
  </si>
  <si>
    <t>Tên khách hàng</t>
  </si>
  <si>
    <t>Doanh số bán chưa thuế</t>
  </si>
  <si>
    <t>Tổng tiền thanh toán</t>
  </si>
  <si>
    <t>Ghi chú</t>
  </si>
  <si>
    <t>Số dư cuối kỳ</t>
  </si>
  <si>
    <t>Tổng hỗ trợ</t>
  </si>
  <si>
    <t>Số tiền</t>
  </si>
  <si>
    <t>Số tiền chưa thuế GTGT</t>
  </si>
  <si>
    <t>Tổng tiền</t>
  </si>
  <si>
    <t>Hàng trả</t>
  </si>
  <si>
    <t>Hỗ trợ</t>
  </si>
  <si>
    <t>CHI NHÁNH CÔNG TY TNHH MM MEGA MARKET (VIỆT NAM) TẠI TỈNH BÌNH ĐỊNH</t>
  </si>
  <si>
    <t>Ký hiệu HĐ</t>
  </si>
  <si>
    <t>Diễn giải</t>
  </si>
  <si>
    <t>Doanh số bán chưa có thuế GTGT</t>
  </si>
  <si>
    <t>Thuế suất</t>
  </si>
  <si>
    <t>Thành tiền</t>
  </si>
  <si>
    <t>Tên người mua</t>
  </si>
  <si>
    <t>Mã số thuế người mua</t>
  </si>
  <si>
    <t>Ngày đến hạn thanh toán</t>
  </si>
  <si>
    <t>8%</t>
  </si>
  <si>
    <t>0302249586-003</t>
  </si>
  <si>
    <t>0302249586-006</t>
  </si>
  <si>
    <t>0302249586-001</t>
  </si>
  <si>
    <t>0302249586-011</t>
  </si>
  <si>
    <t>0302249586-009</t>
  </si>
  <si>
    <t>0302249586-002</t>
  </si>
  <si>
    <t>0302249586</t>
  </si>
  <si>
    <t>0302249586-007</t>
  </si>
  <si>
    <t>0302249586-012</t>
  </si>
  <si>
    <t>0302249586-004</t>
  </si>
  <si>
    <t>0302249586-008</t>
  </si>
  <si>
    <t>0302249586-014</t>
  </si>
  <si>
    <t>0302249586-015</t>
  </si>
  <si>
    <t>CHI NHÁNH CÔNG TY TNHH MM MEGA MARKET (VIỆT NAM) TẠI THÀNH PHỐ BIÊN HÒA</t>
  </si>
  <si>
    <t>0302249586-005</t>
  </si>
  <si>
    <t>HO TRO NHOM HANG TRONG DIEM 4%</t>
  </si>
  <si>
    <t>HO TRO SAN PHAM MOI 2%</t>
  </si>
  <si>
    <t>HO TRO THEM 1%</t>
  </si>
  <si>
    <t>HO TRO CUNG CAP THONG TIN 0.5%</t>
  </si>
  <si>
    <t>HO TRO CUNG HOP TAC 2.25%</t>
  </si>
  <si>
    <t>HO TRO TRUNG BAY SAN PHAM 2.3%</t>
  </si>
  <si>
    <t>1C25TNN</t>
  </si>
  <si>
    <t>1C25TNF</t>
  </si>
  <si>
    <t>Ho tro phi van chuyen</t>
  </si>
  <si>
    <t>CHI NHÁNH CÔNG TY TNHH MM MEGA MARKET ( VIỆT NAM) TẠI TỈNH NGHỆ AN</t>
  </si>
  <si>
    <t>0302249586-013</t>
  </si>
  <si>
    <t>16045460</t>
  </si>
  <si>
    <t>16045686</t>
  </si>
  <si>
    <t>24555383</t>
  </si>
  <si>
    <t>10627091</t>
  </si>
  <si>
    <t>10626788</t>
  </si>
  <si>
    <t>29316066</t>
  </si>
  <si>
    <t>15010403</t>
  </si>
  <si>
    <t>16046725</t>
  </si>
  <si>
    <t>21409394</t>
  </si>
  <si>
    <t>24556236</t>
  </si>
  <si>
    <t>25594071</t>
  </si>
  <si>
    <t>25594338</t>
  </si>
  <si>
    <t>27608331</t>
  </si>
  <si>
    <t>28604050</t>
  </si>
  <si>
    <t>11240676</t>
  </si>
  <si>
    <t>11240233</t>
  </si>
  <si>
    <t>17246180</t>
  </si>
  <si>
    <t>15012331</t>
  </si>
  <si>
    <t>13332672</t>
  </si>
  <si>
    <t>26695519</t>
  </si>
  <si>
    <t>14003824</t>
  </si>
  <si>
    <t>14001309</t>
  </si>
  <si>
    <t>14003378</t>
  </si>
  <si>
    <t>14003432</t>
  </si>
  <si>
    <t>11243354</t>
  </si>
  <si>
    <t>12100823</t>
  </si>
  <si>
    <t>18501942</t>
  </si>
  <si>
    <t>19691029</t>
  </si>
  <si>
    <t>10629944</t>
  </si>
  <si>
    <t>10630220</t>
  </si>
  <si>
    <t>10631815</t>
  </si>
  <si>
    <t>15013619</t>
  </si>
  <si>
    <t>16049287</t>
  </si>
  <si>
    <t>17247179</t>
  </si>
  <si>
    <t>THEO DÕI CÔNG NỢ / CTY MEGA - 31/07/2025</t>
  </si>
  <si>
    <t>Số tiền bán hàng (+VAT)</t>
  </si>
  <si>
    <t>Bảng kê hóa đơn tháng 07.2025</t>
  </si>
  <si>
    <t>Tổng thanh toán tháng 07.2025</t>
  </si>
  <si>
    <t>00044001</t>
  </si>
  <si>
    <t>00044017</t>
  </si>
  <si>
    <t>00044019</t>
  </si>
  <si>
    <t>00044022</t>
  </si>
  <si>
    <t>00044025</t>
  </si>
  <si>
    <t>00044028</t>
  </si>
  <si>
    <t>00044030</t>
  </si>
  <si>
    <t>00044033</t>
  </si>
  <si>
    <t>00044036</t>
  </si>
  <si>
    <t>00044037</t>
  </si>
  <si>
    <t>00044038</t>
  </si>
  <si>
    <t>00044039</t>
  </si>
  <si>
    <t>00044040</t>
  </si>
  <si>
    <t>00044041</t>
  </si>
  <si>
    <t>00044042</t>
  </si>
  <si>
    <t>00044043</t>
  </si>
  <si>
    <t>00044044</t>
  </si>
  <si>
    <t>00044045</t>
  </si>
  <si>
    <t>00044046</t>
  </si>
  <si>
    <t>00044047</t>
  </si>
  <si>
    <t>00044048</t>
  </si>
  <si>
    <t>00044049</t>
  </si>
  <si>
    <t>00044050</t>
  </si>
  <si>
    <t>00044051</t>
  </si>
  <si>
    <t>00044052</t>
  </si>
  <si>
    <t>00044053</t>
  </si>
  <si>
    <t>00044054</t>
  </si>
  <si>
    <t>00044055</t>
  </si>
  <si>
    <t>00044056</t>
  </si>
  <si>
    <t>00044057</t>
  </si>
  <si>
    <t>00044058</t>
  </si>
  <si>
    <t>00044059</t>
  </si>
  <si>
    <t>00044060</t>
  </si>
  <si>
    <t>00044061</t>
  </si>
  <si>
    <t>00044082</t>
  </si>
  <si>
    <t>00044083</t>
  </si>
  <si>
    <t>00044084</t>
  </si>
  <si>
    <t>00044085</t>
  </si>
  <si>
    <t>00044086</t>
  </si>
  <si>
    <t>00044087</t>
  </si>
  <si>
    <t>00044088</t>
  </si>
  <si>
    <t>00044089</t>
  </si>
  <si>
    <t>00044090</t>
  </si>
  <si>
    <t>00044091</t>
  </si>
  <si>
    <t>00044092</t>
  </si>
  <si>
    <t>00044093</t>
  </si>
  <si>
    <t>00044094</t>
  </si>
  <si>
    <t>00044095</t>
  </si>
  <si>
    <t>00044097</t>
  </si>
  <si>
    <t>00044099</t>
  </si>
  <si>
    <t>00044100</t>
  </si>
  <si>
    <t>00044103</t>
  </si>
  <si>
    <t>00044108</t>
  </si>
  <si>
    <t>00044111</t>
  </si>
  <si>
    <t>00045448</t>
  </si>
  <si>
    <t>00045449</t>
  </si>
  <si>
    <t>00045450</t>
  </si>
  <si>
    <t>00045451</t>
  </si>
  <si>
    <t>00045452</t>
  </si>
  <si>
    <t>00045453</t>
  </si>
  <si>
    <t>00045454</t>
  </si>
  <si>
    <t>00045455</t>
  </si>
  <si>
    <t>00045456</t>
  </si>
  <si>
    <t>00045457</t>
  </si>
  <si>
    <t>00045458</t>
  </si>
  <si>
    <t>00045459</t>
  </si>
  <si>
    <t>00045460</t>
  </si>
  <si>
    <t>00045461</t>
  </si>
  <si>
    <t>00045462</t>
  </si>
  <si>
    <t>00045463</t>
  </si>
  <si>
    <t>00045464</t>
  </si>
  <si>
    <t>00045465</t>
  </si>
  <si>
    <t>00045466</t>
  </si>
  <si>
    <t>00045467</t>
  </si>
  <si>
    <t>00045468</t>
  </si>
  <si>
    <t>00045469</t>
  </si>
  <si>
    <t>00045470</t>
  </si>
  <si>
    <t>00045471</t>
  </si>
  <si>
    <t>00045472</t>
  </si>
  <si>
    <t>00045473</t>
  </si>
  <si>
    <t>00045474</t>
  </si>
  <si>
    <t>00045475</t>
  </si>
  <si>
    <t>00045574</t>
  </si>
  <si>
    <t>00045575</t>
  </si>
  <si>
    <t>00045576</t>
  </si>
  <si>
    <t>00045577</t>
  </si>
  <si>
    <t>00045578</t>
  </si>
  <si>
    <t>00045579</t>
  </si>
  <si>
    <t>00045580</t>
  </si>
  <si>
    <t>00045581</t>
  </si>
  <si>
    <t>00045582</t>
  </si>
  <si>
    <t>00045583</t>
  </si>
  <si>
    <t>00045584</t>
  </si>
  <si>
    <t>00045585</t>
  </si>
  <si>
    <t>00045586</t>
  </si>
  <si>
    <t>00045587</t>
  </si>
  <si>
    <t>00045588</t>
  </si>
  <si>
    <t>00045589</t>
  </si>
  <si>
    <t>00045590</t>
  </si>
  <si>
    <t>00045591</t>
  </si>
  <si>
    <t>00046810</t>
  </si>
  <si>
    <t>00046811</t>
  </si>
  <si>
    <t>00046812</t>
  </si>
  <si>
    <t>00046813</t>
  </si>
  <si>
    <t>00046814</t>
  </si>
  <si>
    <t>00046815</t>
  </si>
  <si>
    <t>00046816</t>
  </si>
  <si>
    <t>00046817</t>
  </si>
  <si>
    <t>00046818</t>
  </si>
  <si>
    <t>00046819</t>
  </si>
  <si>
    <t>00047399</t>
  </si>
  <si>
    <t>00047400</t>
  </si>
  <si>
    <t>00047401</t>
  </si>
  <si>
    <t>00047402</t>
  </si>
  <si>
    <t>00047403</t>
  </si>
  <si>
    <t>00047404</t>
  </si>
  <si>
    <t>00047405</t>
  </si>
  <si>
    <t>00047406</t>
  </si>
  <si>
    <t>00047407</t>
  </si>
  <si>
    <t>00047408</t>
  </si>
  <si>
    <t>00047409</t>
  </si>
  <si>
    <t>00047410</t>
  </si>
  <si>
    <t>00047411</t>
  </si>
  <si>
    <t>00047412</t>
  </si>
  <si>
    <t>00047413</t>
  </si>
  <si>
    <t>00047414</t>
  </si>
  <si>
    <t>00047416</t>
  </si>
  <si>
    <t>00047417</t>
  </si>
  <si>
    <t>00047442</t>
  </si>
  <si>
    <t>00047443</t>
  </si>
  <si>
    <t>00047444</t>
  </si>
  <si>
    <t>00047445</t>
  </si>
  <si>
    <t>00047447</t>
  </si>
  <si>
    <t>00047491</t>
  </si>
  <si>
    <t>00047615</t>
  </si>
  <si>
    <t>00047616</t>
  </si>
  <si>
    <t>00047617</t>
  </si>
  <si>
    <t>00047618</t>
  </si>
  <si>
    <t>00047619</t>
  </si>
  <si>
    <t>00047620</t>
  </si>
  <si>
    <t>00047621</t>
  </si>
  <si>
    <t>00047622</t>
  </si>
  <si>
    <t>00047623</t>
  </si>
  <si>
    <t>00047624</t>
  </si>
  <si>
    <t>00047625</t>
  </si>
  <si>
    <t>00047626</t>
  </si>
  <si>
    <t>00047627</t>
  </si>
  <si>
    <t>00047628</t>
  </si>
  <si>
    <t>00048742</t>
  </si>
  <si>
    <t>00048743</t>
  </si>
  <si>
    <t>00048744</t>
  </si>
  <si>
    <t>00048745</t>
  </si>
  <si>
    <t>00048746</t>
  </si>
  <si>
    <t>00048747</t>
  </si>
  <si>
    <t>00048748</t>
  </si>
  <si>
    <t>00048749</t>
  </si>
  <si>
    <t>00048750</t>
  </si>
  <si>
    <t>00048761</t>
  </si>
  <si>
    <t>00048762</t>
  </si>
  <si>
    <t>00048763</t>
  </si>
  <si>
    <t>00048764</t>
  </si>
  <si>
    <t>00048765</t>
  </si>
  <si>
    <t>00048766</t>
  </si>
  <si>
    <t>00001205</t>
  </si>
  <si>
    <t>00001206</t>
  </si>
  <si>
    <t>00001207</t>
  </si>
  <si>
    <t>00001208</t>
  </si>
  <si>
    <t>00001209</t>
  </si>
  <si>
    <t>00001210</t>
  </si>
  <si>
    <t>00001211</t>
  </si>
  <si>
    <t>00001212</t>
  </si>
  <si>
    <t>00001213</t>
  </si>
  <si>
    <t>00001214</t>
  </si>
  <si>
    <t>00001215</t>
  </si>
  <si>
    <t>00001216</t>
  </si>
  <si>
    <t>00001217</t>
  </si>
  <si>
    <t>00001218</t>
  </si>
  <si>
    <t>00001244</t>
  </si>
  <si>
    <t>00001245</t>
  </si>
  <si>
    <t>00001246</t>
  </si>
  <si>
    <t>00001247</t>
  </si>
  <si>
    <t>00001248</t>
  </si>
  <si>
    <t>00000102</t>
  </si>
  <si>
    <t>00008119</t>
  </si>
  <si>
    <t>00008124</t>
  </si>
  <si>
    <t>00008166</t>
  </si>
  <si>
    <t>00008185</t>
  </si>
  <si>
    <t>00008230</t>
  </si>
  <si>
    <t>00008253</t>
  </si>
  <si>
    <t>00002282</t>
  </si>
  <si>
    <t>LOB - THƯỞNG KHÁCH HÀNG THÂN THIẾT 3.3% T06.2025</t>
  </si>
  <si>
    <t>Điều chỉnh giảm số lượng do khách hàng hoàn trả lại hàng</t>
  </si>
  <si>
    <t>1C25TKG</t>
  </si>
  <si>
    <t>Hàng trả - phiếu HT0009948 - MEGA-015</t>
  </si>
  <si>
    <t>18505898</t>
  </si>
  <si>
    <t>18508102</t>
  </si>
  <si>
    <t>18507091</t>
  </si>
  <si>
    <t>11247191</t>
  </si>
  <si>
    <t>11247018</t>
  </si>
  <si>
    <t>11246712</t>
  </si>
  <si>
    <t>12104594</t>
  </si>
  <si>
    <t>12104061</t>
  </si>
  <si>
    <t>15017669</t>
  </si>
  <si>
    <t>16053144</t>
  </si>
  <si>
    <t>16054181</t>
  </si>
  <si>
    <t>17253265</t>
  </si>
  <si>
    <t>23367633</t>
  </si>
  <si>
    <t>25600514</t>
  </si>
  <si>
    <t>25600607</t>
  </si>
  <si>
    <t>27615788</t>
  </si>
  <si>
    <t>29318950</t>
  </si>
  <si>
    <t>10634966</t>
  </si>
  <si>
    <t>10633788</t>
  </si>
  <si>
    <t>10634094</t>
  </si>
  <si>
    <t>19694562</t>
  </si>
  <si>
    <t>19694587</t>
  </si>
  <si>
    <t>11243829</t>
  </si>
  <si>
    <t>11243527</t>
  </si>
  <si>
    <t>12103327</t>
  </si>
  <si>
    <t>10633511</t>
  </si>
  <si>
    <t>22617156</t>
  </si>
  <si>
    <t>21412497</t>
  </si>
  <si>
    <t>20648920</t>
  </si>
  <si>
    <t>16052220</t>
  </si>
  <si>
    <t>13335479</t>
  </si>
  <si>
    <t>26698197</t>
  </si>
  <si>
    <t>26698295</t>
  </si>
  <si>
    <t>26698949</t>
  </si>
  <si>
    <t>14004753</t>
  </si>
  <si>
    <t>14004078</t>
  </si>
  <si>
    <t>90532848</t>
  </si>
  <si>
    <t>90533368</t>
  </si>
  <si>
    <t>29318030</t>
  </si>
  <si>
    <t>12100813</t>
  </si>
  <si>
    <t>19693518</t>
  </si>
  <si>
    <t>19693668</t>
  </si>
  <si>
    <t>19693951</t>
  </si>
  <si>
    <t>28609007</t>
  </si>
  <si>
    <t>25598808</t>
  </si>
  <si>
    <t>25598132</t>
  </si>
  <si>
    <t>24560389</t>
  </si>
  <si>
    <t>22615789</t>
  </si>
  <si>
    <t>20648510</t>
  </si>
  <si>
    <t>17250525</t>
  </si>
  <si>
    <t>17249606</t>
  </si>
  <si>
    <t>16052050</t>
  </si>
  <si>
    <t>15015727</t>
  </si>
  <si>
    <t>14006632</t>
  </si>
  <si>
    <t>14007428</t>
  </si>
  <si>
    <t>14004721</t>
  </si>
  <si>
    <t>14006872</t>
  </si>
  <si>
    <t>14003987</t>
  </si>
  <si>
    <t>13342275</t>
  </si>
  <si>
    <t>14008089</t>
  </si>
  <si>
    <t>26002223</t>
  </si>
  <si>
    <t>13339951</t>
  </si>
  <si>
    <t>13339632</t>
  </si>
  <si>
    <t>26001916</t>
  </si>
  <si>
    <t>14008907</t>
  </si>
  <si>
    <t>18508067</t>
  </si>
  <si>
    <t>19697348</t>
  </si>
  <si>
    <t>19698498</t>
  </si>
  <si>
    <t>24562775</t>
  </si>
  <si>
    <t>16055113</t>
  </si>
  <si>
    <t>16055191</t>
  </si>
  <si>
    <t>16056020</t>
  </si>
  <si>
    <t>17254694</t>
  </si>
  <si>
    <t>22618440</t>
  </si>
  <si>
    <t>24562724</t>
  </si>
  <si>
    <t>10638519</t>
  </si>
  <si>
    <t>10637350</t>
  </si>
  <si>
    <t>10637660</t>
  </si>
  <si>
    <t>11247707</t>
  </si>
  <si>
    <t>24563062</t>
  </si>
  <si>
    <t>27616463</t>
  </si>
  <si>
    <t>28612472</t>
  </si>
  <si>
    <t>27617390</t>
  </si>
  <si>
    <t>25602154</t>
  </si>
  <si>
    <t>24563539</t>
  </si>
  <si>
    <t>22619314</t>
  </si>
  <si>
    <t>20652084</t>
  </si>
  <si>
    <t>17255134</t>
  </si>
  <si>
    <t>15019462</t>
  </si>
  <si>
    <t>24564398</t>
  </si>
  <si>
    <t>15020610</t>
  </si>
  <si>
    <t>16057330</t>
  </si>
  <si>
    <t>18511723</t>
  </si>
  <si>
    <t>18511354</t>
  </si>
  <si>
    <t>16058011</t>
  </si>
  <si>
    <t>17256490</t>
  </si>
  <si>
    <t>20653070</t>
  </si>
  <si>
    <t>28613270</t>
  </si>
  <si>
    <t>25603099</t>
  </si>
  <si>
    <t>25603872</t>
  </si>
  <si>
    <t>25604149</t>
  </si>
  <si>
    <t>12109639</t>
  </si>
  <si>
    <t>11250185</t>
  </si>
  <si>
    <t>10640898</t>
  </si>
  <si>
    <t>10641210</t>
  </si>
  <si>
    <t>15021672</t>
  </si>
  <si>
    <t>16058498</t>
  </si>
  <si>
    <t>17258332</t>
  </si>
  <si>
    <t>20653159</t>
  </si>
  <si>
    <t>26002780</t>
  </si>
  <si>
    <t>90534995</t>
  </si>
  <si>
    <t>90539380</t>
  </si>
  <si>
    <t>13346068</t>
  </si>
  <si>
    <t>14009728</t>
  </si>
  <si>
    <t>14009625</t>
  </si>
  <si>
    <t>14011292</t>
  </si>
  <si>
    <t>18513704</t>
  </si>
  <si>
    <t>12111171</t>
  </si>
  <si>
    <t>12111354</t>
  </si>
  <si>
    <t>10644487</t>
  </si>
  <si>
    <t>10644798</t>
  </si>
  <si>
    <t>11253077</t>
  </si>
  <si>
    <t>11253383</t>
  </si>
  <si>
    <t>25605622</t>
  </si>
  <si>
    <t>22623152</t>
  </si>
  <si>
    <t>90535248</t>
  </si>
  <si>
    <t>14008500</t>
  </si>
  <si>
    <t>16060117</t>
  </si>
  <si>
    <t>16060214</t>
  </si>
  <si>
    <t>17259549</t>
  </si>
  <si>
    <t>21417142</t>
  </si>
  <si>
    <t>24566746</t>
  </si>
  <si>
    <t>29322147</t>
  </si>
  <si>
    <t>12113194</t>
  </si>
  <si>
    <t>27622269</t>
  </si>
  <si>
    <t>25606616</t>
  </si>
  <si>
    <t>20656529</t>
  </si>
  <si>
    <t>15024402</t>
  </si>
  <si>
    <t>25606338</t>
  </si>
  <si>
    <t>13346586</t>
  </si>
  <si>
    <t>14012373</t>
  </si>
  <si>
    <t>14011706</t>
  </si>
  <si>
    <t>14013077</t>
  </si>
  <si>
    <t>14013697</t>
  </si>
  <si>
    <t>14011742</t>
  </si>
  <si>
    <t>28617597</t>
  </si>
  <si>
    <t>22624729</t>
  </si>
  <si>
    <t>11256501</t>
  </si>
  <si>
    <t>17263154</t>
  </si>
  <si>
    <t>24569224</t>
  </si>
  <si>
    <t>16063197</t>
  </si>
  <si>
    <t>28617705</t>
  </si>
  <si>
    <t>19004268</t>
  </si>
  <si>
    <t>19004208</t>
  </si>
  <si>
    <t>18516974</t>
  </si>
  <si>
    <t>18518069</t>
  </si>
  <si>
    <t>26010785</t>
  </si>
  <si>
    <t>14017354</t>
  </si>
  <si>
    <t>14017283</t>
  </si>
  <si>
    <t>14016233</t>
  </si>
  <si>
    <t>13347828</t>
  </si>
  <si>
    <t>13350251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</si>
</sst>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\ _₫_-;\-* #,##0.00\ _₫_-;_-* &quot;-&quot;??\ _₫_-;_-@_-"/>
    <numFmt numFmtId="164" formatCode="_(* #,##0.00_);_(* \(#,##0.00\);_(* &quot;-&quot;??_);_(@_)"/>
    <numFmt numFmtId="165" formatCode="_(* #,##0_);_(* \(#,##0\);_(* &quot;-&quot;??_);_(@_)"/>
    <numFmt numFmtId="166" formatCode="[$-F800]dddd\,\ mmmm\ dd\,\ yyyy"/>
    <numFmt numFmtId="167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name val="Times New Roman"/>
      <family val="1"/>
    </font>
    <font>
      <u/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5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b/>
      <sz val="14"/>
      <color rgb="FFFF0000"/>
      <name val="Times New Roman"/>
      <family val="1"/>
    </font>
    <font>
      <b/>
      <sz val="11"/>
      <color theme="1"/>
      <name val="Times New Roman"/>
      <family val="1"/>
    </font>
    <font>
      <b/>
      <sz val="10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  <font>
      <sz val="8"/>
      <name val="Microsoft Sans Serif"/>
      <family val="2"/>
    </font>
    <font>
      <sz val="8"/>
      <color rgb="FF000000"/>
      <name val="Microsoft Sans Serif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C2CFF8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73">
    <xf numFmtId="0" fontId="0" fillId="0" borderId="0" xfId="0"/>
    <xf numFmtId="14" fontId="3" fillId="0" borderId="0" xfId="0" quotePrefix="1" applyNumberFormat="1" applyFont="1" applyAlignment="1">
      <alignment horizontal="center" vertical="center"/>
    </xf>
    <xf numFmtId="165" fontId="3" fillId="0" borderId="0" xfId="1" applyNumberFormat="1" applyFont="1" applyBorder="1" applyAlignment="1">
      <alignment horizontal="left" vertical="center"/>
    </xf>
    <xf numFmtId="165" fontId="3" fillId="0" borderId="0" xfId="1" applyNumberFormat="1" applyFont="1" applyBorder="1" applyAlignment="1">
      <alignment horizontal="right" vertical="center"/>
    </xf>
    <xf numFmtId="14" fontId="3" fillId="0" borderId="0" xfId="0" quotePrefix="1" applyNumberFormat="1" applyFont="1" applyAlignment="1">
      <alignment horizontal="left" vertic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/>
    </xf>
    <xf numFmtId="165" fontId="2" fillId="0" borderId="1" xfId="1" applyNumberFormat="1" applyFont="1" applyBorder="1" applyAlignment="1">
      <alignment horizontal="center"/>
    </xf>
    <xf numFmtId="165" fontId="2" fillId="0" borderId="1" xfId="1" applyNumberFormat="1" applyFont="1" applyBorder="1"/>
    <xf numFmtId="0" fontId="2" fillId="0" borderId="1" xfId="0" applyFont="1" applyBorder="1"/>
    <xf numFmtId="14" fontId="2" fillId="0" borderId="1" xfId="0" applyNumberFormat="1" applyFont="1" applyBorder="1" applyAlignment="1">
      <alignment horizontal="center"/>
    </xf>
    <xf numFmtId="14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65" fontId="5" fillId="2" borderId="1" xfId="1" applyNumberFormat="1" applyFont="1" applyFill="1" applyBorder="1" applyAlignment="1">
      <alignment horizontal="center"/>
    </xf>
    <xf numFmtId="165" fontId="7" fillId="2" borderId="1" xfId="1" applyNumberFormat="1" applyFont="1" applyFill="1" applyBorder="1" applyAlignment="1">
      <alignment horizontal="left" vertical="center"/>
    </xf>
    <xf numFmtId="165" fontId="5" fillId="2" borderId="1" xfId="1" applyNumberFormat="1" applyFont="1" applyFill="1" applyBorder="1"/>
    <xf numFmtId="0" fontId="5" fillId="2" borderId="1" xfId="0" applyFont="1" applyFill="1" applyBorder="1"/>
    <xf numFmtId="165" fontId="7" fillId="2" borderId="1" xfId="1" applyNumberFormat="1" applyFont="1" applyFill="1" applyBorder="1" applyAlignment="1">
      <alignment horizontal="center" vertical="center"/>
    </xf>
    <xf numFmtId="165" fontId="5" fillId="2" borderId="1" xfId="0" applyNumberFormat="1" applyFont="1" applyFill="1" applyBorder="1"/>
    <xf numFmtId="0" fontId="2" fillId="0" borderId="3" xfId="0" applyFont="1" applyBorder="1" applyAlignment="1">
      <alignment horizontal="left"/>
    </xf>
    <xf numFmtId="14" fontId="2" fillId="0" borderId="2" xfId="0" applyNumberFormat="1" applyFont="1" applyBorder="1" applyAlignment="1">
      <alignment horizontal="center"/>
    </xf>
    <xf numFmtId="165" fontId="2" fillId="0" borderId="0" xfId="0" applyNumberFormat="1" applyFont="1"/>
    <xf numFmtId="165" fontId="5" fillId="2" borderId="1" xfId="1" applyNumberFormat="1" applyFont="1" applyFill="1" applyBorder="1" applyAlignment="1">
      <alignment horizontal="center" vertical="center" wrapText="1"/>
    </xf>
    <xf numFmtId="165" fontId="3" fillId="0" borderId="0" xfId="1" applyNumberFormat="1" applyFont="1" applyAlignment="1">
      <alignment horizontal="center" vertical="center"/>
    </xf>
    <xf numFmtId="165" fontId="4" fillId="0" borderId="0" xfId="1" applyNumberFormat="1" applyFont="1" applyAlignment="1">
      <alignment horizontal="center"/>
    </xf>
    <xf numFmtId="1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5" fontId="9" fillId="3" borderId="1" xfId="0" applyNumberFormat="1" applyFont="1" applyFill="1" applyBorder="1"/>
    <xf numFmtId="0" fontId="11" fillId="4" borderId="1" xfId="0" applyNumberFormat="1" applyFont="1" applyFill="1" applyBorder="1" applyAlignment="1" applyProtection="1">
      <alignment horizontal="center" vertical="center" wrapText="1"/>
    </xf>
    <xf numFmtId="166" fontId="11" fillId="4" borderId="1" xfId="0" applyNumberFormat="1" applyFont="1" applyFill="1" applyBorder="1" applyAlignment="1" applyProtection="1">
      <alignment horizontal="center" vertical="center" wrapText="1"/>
    </xf>
    <xf numFmtId="165" fontId="11" fillId="4" borderId="1" xfId="1" applyNumberFormat="1" applyFont="1" applyFill="1" applyBorder="1" applyAlignment="1" applyProtection="1">
      <alignment horizontal="center" vertical="center" wrapText="1"/>
    </xf>
    <xf numFmtId="0" fontId="12" fillId="0" borderId="0" xfId="0" applyFont="1"/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165" fontId="13" fillId="0" borderId="1" xfId="1" applyNumberFormat="1" applyFont="1" applyBorder="1" applyAlignment="1">
      <alignment vertical="center" wrapText="1"/>
    </xf>
    <xf numFmtId="0" fontId="12" fillId="0" borderId="1" xfId="0" applyFont="1" applyBorder="1"/>
    <xf numFmtId="165" fontId="12" fillId="0" borderId="1" xfId="1" applyNumberFormat="1" applyFont="1" applyBorder="1"/>
    <xf numFmtId="166" fontId="12" fillId="0" borderId="1" xfId="0" applyNumberFormat="1" applyFont="1" applyBorder="1" applyAlignment="1">
      <alignment horizontal="center"/>
    </xf>
    <xf numFmtId="165" fontId="10" fillId="0" borderId="1" xfId="0" applyNumberFormat="1" applyFont="1" applyBorder="1" applyAlignment="1">
      <alignment vertical="center"/>
    </xf>
    <xf numFmtId="166" fontId="12" fillId="0" borderId="0" xfId="0" applyNumberFormat="1" applyFont="1" applyAlignment="1">
      <alignment horizontal="center"/>
    </xf>
    <xf numFmtId="165" fontId="12" fillId="0" borderId="0" xfId="1" applyNumberFormat="1" applyFont="1"/>
    <xf numFmtId="37" fontId="12" fillId="0" borderId="0" xfId="0" applyNumberFormat="1" applyFont="1"/>
    <xf numFmtId="14" fontId="13" fillId="0" borderId="1" xfId="0" applyNumberFormat="1" applyFont="1" applyBorder="1" applyAlignment="1">
      <alignment horizontal="center" vertical="center" wrapText="1"/>
    </xf>
    <xf numFmtId="165" fontId="0" fillId="0" borderId="0" xfId="1" applyNumberFormat="1" applyFont="1"/>
    <xf numFmtId="165" fontId="0" fillId="0" borderId="0" xfId="0" applyNumberFormat="1"/>
    <xf numFmtId="0" fontId="13" fillId="0" borderId="1" xfId="0" applyNumberFormat="1" applyFont="1" applyBorder="1" applyAlignment="1">
      <alignment vertical="center" wrapText="1"/>
    </xf>
    <xf numFmtId="165" fontId="13" fillId="0" borderId="1" xfId="1" applyNumberFormat="1" applyFont="1" applyBorder="1" applyAlignment="1">
      <alignment horizontal="right" vertical="center" wrapText="1"/>
    </xf>
    <xf numFmtId="167" fontId="1" fillId="0" borderId="0" xfId="1" applyNumberFormat="1" applyFont="1"/>
    <xf numFmtId="14" fontId="0" fillId="0" borderId="0" xfId="0" applyNumberFormat="1"/>
    <xf numFmtId="165" fontId="2" fillId="0" borderId="0" xfId="0" applyNumberFormat="1" applyFont="1" applyAlignment="1">
      <alignment horizontal="center" vertical="center"/>
    </xf>
    <xf numFmtId="3" fontId="0" fillId="0" borderId="0" xfId="0" applyNumberFormat="1"/>
    <xf numFmtId="165" fontId="12" fillId="0" borderId="0" xfId="0" applyNumberFormat="1" applyFont="1"/>
    <xf numFmtId="14" fontId="12" fillId="0" borderId="0" xfId="0" applyNumberFormat="1" applyFont="1"/>
    <xf numFmtId="0" fontId="14" fillId="0" borderId="5" xfId="0" applyFont="1" applyBorder="1" applyAlignment="1">
      <alignment horizontal="left" vertical="center"/>
    </xf>
    <xf numFmtId="14" fontId="14" fillId="0" borderId="5" xfId="0" applyNumberFormat="1" applyFont="1" applyBorder="1" applyAlignment="1">
      <alignment horizontal="center" vertical="center"/>
    </xf>
    <xf numFmtId="38" fontId="14" fillId="0" borderId="5" xfId="0" applyNumberFormat="1" applyFont="1" applyBorder="1" applyAlignment="1">
      <alignment horizontal="right" vertical="center"/>
    </xf>
    <xf numFmtId="14" fontId="15" fillId="5" borderId="6" xfId="0" applyNumberFormat="1" applyFont="1" applyFill="1" applyBorder="1" applyAlignment="1">
      <alignment horizontal="center" vertical="center" wrapText="1"/>
    </xf>
    <xf numFmtId="0" fontId="15" fillId="5" borderId="6" xfId="0" applyFont="1" applyFill="1" applyBorder="1" applyAlignment="1">
      <alignment horizontal="center" vertical="center" wrapText="1"/>
    </xf>
    <xf numFmtId="38" fontId="15" fillId="5" borderId="7" xfId="0" applyNumberFormat="1" applyFont="1" applyFill="1" applyBorder="1" applyAlignment="1">
      <alignment horizontal="center" vertical="center" wrapText="1"/>
    </xf>
    <xf numFmtId="0" fontId="15" fillId="3" borderId="6" xfId="0" applyFont="1" applyFill="1" applyBorder="1" applyAlignment="1">
      <alignment horizontal="center" vertical="center" wrapText="1"/>
    </xf>
    <xf numFmtId="0" fontId="14" fillId="0" borderId="5" xfId="0" applyNumberFormat="1" applyFont="1" applyBorder="1" applyAlignment="1">
      <alignment horizontal="left" vertical="center"/>
    </xf>
    <xf numFmtId="0" fontId="14" fillId="0" borderId="5" xfId="0" applyFont="1" applyBorder="1" applyAlignment="1">
      <alignment horizontal="right" vertical="center"/>
    </xf>
    <xf numFmtId="165" fontId="5" fillId="0" borderId="2" xfId="1" applyNumberFormat="1" applyFont="1" applyFill="1" applyBorder="1" applyAlignment="1">
      <alignment horizontal="center" vertical="center" wrapText="1"/>
    </xf>
    <xf numFmtId="14" fontId="6" fillId="0" borderId="0" xfId="0" applyNumberFormat="1" applyFont="1" applyAlignment="1">
      <alignment horizontal="center"/>
    </xf>
    <xf numFmtId="14" fontId="5" fillId="2" borderId="2" xfId="0" applyNumberFormat="1" applyFont="1" applyFill="1" applyBorder="1" applyAlignment="1">
      <alignment horizontal="center"/>
    </xf>
    <xf numFmtId="14" fontId="5" fillId="2" borderId="3" xfId="0" applyNumberFormat="1" applyFont="1" applyFill="1" applyBorder="1" applyAlignment="1">
      <alignment horizontal="center"/>
    </xf>
    <xf numFmtId="14" fontId="8" fillId="3" borderId="2" xfId="0" quotePrefix="1" applyNumberFormat="1" applyFont="1" applyFill="1" applyBorder="1" applyAlignment="1">
      <alignment horizontal="center" vertical="center"/>
    </xf>
    <xf numFmtId="14" fontId="8" fillId="3" borderId="4" xfId="0" quotePrefix="1" applyNumberFormat="1" applyFont="1" applyFill="1" applyBorder="1" applyAlignment="1">
      <alignment horizontal="center" vertical="center"/>
    </xf>
    <xf numFmtId="14" fontId="8" fillId="3" borderId="3" xfId="0" quotePrefix="1" applyNumberFormat="1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</cellXfs>
  <cellStyles count="3">
    <cellStyle name="Comma" xfId="1" builtinId="3"/>
    <cellStyle name="Comma 2" xfId="2"/>
    <cellStyle name="Normal" xfId="0" builtinId="0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A19" sqref="A19"/>
    </sheetView>
  </sheetViews>
  <sheetFormatPr defaultRowHeight="15" x14ac:dyDescent="0.25"/>
  <cols>
    <col min="2" max="2" width="32" customWidth="1"/>
    <col min="3" max="3" width="15.42578125" customWidth="1"/>
    <col min="4" max="4" width="13.85546875" customWidth="1"/>
    <col min="5" max="5" width="16.140625" customWidth="1"/>
    <col min="6" max="6" width="20.85546875" customWidth="1"/>
    <col min="7" max="7" width="10.5703125" customWidth="1"/>
    <col min="8" max="8" width="15.7109375" customWidth="1"/>
    <col min="9" max="9" width="16.85546875" bestFit="1" customWidth="1"/>
    <col min="11" max="11" width="15.28515625" bestFit="1" customWidth="1"/>
  </cols>
  <sheetData>
    <row r="1" spans="1:10" ht="19.5" x14ac:dyDescent="0.3">
      <c r="A1" s="64" t="s">
        <v>107</v>
      </c>
      <c r="B1" s="64"/>
      <c r="C1" s="64"/>
      <c r="D1" s="64"/>
      <c r="E1" s="64"/>
      <c r="F1" s="64"/>
    </row>
    <row r="2" spans="1:10" ht="36" customHeight="1" x14ac:dyDescent="0.25">
      <c r="A2" s="12" t="s">
        <v>1</v>
      </c>
      <c r="B2" s="13" t="s">
        <v>2</v>
      </c>
      <c r="C2" s="23" t="s">
        <v>108</v>
      </c>
      <c r="D2" s="13" t="s">
        <v>3</v>
      </c>
      <c r="E2" s="13" t="s">
        <v>4</v>
      </c>
      <c r="F2" s="13" t="s">
        <v>23</v>
      </c>
      <c r="G2" s="6"/>
      <c r="H2" s="50"/>
    </row>
    <row r="3" spans="1:10" ht="15.75" x14ac:dyDescent="0.25">
      <c r="A3" s="26"/>
      <c r="B3" s="27" t="s">
        <v>8</v>
      </c>
      <c r="C3" s="63">
        <v>353432956</v>
      </c>
      <c r="D3" s="27"/>
      <c r="E3" s="27"/>
      <c r="F3" s="27"/>
      <c r="G3" s="50"/>
      <c r="H3" s="50"/>
      <c r="I3" s="45"/>
    </row>
    <row r="4" spans="1:10" ht="15.75" x14ac:dyDescent="0.25">
      <c r="A4" s="11"/>
      <c r="B4" s="7" t="s">
        <v>109</v>
      </c>
      <c r="C4" s="8">
        <v>442798310</v>
      </c>
      <c r="D4" s="8"/>
      <c r="E4" s="9"/>
      <c r="F4" s="9"/>
      <c r="H4" s="50"/>
    </row>
    <row r="5" spans="1:10" ht="15.75" x14ac:dyDescent="0.25">
      <c r="A5" s="21"/>
      <c r="B5" s="20"/>
      <c r="C5" s="8"/>
      <c r="D5" s="8"/>
      <c r="E5" s="9"/>
      <c r="F5" s="10"/>
      <c r="H5" s="6"/>
    </row>
    <row r="6" spans="1:10" ht="15.75" x14ac:dyDescent="0.25">
      <c r="A6" s="65" t="s">
        <v>5</v>
      </c>
      <c r="B6" s="66"/>
      <c r="C6" s="14">
        <f>SUM(C4:C4)</f>
        <v>442798310</v>
      </c>
      <c r="D6" s="14"/>
      <c r="E6" s="16"/>
      <c r="F6" s="14"/>
      <c r="H6" s="45"/>
      <c r="J6" s="45"/>
    </row>
    <row r="7" spans="1:10" ht="15.75" x14ac:dyDescent="0.25">
      <c r="A7" s="11"/>
      <c r="B7" s="20" t="s">
        <v>35</v>
      </c>
      <c r="C7" s="8"/>
      <c r="D7" s="8">
        <v>7636854</v>
      </c>
      <c r="E7" s="9"/>
      <c r="F7" s="10"/>
      <c r="H7" s="45"/>
    </row>
    <row r="8" spans="1:10" ht="15.75" x14ac:dyDescent="0.25">
      <c r="A8" s="11"/>
      <c r="B8" s="20"/>
      <c r="C8" s="8"/>
      <c r="D8" s="8"/>
      <c r="E8" s="9"/>
      <c r="F8" s="10"/>
    </row>
    <row r="9" spans="1:10" ht="15.75" x14ac:dyDescent="0.25">
      <c r="A9" s="65" t="s">
        <v>6</v>
      </c>
      <c r="B9" s="66"/>
      <c r="C9" s="14"/>
      <c r="D9" s="14">
        <f>SUM(D7:D8)</f>
        <v>7636854</v>
      </c>
      <c r="E9" s="16"/>
      <c r="F9" s="17"/>
      <c r="H9" s="45"/>
    </row>
    <row r="10" spans="1:10" ht="15.75" x14ac:dyDescent="0.25">
      <c r="A10" s="11"/>
      <c r="B10" s="20" t="s">
        <v>36</v>
      </c>
      <c r="C10" s="8"/>
      <c r="D10" s="8"/>
      <c r="E10" s="9">
        <v>35285847</v>
      </c>
      <c r="F10" s="10"/>
      <c r="H10" s="45"/>
    </row>
    <row r="11" spans="1:10" ht="15.75" x14ac:dyDescent="0.25">
      <c r="A11" s="11"/>
      <c r="B11" s="20"/>
      <c r="C11" s="8"/>
      <c r="D11" s="8"/>
      <c r="E11" s="9"/>
      <c r="F11" s="10"/>
    </row>
    <row r="12" spans="1:10" ht="15.75" x14ac:dyDescent="0.25">
      <c r="A12" s="65" t="s">
        <v>31</v>
      </c>
      <c r="B12" s="66"/>
      <c r="C12" s="14"/>
      <c r="D12" s="14"/>
      <c r="E12" s="14">
        <f>SUM(E10:E11)</f>
        <v>35285847</v>
      </c>
      <c r="F12" s="17"/>
    </row>
    <row r="13" spans="1:10" ht="15.75" x14ac:dyDescent="0.25">
      <c r="A13" s="11"/>
      <c r="B13" s="7" t="s">
        <v>110</v>
      </c>
      <c r="C13" s="8"/>
      <c r="D13" s="8"/>
      <c r="E13" s="9"/>
      <c r="F13" s="9">
        <v>204224693</v>
      </c>
      <c r="G13" s="45"/>
    </row>
    <row r="14" spans="1:10" ht="15.75" x14ac:dyDescent="0.25">
      <c r="A14" s="11"/>
      <c r="B14" s="7"/>
      <c r="C14" s="8"/>
      <c r="D14" s="8"/>
      <c r="E14" s="9"/>
      <c r="F14" s="9"/>
    </row>
    <row r="15" spans="1:10" ht="15.75" x14ac:dyDescent="0.25">
      <c r="A15" s="65" t="s">
        <v>7</v>
      </c>
      <c r="B15" s="66"/>
      <c r="C15" s="18"/>
      <c r="D15" s="15"/>
      <c r="E15" s="17"/>
      <c r="F15" s="19">
        <f>SUM(F13:F14)</f>
        <v>204224693</v>
      </c>
    </row>
    <row r="16" spans="1:10" ht="21.75" customHeight="1" x14ac:dyDescent="0.3">
      <c r="A16" s="67" t="s">
        <v>24</v>
      </c>
      <c r="B16" s="68"/>
      <c r="C16" s="68"/>
      <c r="D16" s="68"/>
      <c r="E16" s="69"/>
      <c r="F16" s="28">
        <f>C3+C6-D9-E12-F15</f>
        <v>549083872</v>
      </c>
      <c r="H16" s="22"/>
      <c r="I16" s="45"/>
    </row>
    <row r="17" spans="1:9" ht="15.75" x14ac:dyDescent="0.25">
      <c r="A17" s="1"/>
      <c r="B17" s="4"/>
      <c r="C17" s="24"/>
      <c r="D17" s="2"/>
      <c r="F17" s="51"/>
      <c r="H17" s="22"/>
      <c r="I17" s="45"/>
    </row>
    <row r="18" spans="1:9" ht="15.75" x14ac:dyDescent="0.25">
      <c r="A18" s="1"/>
      <c r="B18" s="4"/>
      <c r="C18" s="24"/>
      <c r="D18" s="2"/>
      <c r="F18" s="51"/>
      <c r="H18" s="22"/>
    </row>
    <row r="19" spans="1:9" ht="15.75" x14ac:dyDescent="0.25">
      <c r="A19" s="1"/>
      <c r="B19" s="4"/>
      <c r="C19" s="24"/>
      <c r="D19" s="2"/>
      <c r="F19" s="51"/>
      <c r="H19" s="22"/>
    </row>
    <row r="20" spans="1:9" ht="15.75" x14ac:dyDescent="0.25">
      <c r="A20" s="5"/>
      <c r="C20" s="25"/>
      <c r="D20" s="3"/>
      <c r="F20" s="51"/>
      <c r="H20" s="22"/>
    </row>
    <row r="21" spans="1:9" x14ac:dyDescent="0.25">
      <c r="F21" s="51"/>
    </row>
    <row r="22" spans="1:9" x14ac:dyDescent="0.25">
      <c r="F22" s="45"/>
      <c r="H22" s="44"/>
    </row>
  </sheetData>
  <mergeCells count="6">
    <mergeCell ref="A1:F1"/>
    <mergeCell ref="A6:B6"/>
    <mergeCell ref="A9:B9"/>
    <mergeCell ref="A15:B15"/>
    <mergeCell ref="A16:E16"/>
    <mergeCell ref="A12:B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9"/>
  <sheetViews>
    <sheetView zoomScaleNormal="100" workbookViewId="0">
      <pane ySplit="1" topLeftCell="A161" activePane="bottomLeft" state="frozen"/>
      <selection pane="bottomLeft" activeCell="G165" sqref="G165"/>
    </sheetView>
  </sheetViews>
  <sheetFormatPr defaultRowHeight="18.75" customHeight="1" x14ac:dyDescent="0.2"/>
  <cols>
    <col min="1" max="1" width="7.42578125" style="32" customWidth="1"/>
    <col min="2" max="2" width="12.85546875" style="32" customWidth="1"/>
    <col min="3" max="3" width="12.85546875" style="40" customWidth="1"/>
    <col min="4" max="4" width="42.28515625" style="32" customWidth="1"/>
    <col min="5" max="7" width="18.5703125" style="32" customWidth="1"/>
    <col min="8" max="8" width="15.28515625" style="41" customWidth="1"/>
    <col min="9" max="9" width="9.140625" style="32"/>
    <col min="10" max="10" width="11.140625" style="41" bestFit="1" customWidth="1"/>
    <col min="11" max="11" width="9.140625" style="41"/>
    <col min="12" max="12" width="20.5703125" style="32" bestFit="1" customWidth="1"/>
    <col min="13" max="13" width="9.140625" style="53"/>
    <col min="14" max="16384" width="9.140625" style="32"/>
  </cols>
  <sheetData>
    <row r="1" spans="1:8" ht="27.75" customHeight="1" x14ac:dyDescent="0.2">
      <c r="A1" s="29" t="s">
        <v>25</v>
      </c>
      <c r="B1" s="29" t="s">
        <v>10</v>
      </c>
      <c r="C1" s="30" t="s">
        <v>9</v>
      </c>
      <c r="D1" s="29" t="s">
        <v>26</v>
      </c>
      <c r="E1" s="29" t="s">
        <v>27</v>
      </c>
      <c r="F1" s="29" t="s">
        <v>0</v>
      </c>
      <c r="G1" s="29" t="s">
        <v>28</v>
      </c>
      <c r="H1" s="31" t="s">
        <v>29</v>
      </c>
    </row>
    <row r="2" spans="1:8" ht="39" customHeight="1" x14ac:dyDescent="0.2">
      <c r="A2" s="33">
        <v>1</v>
      </c>
      <c r="B2" s="34" t="s">
        <v>111</v>
      </c>
      <c r="C2" s="43">
        <v>45852</v>
      </c>
      <c r="D2" s="34" t="s">
        <v>60</v>
      </c>
      <c r="E2" s="47">
        <v>1840000</v>
      </c>
      <c r="F2" s="47">
        <v>147200</v>
      </c>
      <c r="G2" s="47">
        <f>+E2+F2</f>
        <v>1987200</v>
      </c>
      <c r="H2" s="35"/>
    </row>
    <row r="3" spans="1:8" ht="39" customHeight="1" x14ac:dyDescent="0.2">
      <c r="A3" s="33">
        <v>2</v>
      </c>
      <c r="B3" s="34" t="s">
        <v>112</v>
      </c>
      <c r="C3" s="43">
        <v>45852</v>
      </c>
      <c r="D3" s="34" t="s">
        <v>60</v>
      </c>
      <c r="E3" s="47">
        <v>2024120</v>
      </c>
      <c r="F3" s="47">
        <v>161930</v>
      </c>
      <c r="G3" s="47">
        <f t="shared" ref="G3" si="0">+E3+F3</f>
        <v>2186050</v>
      </c>
      <c r="H3" s="35"/>
    </row>
    <row r="4" spans="1:8" ht="39" customHeight="1" x14ac:dyDescent="0.2">
      <c r="A4" s="33">
        <v>3</v>
      </c>
      <c r="B4" s="34" t="s">
        <v>113</v>
      </c>
      <c r="C4" s="43">
        <v>45852</v>
      </c>
      <c r="D4" s="34" t="s">
        <v>60</v>
      </c>
      <c r="E4" s="47">
        <v>1248320</v>
      </c>
      <c r="F4" s="47">
        <v>99866</v>
      </c>
      <c r="G4" s="47">
        <f t="shared" ref="G4:G67" si="1">+E4+F4</f>
        <v>1348186</v>
      </c>
      <c r="H4" s="35"/>
    </row>
    <row r="5" spans="1:8" ht="39" customHeight="1" x14ac:dyDescent="0.2">
      <c r="A5" s="33">
        <v>4</v>
      </c>
      <c r="B5" s="34" t="s">
        <v>114</v>
      </c>
      <c r="C5" s="43">
        <v>45852</v>
      </c>
      <c r="D5" s="34" t="s">
        <v>11</v>
      </c>
      <c r="E5" s="47">
        <v>4048240</v>
      </c>
      <c r="F5" s="47">
        <v>323859</v>
      </c>
      <c r="G5" s="47">
        <f t="shared" si="1"/>
        <v>4372099</v>
      </c>
      <c r="H5" s="35"/>
    </row>
    <row r="6" spans="1:8" ht="39" customHeight="1" x14ac:dyDescent="0.2">
      <c r="A6" s="33">
        <v>5</v>
      </c>
      <c r="B6" s="34" t="s">
        <v>115</v>
      </c>
      <c r="C6" s="43">
        <v>45852</v>
      </c>
      <c r="D6" s="34" t="s">
        <v>11</v>
      </c>
      <c r="E6" s="47">
        <v>1561690</v>
      </c>
      <c r="F6" s="47">
        <v>124935</v>
      </c>
      <c r="G6" s="47">
        <f t="shared" si="1"/>
        <v>1686625</v>
      </c>
      <c r="H6" s="35"/>
    </row>
    <row r="7" spans="1:8" ht="39" customHeight="1" x14ac:dyDescent="0.2">
      <c r="A7" s="33">
        <v>6</v>
      </c>
      <c r="B7" s="34" t="s">
        <v>116</v>
      </c>
      <c r="C7" s="43">
        <v>45852</v>
      </c>
      <c r="D7" s="34" t="s">
        <v>11</v>
      </c>
      <c r="E7" s="47">
        <v>1248320</v>
      </c>
      <c r="F7" s="47">
        <v>99866</v>
      </c>
      <c r="G7" s="47">
        <f t="shared" si="1"/>
        <v>1348186</v>
      </c>
      <c r="H7" s="35"/>
    </row>
    <row r="8" spans="1:8" ht="39" customHeight="1" x14ac:dyDescent="0.2">
      <c r="A8" s="33">
        <v>7</v>
      </c>
      <c r="B8" s="34" t="s">
        <v>117</v>
      </c>
      <c r="C8" s="43">
        <v>45852</v>
      </c>
      <c r="D8" s="34" t="s">
        <v>11</v>
      </c>
      <c r="E8" s="47">
        <v>1003660</v>
      </c>
      <c r="F8" s="47">
        <v>80293</v>
      </c>
      <c r="G8" s="47">
        <f t="shared" si="1"/>
        <v>1083953</v>
      </c>
      <c r="H8" s="35"/>
    </row>
    <row r="9" spans="1:8" ht="39" customHeight="1" x14ac:dyDescent="0.2">
      <c r="A9" s="33">
        <v>8</v>
      </c>
      <c r="B9" s="34" t="s">
        <v>118</v>
      </c>
      <c r="C9" s="43">
        <v>45852</v>
      </c>
      <c r="D9" s="34" t="s">
        <v>11</v>
      </c>
      <c r="E9" s="47">
        <v>1840000</v>
      </c>
      <c r="F9" s="47">
        <v>147200</v>
      </c>
      <c r="G9" s="47">
        <f t="shared" si="1"/>
        <v>1987200</v>
      </c>
      <c r="H9" s="35"/>
    </row>
    <row r="10" spans="1:8" ht="39" customHeight="1" x14ac:dyDescent="0.2">
      <c r="A10" s="33">
        <v>9</v>
      </c>
      <c r="B10" s="34" t="s">
        <v>119</v>
      </c>
      <c r="C10" s="43">
        <v>45852</v>
      </c>
      <c r="D10" s="34" t="s">
        <v>21</v>
      </c>
      <c r="E10" s="47">
        <v>1248320</v>
      </c>
      <c r="F10" s="47">
        <v>99866</v>
      </c>
      <c r="G10" s="47">
        <f t="shared" si="1"/>
        <v>1348186</v>
      </c>
      <c r="H10" s="35"/>
    </row>
    <row r="11" spans="1:8" ht="39" customHeight="1" x14ac:dyDescent="0.2">
      <c r="A11" s="33">
        <v>10</v>
      </c>
      <c r="B11" s="34" t="s">
        <v>120</v>
      </c>
      <c r="C11" s="43">
        <v>45852</v>
      </c>
      <c r="D11" s="34" t="s">
        <v>16</v>
      </c>
      <c r="E11" s="47">
        <v>1840000</v>
      </c>
      <c r="F11" s="47">
        <v>147200</v>
      </c>
      <c r="G11" s="47">
        <f t="shared" si="1"/>
        <v>1987200</v>
      </c>
      <c r="H11" s="35"/>
    </row>
    <row r="12" spans="1:8" ht="39" customHeight="1" x14ac:dyDescent="0.2">
      <c r="A12" s="33">
        <v>11</v>
      </c>
      <c r="B12" s="34" t="s">
        <v>121</v>
      </c>
      <c r="C12" s="43">
        <v>45852</v>
      </c>
      <c r="D12" s="34" t="s">
        <v>16</v>
      </c>
      <c r="E12" s="47">
        <v>2136780</v>
      </c>
      <c r="F12" s="47">
        <v>170942</v>
      </c>
      <c r="G12" s="47">
        <f t="shared" si="1"/>
        <v>2307722</v>
      </c>
      <c r="H12" s="35"/>
    </row>
    <row r="13" spans="1:8" ht="39" customHeight="1" x14ac:dyDescent="0.2">
      <c r="A13" s="33">
        <v>12</v>
      </c>
      <c r="B13" s="34" t="s">
        <v>122</v>
      </c>
      <c r="C13" s="43">
        <v>45852</v>
      </c>
      <c r="D13" s="34" t="s">
        <v>19</v>
      </c>
      <c r="E13" s="47">
        <v>2525950</v>
      </c>
      <c r="F13" s="47">
        <v>202076</v>
      </c>
      <c r="G13" s="47">
        <f t="shared" si="1"/>
        <v>2728026</v>
      </c>
      <c r="H13" s="35"/>
    </row>
    <row r="14" spans="1:8" ht="39" customHeight="1" x14ac:dyDescent="0.2">
      <c r="A14" s="33">
        <v>13</v>
      </c>
      <c r="B14" s="34" t="s">
        <v>123</v>
      </c>
      <c r="C14" s="43">
        <v>45852</v>
      </c>
      <c r="D14" s="34" t="s">
        <v>71</v>
      </c>
      <c r="E14" s="47">
        <v>1248320</v>
      </c>
      <c r="F14" s="47">
        <v>99866</v>
      </c>
      <c r="G14" s="47">
        <f t="shared" si="1"/>
        <v>1348186</v>
      </c>
      <c r="H14" s="35"/>
    </row>
    <row r="15" spans="1:8" ht="39" customHeight="1" x14ac:dyDescent="0.2">
      <c r="A15" s="33">
        <v>14</v>
      </c>
      <c r="B15" s="34" t="s">
        <v>124</v>
      </c>
      <c r="C15" s="43">
        <v>45852</v>
      </c>
      <c r="D15" s="34" t="s">
        <v>17</v>
      </c>
      <c r="E15" s="47">
        <v>4048240</v>
      </c>
      <c r="F15" s="47">
        <v>323859</v>
      </c>
      <c r="G15" s="47">
        <f t="shared" si="1"/>
        <v>4372099</v>
      </c>
      <c r="H15" s="35"/>
    </row>
    <row r="16" spans="1:8" ht="39" customHeight="1" x14ac:dyDescent="0.2">
      <c r="A16" s="33">
        <v>15</v>
      </c>
      <c r="B16" s="34" t="s">
        <v>125</v>
      </c>
      <c r="C16" s="43">
        <v>45852</v>
      </c>
      <c r="D16" s="34" t="s">
        <v>17</v>
      </c>
      <c r="E16" s="47">
        <v>658396</v>
      </c>
      <c r="F16" s="47">
        <v>52672</v>
      </c>
      <c r="G16" s="47">
        <f t="shared" si="1"/>
        <v>711068</v>
      </c>
      <c r="H16" s="35"/>
    </row>
    <row r="17" spans="1:8" ht="39" customHeight="1" x14ac:dyDescent="0.2">
      <c r="A17" s="33">
        <v>16</v>
      </c>
      <c r="B17" s="34" t="s">
        <v>126</v>
      </c>
      <c r="C17" s="43">
        <v>45852</v>
      </c>
      <c r="D17" s="34" t="s">
        <v>15</v>
      </c>
      <c r="E17" s="47">
        <v>1499235</v>
      </c>
      <c r="F17" s="47">
        <v>119939</v>
      </c>
      <c r="G17" s="47">
        <f t="shared" si="1"/>
        <v>1619174</v>
      </c>
      <c r="H17" s="35"/>
    </row>
    <row r="18" spans="1:8" ht="39" customHeight="1" x14ac:dyDescent="0.2">
      <c r="A18" s="33">
        <v>17</v>
      </c>
      <c r="B18" s="34" t="s">
        <v>127</v>
      </c>
      <c r="C18" s="43">
        <v>45852</v>
      </c>
      <c r="D18" s="34" t="s">
        <v>11</v>
      </c>
      <c r="E18" s="47">
        <v>888460</v>
      </c>
      <c r="F18" s="47">
        <v>71077</v>
      </c>
      <c r="G18" s="47">
        <f t="shared" si="1"/>
        <v>959537</v>
      </c>
      <c r="H18" s="35"/>
    </row>
    <row r="19" spans="1:8" ht="39" customHeight="1" x14ac:dyDescent="0.2">
      <c r="A19" s="33">
        <v>18</v>
      </c>
      <c r="B19" s="34" t="s">
        <v>128</v>
      </c>
      <c r="C19" s="43">
        <v>45852</v>
      </c>
      <c r="D19" s="34" t="s">
        <v>11</v>
      </c>
      <c r="E19" s="47">
        <v>13579680</v>
      </c>
      <c r="F19" s="47">
        <v>1086374</v>
      </c>
      <c r="G19" s="47">
        <f t="shared" si="1"/>
        <v>14666054</v>
      </c>
      <c r="H19" s="35"/>
    </row>
    <row r="20" spans="1:8" ht="39" customHeight="1" x14ac:dyDescent="0.2">
      <c r="A20" s="33">
        <v>19</v>
      </c>
      <c r="B20" s="34" t="s">
        <v>129</v>
      </c>
      <c r="C20" s="43">
        <v>45852</v>
      </c>
      <c r="D20" s="34" t="s">
        <v>11</v>
      </c>
      <c r="E20" s="47">
        <v>2496640</v>
      </c>
      <c r="F20" s="47">
        <v>199731</v>
      </c>
      <c r="G20" s="47">
        <f t="shared" si="1"/>
        <v>2696371</v>
      </c>
      <c r="H20" s="35"/>
    </row>
    <row r="21" spans="1:8" ht="39" customHeight="1" x14ac:dyDescent="0.2">
      <c r="A21" s="33">
        <v>20</v>
      </c>
      <c r="B21" s="34" t="s">
        <v>130</v>
      </c>
      <c r="C21" s="43">
        <v>45852</v>
      </c>
      <c r="D21" s="34" t="s">
        <v>11</v>
      </c>
      <c r="E21" s="47">
        <v>2445198</v>
      </c>
      <c r="F21" s="47">
        <v>195616</v>
      </c>
      <c r="G21" s="47">
        <f t="shared" si="1"/>
        <v>2640814</v>
      </c>
      <c r="H21" s="35"/>
    </row>
    <row r="22" spans="1:8" ht="39" customHeight="1" x14ac:dyDescent="0.2">
      <c r="A22" s="33">
        <v>21</v>
      </c>
      <c r="B22" s="34" t="s">
        <v>131</v>
      </c>
      <c r="C22" s="43">
        <v>45852</v>
      </c>
      <c r="D22" s="34" t="s">
        <v>13</v>
      </c>
      <c r="E22" s="47">
        <v>2810010</v>
      </c>
      <c r="F22" s="47">
        <v>224801</v>
      </c>
      <c r="G22" s="47">
        <f t="shared" si="1"/>
        <v>3034811</v>
      </c>
      <c r="H22" s="35"/>
    </row>
    <row r="23" spans="1:8" ht="39" customHeight="1" x14ac:dyDescent="0.2">
      <c r="A23" s="33">
        <v>22</v>
      </c>
      <c r="B23" s="34" t="s">
        <v>132</v>
      </c>
      <c r="C23" s="43">
        <v>45852</v>
      </c>
      <c r="D23" s="34" t="s">
        <v>13</v>
      </c>
      <c r="E23" s="47">
        <v>2024120</v>
      </c>
      <c r="F23" s="47">
        <v>161930</v>
      </c>
      <c r="G23" s="47">
        <f t="shared" si="1"/>
        <v>2186050</v>
      </c>
      <c r="H23" s="35"/>
    </row>
    <row r="24" spans="1:8" ht="39" customHeight="1" x14ac:dyDescent="0.2">
      <c r="A24" s="33">
        <v>23</v>
      </c>
      <c r="B24" s="34" t="s">
        <v>133</v>
      </c>
      <c r="C24" s="43">
        <v>45852</v>
      </c>
      <c r="D24" s="34" t="s">
        <v>11</v>
      </c>
      <c r="E24" s="47">
        <v>2119720</v>
      </c>
      <c r="F24" s="47">
        <v>169578</v>
      </c>
      <c r="G24" s="47">
        <f t="shared" si="1"/>
        <v>2289298</v>
      </c>
      <c r="H24" s="35"/>
    </row>
    <row r="25" spans="1:8" ht="39" customHeight="1" x14ac:dyDescent="0.2">
      <c r="A25" s="33">
        <v>24</v>
      </c>
      <c r="B25" s="34" t="s">
        <v>134</v>
      </c>
      <c r="C25" s="43">
        <v>45852</v>
      </c>
      <c r="D25" s="34" t="s">
        <v>11</v>
      </c>
      <c r="E25" s="47">
        <v>2496640</v>
      </c>
      <c r="F25" s="47">
        <v>199731</v>
      </c>
      <c r="G25" s="47">
        <f t="shared" si="1"/>
        <v>2696371</v>
      </c>
      <c r="H25" s="35"/>
    </row>
    <row r="26" spans="1:8" ht="39" customHeight="1" x14ac:dyDescent="0.2">
      <c r="A26" s="33">
        <v>25</v>
      </c>
      <c r="B26" s="34" t="s">
        <v>135</v>
      </c>
      <c r="C26" s="43">
        <v>45852</v>
      </c>
      <c r="D26" s="34" t="s">
        <v>11</v>
      </c>
      <c r="E26" s="47">
        <v>9442900</v>
      </c>
      <c r="F26" s="47">
        <v>755432</v>
      </c>
      <c r="G26" s="47">
        <f t="shared" si="1"/>
        <v>10198332</v>
      </c>
      <c r="H26" s="35"/>
    </row>
    <row r="27" spans="1:8" ht="39" customHeight="1" x14ac:dyDescent="0.2">
      <c r="A27" s="33">
        <v>26</v>
      </c>
      <c r="B27" s="34" t="s">
        <v>136</v>
      </c>
      <c r="C27" s="43">
        <v>45852</v>
      </c>
      <c r="D27" s="34" t="s">
        <v>11</v>
      </c>
      <c r="E27" s="47">
        <v>1922914</v>
      </c>
      <c r="F27" s="47">
        <v>153833</v>
      </c>
      <c r="G27" s="47">
        <f t="shared" si="1"/>
        <v>2076747</v>
      </c>
      <c r="H27" s="35"/>
    </row>
    <row r="28" spans="1:8" ht="39" customHeight="1" x14ac:dyDescent="0.2">
      <c r="A28" s="33">
        <v>27</v>
      </c>
      <c r="B28" s="34" t="s">
        <v>137</v>
      </c>
      <c r="C28" s="43">
        <v>45852</v>
      </c>
      <c r="D28" s="34" t="s">
        <v>18</v>
      </c>
      <c r="E28" s="47">
        <v>1499235</v>
      </c>
      <c r="F28" s="47">
        <v>119939</v>
      </c>
      <c r="G28" s="47">
        <f t="shared" si="1"/>
        <v>1619174</v>
      </c>
      <c r="H28" s="35"/>
    </row>
    <row r="29" spans="1:8" ht="39" customHeight="1" x14ac:dyDescent="0.2">
      <c r="A29" s="33">
        <v>28</v>
      </c>
      <c r="B29" s="34" t="s">
        <v>138</v>
      </c>
      <c r="C29" s="43">
        <v>45852</v>
      </c>
      <c r="D29" s="34" t="s">
        <v>37</v>
      </c>
      <c r="E29" s="47">
        <v>1248320</v>
      </c>
      <c r="F29" s="47">
        <v>99866</v>
      </c>
      <c r="G29" s="47">
        <f t="shared" si="1"/>
        <v>1348186</v>
      </c>
      <c r="H29" s="35"/>
    </row>
    <row r="30" spans="1:8" ht="39" customHeight="1" x14ac:dyDescent="0.2">
      <c r="A30" s="33">
        <v>29</v>
      </c>
      <c r="B30" s="34" t="s">
        <v>139</v>
      </c>
      <c r="C30" s="43">
        <v>45852</v>
      </c>
      <c r="D30" s="34" t="s">
        <v>22</v>
      </c>
      <c r="E30" s="47">
        <v>1072050</v>
      </c>
      <c r="F30" s="47">
        <v>85764</v>
      </c>
      <c r="G30" s="47">
        <f t="shared" si="1"/>
        <v>1157814</v>
      </c>
      <c r="H30" s="35"/>
    </row>
    <row r="31" spans="1:8" ht="39" customHeight="1" x14ac:dyDescent="0.2">
      <c r="A31" s="33">
        <v>30</v>
      </c>
      <c r="B31" s="34" t="s">
        <v>140</v>
      </c>
      <c r="C31" s="43">
        <v>45852</v>
      </c>
      <c r="D31" s="34" t="s">
        <v>16</v>
      </c>
      <c r="E31" s="47">
        <v>888460</v>
      </c>
      <c r="F31" s="47">
        <v>71077</v>
      </c>
      <c r="G31" s="47">
        <f t="shared" si="1"/>
        <v>959537</v>
      </c>
      <c r="H31" s="35"/>
    </row>
    <row r="32" spans="1:8" ht="39" customHeight="1" x14ac:dyDescent="0.2">
      <c r="A32" s="33">
        <v>31</v>
      </c>
      <c r="B32" s="34" t="s">
        <v>141</v>
      </c>
      <c r="C32" s="43">
        <v>45852</v>
      </c>
      <c r="D32" s="34" t="s">
        <v>12</v>
      </c>
      <c r="E32" s="47">
        <v>558030</v>
      </c>
      <c r="F32" s="47">
        <v>44642</v>
      </c>
      <c r="G32" s="47">
        <f t="shared" si="1"/>
        <v>602672</v>
      </c>
      <c r="H32" s="35"/>
    </row>
    <row r="33" spans="1:8" ht="39" customHeight="1" x14ac:dyDescent="0.2">
      <c r="A33" s="33">
        <v>32</v>
      </c>
      <c r="B33" s="34" t="s">
        <v>142</v>
      </c>
      <c r="C33" s="43">
        <v>45852</v>
      </c>
      <c r="D33" s="34" t="s">
        <v>12</v>
      </c>
      <c r="E33" s="47">
        <v>1012060</v>
      </c>
      <c r="F33" s="47">
        <v>80965</v>
      </c>
      <c r="G33" s="47">
        <f t="shared" si="1"/>
        <v>1093025</v>
      </c>
      <c r="H33" s="35"/>
    </row>
    <row r="34" spans="1:8" ht="39" customHeight="1" x14ac:dyDescent="0.2">
      <c r="A34" s="33">
        <v>33</v>
      </c>
      <c r="B34" s="34" t="s">
        <v>143</v>
      </c>
      <c r="C34" s="43">
        <v>45852</v>
      </c>
      <c r="D34" s="34" t="s">
        <v>12</v>
      </c>
      <c r="E34" s="47">
        <v>501830</v>
      </c>
      <c r="F34" s="47">
        <v>40146</v>
      </c>
      <c r="G34" s="47">
        <f t="shared" si="1"/>
        <v>541976</v>
      </c>
      <c r="H34" s="35"/>
    </row>
    <row r="35" spans="1:8" ht="39" customHeight="1" x14ac:dyDescent="0.2">
      <c r="A35" s="33">
        <v>34</v>
      </c>
      <c r="B35" s="34" t="s">
        <v>144</v>
      </c>
      <c r="C35" s="43">
        <v>45852</v>
      </c>
      <c r="D35" s="34" t="s">
        <v>12</v>
      </c>
      <c r="E35" s="47">
        <v>2024120</v>
      </c>
      <c r="F35" s="47">
        <v>161930</v>
      </c>
      <c r="G35" s="47">
        <f t="shared" si="1"/>
        <v>2186050</v>
      </c>
      <c r="H35" s="35"/>
    </row>
    <row r="36" spans="1:8" ht="39" customHeight="1" x14ac:dyDescent="0.2">
      <c r="A36" s="33">
        <v>35</v>
      </c>
      <c r="B36" s="34" t="s">
        <v>145</v>
      </c>
      <c r="C36" s="43">
        <v>45853</v>
      </c>
      <c r="D36" s="34" t="s">
        <v>12</v>
      </c>
      <c r="E36" s="47">
        <v>536025</v>
      </c>
      <c r="F36" s="47">
        <v>42882</v>
      </c>
      <c r="G36" s="47">
        <f t="shared" si="1"/>
        <v>578907</v>
      </c>
      <c r="H36" s="35"/>
    </row>
    <row r="37" spans="1:8" ht="39" customHeight="1" x14ac:dyDescent="0.2">
      <c r="A37" s="33">
        <v>36</v>
      </c>
      <c r="B37" s="34" t="s">
        <v>146</v>
      </c>
      <c r="C37" s="43">
        <v>45853</v>
      </c>
      <c r="D37" s="34" t="s">
        <v>12</v>
      </c>
      <c r="E37" s="47">
        <v>8884600</v>
      </c>
      <c r="F37" s="47">
        <v>710768</v>
      </c>
      <c r="G37" s="47">
        <f t="shared" si="1"/>
        <v>9595368</v>
      </c>
      <c r="H37" s="35"/>
    </row>
    <row r="38" spans="1:8" ht="39" customHeight="1" x14ac:dyDescent="0.2">
      <c r="A38" s="33">
        <v>37</v>
      </c>
      <c r="B38" s="34" t="s">
        <v>147</v>
      </c>
      <c r="C38" s="43">
        <v>45853</v>
      </c>
      <c r="D38" s="34" t="s">
        <v>12</v>
      </c>
      <c r="E38" s="47">
        <v>558030</v>
      </c>
      <c r="F38" s="47">
        <v>44642</v>
      </c>
      <c r="G38" s="47">
        <f t="shared" si="1"/>
        <v>602672</v>
      </c>
      <c r="H38" s="35"/>
    </row>
    <row r="39" spans="1:8" ht="39" customHeight="1" x14ac:dyDescent="0.2">
      <c r="A39" s="33">
        <v>38</v>
      </c>
      <c r="B39" s="34" t="s">
        <v>148</v>
      </c>
      <c r="C39" s="43">
        <v>45853</v>
      </c>
      <c r="D39" s="34" t="s">
        <v>12</v>
      </c>
      <c r="E39" s="47">
        <v>888460</v>
      </c>
      <c r="F39" s="47">
        <v>71077</v>
      </c>
      <c r="G39" s="47">
        <f t="shared" si="1"/>
        <v>959537</v>
      </c>
      <c r="H39" s="35"/>
    </row>
    <row r="40" spans="1:8" ht="39" customHeight="1" x14ac:dyDescent="0.2">
      <c r="A40" s="33">
        <v>39</v>
      </c>
      <c r="B40" s="34" t="s">
        <v>149</v>
      </c>
      <c r="C40" s="43">
        <v>45853</v>
      </c>
      <c r="D40" s="34" t="s">
        <v>12</v>
      </c>
      <c r="E40" s="47">
        <v>2136780</v>
      </c>
      <c r="F40" s="47">
        <v>170942</v>
      </c>
      <c r="G40" s="47">
        <f t="shared" si="1"/>
        <v>2307722</v>
      </c>
      <c r="H40" s="35"/>
    </row>
    <row r="41" spans="1:8" ht="39" customHeight="1" x14ac:dyDescent="0.2">
      <c r="A41" s="33">
        <v>40</v>
      </c>
      <c r="B41" s="34" t="s">
        <v>150</v>
      </c>
      <c r="C41" s="43">
        <v>45853</v>
      </c>
      <c r="D41" s="34" t="s">
        <v>11</v>
      </c>
      <c r="E41" s="47">
        <v>2024120</v>
      </c>
      <c r="F41" s="47">
        <v>161930</v>
      </c>
      <c r="G41" s="47">
        <f t="shared" si="1"/>
        <v>2186050</v>
      </c>
      <c r="H41" s="35"/>
    </row>
    <row r="42" spans="1:8" ht="39" customHeight="1" x14ac:dyDescent="0.2">
      <c r="A42" s="33">
        <v>41</v>
      </c>
      <c r="B42" s="34" t="s">
        <v>151</v>
      </c>
      <c r="C42" s="43">
        <v>45853</v>
      </c>
      <c r="D42" s="34" t="s">
        <v>11</v>
      </c>
      <c r="E42" s="47">
        <v>2024120</v>
      </c>
      <c r="F42" s="47">
        <v>161930</v>
      </c>
      <c r="G42" s="47">
        <f t="shared" si="1"/>
        <v>2186050</v>
      </c>
      <c r="H42" s="35"/>
    </row>
    <row r="43" spans="1:8" ht="39" customHeight="1" x14ac:dyDescent="0.2">
      <c r="A43" s="33">
        <v>42</v>
      </c>
      <c r="B43" s="34" t="s">
        <v>152</v>
      </c>
      <c r="C43" s="43">
        <v>45853</v>
      </c>
      <c r="D43" s="34" t="s">
        <v>13</v>
      </c>
      <c r="E43" s="47">
        <v>2024120</v>
      </c>
      <c r="F43" s="47">
        <v>161930</v>
      </c>
      <c r="G43" s="47">
        <f t="shared" si="1"/>
        <v>2186050</v>
      </c>
      <c r="H43" s="35"/>
    </row>
    <row r="44" spans="1:8" ht="39" customHeight="1" x14ac:dyDescent="0.2">
      <c r="A44" s="33">
        <v>43</v>
      </c>
      <c r="B44" s="34" t="s">
        <v>153</v>
      </c>
      <c r="C44" s="43">
        <v>45853</v>
      </c>
      <c r="D44" s="34" t="s">
        <v>13</v>
      </c>
      <c r="E44" s="47">
        <v>1248320</v>
      </c>
      <c r="F44" s="47">
        <v>99866</v>
      </c>
      <c r="G44" s="47">
        <f t="shared" si="1"/>
        <v>1348186</v>
      </c>
      <c r="H44" s="35"/>
    </row>
    <row r="45" spans="1:8" ht="39" customHeight="1" x14ac:dyDescent="0.2">
      <c r="A45" s="33">
        <v>44</v>
      </c>
      <c r="B45" s="34" t="s">
        <v>154</v>
      </c>
      <c r="C45" s="43">
        <v>45853</v>
      </c>
      <c r="D45" s="34" t="s">
        <v>13</v>
      </c>
      <c r="E45" s="47">
        <v>1573880</v>
      </c>
      <c r="F45" s="47">
        <v>125910</v>
      </c>
      <c r="G45" s="47">
        <f t="shared" si="1"/>
        <v>1699790</v>
      </c>
      <c r="H45" s="35"/>
    </row>
    <row r="46" spans="1:8" ht="39" customHeight="1" x14ac:dyDescent="0.2">
      <c r="A46" s="33">
        <v>45</v>
      </c>
      <c r="B46" s="34" t="s">
        <v>155</v>
      </c>
      <c r="C46" s="43">
        <v>45853</v>
      </c>
      <c r="D46" s="34" t="s">
        <v>14</v>
      </c>
      <c r="E46" s="47">
        <v>2024120</v>
      </c>
      <c r="F46" s="47">
        <v>161930</v>
      </c>
      <c r="G46" s="47">
        <f t="shared" si="1"/>
        <v>2186050</v>
      </c>
      <c r="H46" s="35"/>
    </row>
    <row r="47" spans="1:8" ht="39" customHeight="1" x14ac:dyDescent="0.2">
      <c r="A47" s="33">
        <v>46</v>
      </c>
      <c r="B47" s="34" t="s">
        <v>156</v>
      </c>
      <c r="C47" s="43">
        <v>45853</v>
      </c>
      <c r="D47" s="34" t="s">
        <v>17</v>
      </c>
      <c r="E47" s="47">
        <v>2024120</v>
      </c>
      <c r="F47" s="47">
        <v>161930</v>
      </c>
      <c r="G47" s="47">
        <f t="shared" si="1"/>
        <v>2186050</v>
      </c>
      <c r="H47" s="35"/>
    </row>
    <row r="48" spans="1:8" ht="39" customHeight="1" x14ac:dyDescent="0.2">
      <c r="A48" s="33">
        <v>47</v>
      </c>
      <c r="B48" s="34" t="s">
        <v>157</v>
      </c>
      <c r="C48" s="43">
        <v>45853</v>
      </c>
      <c r="D48" s="34" t="s">
        <v>17</v>
      </c>
      <c r="E48" s="47">
        <v>4544574</v>
      </c>
      <c r="F48" s="47">
        <v>363566</v>
      </c>
      <c r="G48" s="47">
        <f t="shared" si="1"/>
        <v>4908140</v>
      </c>
      <c r="H48" s="35"/>
    </row>
    <row r="49" spans="1:8" ht="39" customHeight="1" x14ac:dyDescent="0.2">
      <c r="A49" s="33">
        <v>48</v>
      </c>
      <c r="B49" s="34" t="s">
        <v>158</v>
      </c>
      <c r="C49" s="43">
        <v>45853</v>
      </c>
      <c r="D49" s="34" t="s">
        <v>20</v>
      </c>
      <c r="E49" s="47">
        <v>2024120</v>
      </c>
      <c r="F49" s="47">
        <v>161930</v>
      </c>
      <c r="G49" s="47">
        <f t="shared" si="1"/>
        <v>2186050</v>
      </c>
      <c r="H49" s="35"/>
    </row>
    <row r="50" spans="1:8" ht="39" customHeight="1" x14ac:dyDescent="0.2">
      <c r="A50" s="33">
        <v>49</v>
      </c>
      <c r="B50" s="34" t="s">
        <v>159</v>
      </c>
      <c r="C50" s="43">
        <v>45853</v>
      </c>
      <c r="D50" s="34" t="s">
        <v>18</v>
      </c>
      <c r="E50" s="47">
        <v>4048240</v>
      </c>
      <c r="F50" s="47">
        <v>323859</v>
      </c>
      <c r="G50" s="47">
        <f t="shared" si="1"/>
        <v>4372099</v>
      </c>
      <c r="H50" s="35"/>
    </row>
    <row r="51" spans="1:8" ht="39" customHeight="1" x14ac:dyDescent="0.2">
      <c r="A51" s="33">
        <v>50</v>
      </c>
      <c r="B51" s="34" t="s">
        <v>160</v>
      </c>
      <c r="C51" s="43">
        <v>45853</v>
      </c>
      <c r="D51" s="34" t="s">
        <v>22</v>
      </c>
      <c r="E51" s="47">
        <v>2024120</v>
      </c>
      <c r="F51" s="47">
        <v>161930</v>
      </c>
      <c r="G51" s="47">
        <f t="shared" si="1"/>
        <v>2186050</v>
      </c>
      <c r="H51" s="35"/>
    </row>
    <row r="52" spans="1:8" ht="39" customHeight="1" x14ac:dyDescent="0.2">
      <c r="A52" s="33">
        <v>51</v>
      </c>
      <c r="B52" s="34" t="s">
        <v>161</v>
      </c>
      <c r="C52" s="43">
        <v>45853</v>
      </c>
      <c r="D52" s="34" t="s">
        <v>19</v>
      </c>
      <c r="E52" s="47">
        <v>2024120</v>
      </c>
      <c r="F52" s="47">
        <v>161930</v>
      </c>
      <c r="G52" s="47">
        <f t="shared" si="1"/>
        <v>2186050</v>
      </c>
      <c r="H52" s="35"/>
    </row>
    <row r="53" spans="1:8" ht="39" customHeight="1" x14ac:dyDescent="0.2">
      <c r="A53" s="33">
        <v>52</v>
      </c>
      <c r="B53" s="34" t="s">
        <v>162</v>
      </c>
      <c r="C53" s="43">
        <v>45853</v>
      </c>
      <c r="D53" s="34" t="s">
        <v>19</v>
      </c>
      <c r="E53" s="47">
        <v>1366975</v>
      </c>
      <c r="F53" s="47">
        <v>109358</v>
      </c>
      <c r="G53" s="47">
        <f t="shared" si="1"/>
        <v>1476333</v>
      </c>
      <c r="H53" s="35"/>
    </row>
    <row r="54" spans="1:8" ht="39" customHeight="1" x14ac:dyDescent="0.2">
      <c r="A54" s="33">
        <v>53</v>
      </c>
      <c r="B54" s="34" t="s">
        <v>163</v>
      </c>
      <c r="C54" s="43">
        <v>45853</v>
      </c>
      <c r="D54" s="34" t="s">
        <v>16</v>
      </c>
      <c r="E54" s="47">
        <v>2024120</v>
      </c>
      <c r="F54" s="47">
        <v>161930</v>
      </c>
      <c r="G54" s="47">
        <f t="shared" si="1"/>
        <v>2186050</v>
      </c>
      <c r="H54" s="35"/>
    </row>
    <row r="55" spans="1:8" ht="39" customHeight="1" x14ac:dyDescent="0.2">
      <c r="A55" s="33">
        <v>54</v>
      </c>
      <c r="B55" s="34" t="s">
        <v>164</v>
      </c>
      <c r="C55" s="43">
        <v>45853</v>
      </c>
      <c r="D55" s="34" t="s">
        <v>21</v>
      </c>
      <c r="E55" s="47">
        <v>4048240</v>
      </c>
      <c r="F55" s="47">
        <v>323859</v>
      </c>
      <c r="G55" s="47">
        <f t="shared" si="1"/>
        <v>4372099</v>
      </c>
      <c r="H55" s="35"/>
    </row>
    <row r="56" spans="1:8" ht="39" customHeight="1" x14ac:dyDescent="0.2">
      <c r="A56" s="33">
        <v>55</v>
      </c>
      <c r="B56" s="34" t="s">
        <v>165</v>
      </c>
      <c r="C56" s="43">
        <v>45856</v>
      </c>
      <c r="D56" s="34" t="s">
        <v>12</v>
      </c>
      <c r="E56" s="47">
        <v>1194421</v>
      </c>
      <c r="F56" s="47">
        <v>95554</v>
      </c>
      <c r="G56" s="47">
        <f t="shared" si="1"/>
        <v>1289975</v>
      </c>
      <c r="H56" s="35"/>
    </row>
    <row r="57" spans="1:8" ht="39" customHeight="1" x14ac:dyDescent="0.2">
      <c r="A57" s="33">
        <v>56</v>
      </c>
      <c r="B57" s="34" t="s">
        <v>166</v>
      </c>
      <c r="C57" s="43">
        <v>45856</v>
      </c>
      <c r="D57" s="34" t="s">
        <v>12</v>
      </c>
      <c r="E57" s="47">
        <v>1248320</v>
      </c>
      <c r="F57" s="47">
        <v>99866</v>
      </c>
      <c r="G57" s="47">
        <f t="shared" si="1"/>
        <v>1348186</v>
      </c>
      <c r="H57" s="35"/>
    </row>
    <row r="58" spans="1:8" ht="39" customHeight="1" x14ac:dyDescent="0.2">
      <c r="A58" s="33">
        <v>57</v>
      </c>
      <c r="B58" s="34" t="s">
        <v>167</v>
      </c>
      <c r="C58" s="43">
        <v>45856</v>
      </c>
      <c r="D58" s="34" t="s">
        <v>12</v>
      </c>
      <c r="E58" s="47">
        <v>2024120</v>
      </c>
      <c r="F58" s="47">
        <v>161930</v>
      </c>
      <c r="G58" s="47">
        <f t="shared" si="1"/>
        <v>2186050</v>
      </c>
      <c r="H58" s="35"/>
    </row>
    <row r="59" spans="1:8" ht="39" customHeight="1" x14ac:dyDescent="0.2">
      <c r="A59" s="33">
        <v>58</v>
      </c>
      <c r="B59" s="34" t="s">
        <v>168</v>
      </c>
      <c r="C59" s="43">
        <v>45856</v>
      </c>
      <c r="D59" s="34" t="s">
        <v>12</v>
      </c>
      <c r="E59" s="47">
        <v>8884600</v>
      </c>
      <c r="F59" s="47">
        <v>710768</v>
      </c>
      <c r="G59" s="47">
        <f t="shared" si="1"/>
        <v>9595368</v>
      </c>
      <c r="H59" s="35"/>
    </row>
    <row r="60" spans="1:8" ht="39" customHeight="1" x14ac:dyDescent="0.2">
      <c r="A60" s="33">
        <v>59</v>
      </c>
      <c r="B60" s="34" t="s">
        <v>169</v>
      </c>
      <c r="C60" s="43">
        <v>45856</v>
      </c>
      <c r="D60" s="34" t="s">
        <v>12</v>
      </c>
      <c r="E60" s="47">
        <v>506030</v>
      </c>
      <c r="F60" s="47">
        <v>40482</v>
      </c>
      <c r="G60" s="47">
        <f t="shared" si="1"/>
        <v>546512</v>
      </c>
      <c r="H60" s="35"/>
    </row>
    <row r="61" spans="1:8" ht="39" customHeight="1" x14ac:dyDescent="0.2">
      <c r="A61" s="33">
        <v>60</v>
      </c>
      <c r="B61" s="34" t="s">
        <v>170</v>
      </c>
      <c r="C61" s="43">
        <v>45856</v>
      </c>
      <c r="D61" s="34" t="s">
        <v>12</v>
      </c>
      <c r="E61" s="47">
        <v>697340</v>
      </c>
      <c r="F61" s="47">
        <v>55787</v>
      </c>
      <c r="G61" s="47">
        <f t="shared" si="1"/>
        <v>753127</v>
      </c>
      <c r="H61" s="35"/>
    </row>
    <row r="62" spans="1:8" ht="39" customHeight="1" x14ac:dyDescent="0.2">
      <c r="A62" s="33">
        <v>61</v>
      </c>
      <c r="B62" s="34" t="s">
        <v>171</v>
      </c>
      <c r="C62" s="43">
        <v>45856</v>
      </c>
      <c r="D62" s="34" t="s">
        <v>12</v>
      </c>
      <c r="E62" s="47">
        <v>4442300</v>
      </c>
      <c r="F62" s="47">
        <v>355384</v>
      </c>
      <c r="G62" s="47">
        <f t="shared" si="1"/>
        <v>4797684</v>
      </c>
      <c r="H62" s="35"/>
    </row>
    <row r="63" spans="1:8" ht="39" customHeight="1" x14ac:dyDescent="0.2">
      <c r="A63" s="33">
        <v>62</v>
      </c>
      <c r="B63" s="34" t="s">
        <v>172</v>
      </c>
      <c r="C63" s="43">
        <v>45856</v>
      </c>
      <c r="D63" s="34" t="s">
        <v>12</v>
      </c>
      <c r="E63" s="47">
        <v>892850</v>
      </c>
      <c r="F63" s="47">
        <v>71428</v>
      </c>
      <c r="G63" s="47">
        <f t="shared" si="1"/>
        <v>964278</v>
      </c>
      <c r="H63" s="35"/>
    </row>
    <row r="64" spans="1:8" ht="39" customHeight="1" x14ac:dyDescent="0.2">
      <c r="A64" s="33">
        <v>63</v>
      </c>
      <c r="B64" s="34" t="s">
        <v>173</v>
      </c>
      <c r="C64" s="43">
        <v>45856</v>
      </c>
      <c r="D64" s="34" t="s">
        <v>12</v>
      </c>
      <c r="E64" s="47">
        <v>250915</v>
      </c>
      <c r="F64" s="47">
        <v>20073</v>
      </c>
      <c r="G64" s="47">
        <f t="shared" si="1"/>
        <v>270988</v>
      </c>
      <c r="H64" s="35"/>
    </row>
    <row r="65" spans="1:8" ht="39" customHeight="1" x14ac:dyDescent="0.2">
      <c r="A65" s="33">
        <v>64</v>
      </c>
      <c r="B65" s="34" t="s">
        <v>174</v>
      </c>
      <c r="C65" s="43">
        <v>45856</v>
      </c>
      <c r="D65" s="34" t="s">
        <v>12</v>
      </c>
      <c r="E65" s="47">
        <v>1248320</v>
      </c>
      <c r="F65" s="47">
        <v>99866</v>
      </c>
      <c r="G65" s="47">
        <f t="shared" si="1"/>
        <v>1348186</v>
      </c>
      <c r="H65" s="35"/>
    </row>
    <row r="66" spans="1:8" ht="39" customHeight="1" x14ac:dyDescent="0.2">
      <c r="A66" s="33">
        <v>65</v>
      </c>
      <c r="B66" s="34" t="s">
        <v>175</v>
      </c>
      <c r="C66" s="43">
        <v>45856</v>
      </c>
      <c r="D66" s="34" t="s">
        <v>12</v>
      </c>
      <c r="E66" s="47">
        <v>2136780</v>
      </c>
      <c r="F66" s="47">
        <v>170942</v>
      </c>
      <c r="G66" s="47">
        <f t="shared" si="1"/>
        <v>2307722</v>
      </c>
      <c r="H66" s="35"/>
    </row>
    <row r="67" spans="1:8" ht="39" customHeight="1" x14ac:dyDescent="0.2">
      <c r="A67" s="33">
        <v>66</v>
      </c>
      <c r="B67" s="34" t="s">
        <v>176</v>
      </c>
      <c r="C67" s="43">
        <v>45856</v>
      </c>
      <c r="D67" s="34" t="s">
        <v>12</v>
      </c>
      <c r="E67" s="47">
        <v>4442300</v>
      </c>
      <c r="F67" s="47">
        <v>355384</v>
      </c>
      <c r="G67" s="47">
        <f t="shared" si="1"/>
        <v>4797684</v>
      </c>
      <c r="H67" s="35"/>
    </row>
    <row r="68" spans="1:8" ht="39" customHeight="1" x14ac:dyDescent="0.2">
      <c r="A68" s="33">
        <v>67</v>
      </c>
      <c r="B68" s="34" t="s">
        <v>177</v>
      </c>
      <c r="C68" s="43">
        <v>45856</v>
      </c>
      <c r="D68" s="34" t="s">
        <v>60</v>
      </c>
      <c r="E68" s="47">
        <v>2024120</v>
      </c>
      <c r="F68" s="47">
        <v>161930</v>
      </c>
      <c r="G68" s="47">
        <f t="shared" ref="G68:G88" si="2">+E68+F68</f>
        <v>2186050</v>
      </c>
      <c r="H68" s="35"/>
    </row>
    <row r="69" spans="1:8" ht="39" customHeight="1" x14ac:dyDescent="0.2">
      <c r="A69" s="33">
        <v>68</v>
      </c>
      <c r="B69" s="34" t="s">
        <v>178</v>
      </c>
      <c r="C69" s="43">
        <v>45856</v>
      </c>
      <c r="D69" s="34" t="s">
        <v>13</v>
      </c>
      <c r="E69" s="47">
        <v>1840000</v>
      </c>
      <c r="F69" s="47">
        <v>147200</v>
      </c>
      <c r="G69" s="47">
        <f t="shared" si="2"/>
        <v>1987200</v>
      </c>
      <c r="H69" s="35"/>
    </row>
    <row r="70" spans="1:8" ht="39" customHeight="1" x14ac:dyDescent="0.2">
      <c r="A70" s="33">
        <v>69</v>
      </c>
      <c r="B70" s="34" t="s">
        <v>179</v>
      </c>
      <c r="C70" s="43">
        <v>45856</v>
      </c>
      <c r="D70" s="34" t="s">
        <v>13</v>
      </c>
      <c r="E70" s="47">
        <v>1110580</v>
      </c>
      <c r="F70" s="47">
        <v>88846</v>
      </c>
      <c r="G70" s="47">
        <f t="shared" si="2"/>
        <v>1199426</v>
      </c>
      <c r="H70" s="35"/>
    </row>
    <row r="71" spans="1:8" ht="39" customHeight="1" x14ac:dyDescent="0.2">
      <c r="A71" s="33">
        <v>70</v>
      </c>
      <c r="B71" s="34" t="s">
        <v>180</v>
      </c>
      <c r="C71" s="43">
        <v>45856</v>
      </c>
      <c r="D71" s="34" t="s">
        <v>20</v>
      </c>
      <c r="E71" s="47">
        <v>2136780</v>
      </c>
      <c r="F71" s="47">
        <v>170942</v>
      </c>
      <c r="G71" s="47">
        <f t="shared" si="2"/>
        <v>2307722</v>
      </c>
      <c r="H71" s="35"/>
    </row>
    <row r="72" spans="1:8" ht="39" customHeight="1" x14ac:dyDescent="0.2">
      <c r="A72" s="33">
        <v>71</v>
      </c>
      <c r="B72" s="34" t="s">
        <v>181</v>
      </c>
      <c r="C72" s="43">
        <v>45856</v>
      </c>
      <c r="D72" s="34" t="s">
        <v>16</v>
      </c>
      <c r="E72" s="47">
        <v>2024120</v>
      </c>
      <c r="F72" s="47">
        <v>161930</v>
      </c>
      <c r="G72" s="47">
        <f t="shared" si="2"/>
        <v>2186050</v>
      </c>
      <c r="H72" s="35"/>
    </row>
    <row r="73" spans="1:8" ht="39" customHeight="1" x14ac:dyDescent="0.2">
      <c r="A73" s="33">
        <v>72</v>
      </c>
      <c r="B73" s="34" t="s">
        <v>182</v>
      </c>
      <c r="C73" s="43">
        <v>45856</v>
      </c>
      <c r="D73" s="34" t="s">
        <v>16</v>
      </c>
      <c r="E73" s="47">
        <v>1248320</v>
      </c>
      <c r="F73" s="47">
        <v>99866</v>
      </c>
      <c r="G73" s="47">
        <f t="shared" si="2"/>
        <v>1348186</v>
      </c>
      <c r="H73" s="35"/>
    </row>
    <row r="74" spans="1:8" ht="39" customHeight="1" x14ac:dyDescent="0.2">
      <c r="A74" s="33">
        <v>73</v>
      </c>
      <c r="B74" s="34" t="s">
        <v>183</v>
      </c>
      <c r="C74" s="43">
        <v>45856</v>
      </c>
      <c r="D74" s="34" t="s">
        <v>16</v>
      </c>
      <c r="E74" s="47">
        <v>2024120</v>
      </c>
      <c r="F74" s="47">
        <v>161930</v>
      </c>
      <c r="G74" s="47">
        <f t="shared" si="2"/>
        <v>2186050</v>
      </c>
      <c r="H74" s="35"/>
    </row>
    <row r="75" spans="1:8" ht="39" customHeight="1" x14ac:dyDescent="0.2">
      <c r="A75" s="33">
        <v>74</v>
      </c>
      <c r="B75" s="34" t="s">
        <v>184</v>
      </c>
      <c r="C75" s="43">
        <v>45856</v>
      </c>
      <c r="D75" s="34" t="s">
        <v>19</v>
      </c>
      <c r="E75" s="47">
        <v>1248320</v>
      </c>
      <c r="F75" s="47">
        <v>99866</v>
      </c>
      <c r="G75" s="47">
        <f t="shared" si="2"/>
        <v>1348186</v>
      </c>
      <c r="H75" s="35"/>
    </row>
    <row r="76" spans="1:8" ht="39" customHeight="1" x14ac:dyDescent="0.2">
      <c r="A76" s="33">
        <v>75</v>
      </c>
      <c r="B76" s="34" t="s">
        <v>185</v>
      </c>
      <c r="C76" s="43">
        <v>45856</v>
      </c>
      <c r="D76" s="34" t="s">
        <v>18</v>
      </c>
      <c r="E76" s="47">
        <v>2024120</v>
      </c>
      <c r="F76" s="47">
        <v>161930</v>
      </c>
      <c r="G76" s="47">
        <f t="shared" si="2"/>
        <v>2186050</v>
      </c>
      <c r="H76" s="35"/>
    </row>
    <row r="77" spans="1:8" ht="39" customHeight="1" x14ac:dyDescent="0.2">
      <c r="A77" s="33">
        <v>76</v>
      </c>
      <c r="B77" s="34" t="s">
        <v>186</v>
      </c>
      <c r="C77" s="43">
        <v>45856</v>
      </c>
      <c r="D77" s="34" t="s">
        <v>20</v>
      </c>
      <c r="E77" s="47">
        <v>2024120</v>
      </c>
      <c r="F77" s="47">
        <v>161930</v>
      </c>
      <c r="G77" s="47">
        <f t="shared" si="2"/>
        <v>2186050</v>
      </c>
      <c r="H77" s="35"/>
    </row>
    <row r="78" spans="1:8" ht="39" customHeight="1" x14ac:dyDescent="0.2">
      <c r="A78" s="33">
        <v>77</v>
      </c>
      <c r="B78" s="34" t="s">
        <v>187</v>
      </c>
      <c r="C78" s="43">
        <v>45856</v>
      </c>
      <c r="D78" s="34" t="s">
        <v>11</v>
      </c>
      <c r="E78" s="47">
        <v>1840000</v>
      </c>
      <c r="F78" s="47">
        <v>147200</v>
      </c>
      <c r="G78" s="47">
        <f t="shared" si="2"/>
        <v>1987200</v>
      </c>
      <c r="H78" s="35"/>
    </row>
    <row r="79" spans="1:8" ht="39" customHeight="1" x14ac:dyDescent="0.2">
      <c r="A79" s="33">
        <v>78</v>
      </c>
      <c r="B79" s="34" t="s">
        <v>188</v>
      </c>
      <c r="C79" s="43">
        <v>45856</v>
      </c>
      <c r="D79" s="34" t="s">
        <v>11</v>
      </c>
      <c r="E79" s="47">
        <v>7793200</v>
      </c>
      <c r="F79" s="47">
        <v>623456</v>
      </c>
      <c r="G79" s="47">
        <f t="shared" si="2"/>
        <v>8416656</v>
      </c>
      <c r="H79" s="35"/>
    </row>
    <row r="80" spans="1:8" ht="39" customHeight="1" x14ac:dyDescent="0.2">
      <c r="A80" s="33">
        <v>79</v>
      </c>
      <c r="B80" s="34" t="s">
        <v>189</v>
      </c>
      <c r="C80" s="43">
        <v>45856</v>
      </c>
      <c r="D80" s="34" t="s">
        <v>11</v>
      </c>
      <c r="E80" s="47">
        <v>6432300</v>
      </c>
      <c r="F80" s="47">
        <v>514584</v>
      </c>
      <c r="G80" s="47">
        <f t="shared" si="2"/>
        <v>6946884</v>
      </c>
      <c r="H80" s="35"/>
    </row>
    <row r="81" spans="1:8" ht="39" customHeight="1" x14ac:dyDescent="0.2">
      <c r="A81" s="33">
        <v>80</v>
      </c>
      <c r="B81" s="34" t="s">
        <v>190</v>
      </c>
      <c r="C81" s="43">
        <v>45856</v>
      </c>
      <c r="D81" s="34" t="s">
        <v>11</v>
      </c>
      <c r="E81" s="47">
        <v>1840000</v>
      </c>
      <c r="F81" s="47">
        <v>147200</v>
      </c>
      <c r="G81" s="47">
        <f t="shared" si="2"/>
        <v>1987200</v>
      </c>
      <c r="H81" s="35"/>
    </row>
    <row r="82" spans="1:8" ht="39" customHeight="1" x14ac:dyDescent="0.2">
      <c r="A82" s="33">
        <v>81</v>
      </c>
      <c r="B82" s="34" t="s">
        <v>191</v>
      </c>
      <c r="C82" s="43">
        <v>45856</v>
      </c>
      <c r="D82" s="34" t="s">
        <v>20</v>
      </c>
      <c r="E82" s="47">
        <v>1394680</v>
      </c>
      <c r="F82" s="47">
        <v>111574</v>
      </c>
      <c r="G82" s="47">
        <f t="shared" si="2"/>
        <v>1506254</v>
      </c>
      <c r="H82" s="35"/>
    </row>
    <row r="83" spans="1:8" ht="39" customHeight="1" x14ac:dyDescent="0.2">
      <c r="A83" s="33">
        <v>82</v>
      </c>
      <c r="B83" s="34" t="s">
        <v>192</v>
      </c>
      <c r="C83" s="43">
        <v>45856</v>
      </c>
      <c r="D83" s="34" t="s">
        <v>15</v>
      </c>
      <c r="E83" s="47">
        <v>446425</v>
      </c>
      <c r="F83" s="47">
        <v>35714</v>
      </c>
      <c r="G83" s="47">
        <f t="shared" si="2"/>
        <v>482139</v>
      </c>
      <c r="H83" s="35"/>
    </row>
    <row r="84" spans="1:8" ht="39" customHeight="1" x14ac:dyDescent="0.2">
      <c r="A84" s="33">
        <v>83</v>
      </c>
      <c r="B84" s="34" t="s">
        <v>193</v>
      </c>
      <c r="C84" s="43">
        <v>45857</v>
      </c>
      <c r="D84" s="34" t="s">
        <v>14</v>
      </c>
      <c r="E84" s="47">
        <v>1840000</v>
      </c>
      <c r="F84" s="47">
        <v>147200</v>
      </c>
      <c r="G84" s="47">
        <f t="shared" si="2"/>
        <v>1987200</v>
      </c>
      <c r="H84" s="35"/>
    </row>
    <row r="85" spans="1:8" ht="39" customHeight="1" x14ac:dyDescent="0.2">
      <c r="A85" s="33">
        <v>84</v>
      </c>
      <c r="B85" s="34" t="s">
        <v>194</v>
      </c>
      <c r="C85" s="43">
        <v>45857</v>
      </c>
      <c r="D85" s="34" t="s">
        <v>15</v>
      </c>
      <c r="E85" s="47">
        <v>1840000</v>
      </c>
      <c r="F85" s="47">
        <v>147200</v>
      </c>
      <c r="G85" s="47">
        <f t="shared" si="2"/>
        <v>1987200</v>
      </c>
      <c r="H85" s="35"/>
    </row>
    <row r="86" spans="1:8" ht="39" customHeight="1" x14ac:dyDescent="0.2">
      <c r="A86" s="33">
        <v>85</v>
      </c>
      <c r="B86" s="34" t="s">
        <v>195</v>
      </c>
      <c r="C86" s="43">
        <v>45857</v>
      </c>
      <c r="D86" s="34" t="s">
        <v>17</v>
      </c>
      <c r="E86" s="47">
        <v>1840000</v>
      </c>
      <c r="F86" s="47">
        <v>147200</v>
      </c>
      <c r="G86" s="47">
        <f t="shared" si="2"/>
        <v>1987200</v>
      </c>
      <c r="H86" s="35"/>
    </row>
    <row r="87" spans="1:8" ht="39" customHeight="1" x14ac:dyDescent="0.2">
      <c r="A87" s="33">
        <v>86</v>
      </c>
      <c r="B87" s="34" t="s">
        <v>196</v>
      </c>
      <c r="C87" s="43">
        <v>45857</v>
      </c>
      <c r="D87" s="34" t="s">
        <v>20</v>
      </c>
      <c r="E87" s="47">
        <v>1840000</v>
      </c>
      <c r="F87" s="47">
        <v>147200</v>
      </c>
      <c r="G87" s="47">
        <f t="shared" si="2"/>
        <v>1987200</v>
      </c>
      <c r="H87" s="35"/>
    </row>
    <row r="88" spans="1:8" ht="39" customHeight="1" x14ac:dyDescent="0.2">
      <c r="A88" s="33">
        <v>87</v>
      </c>
      <c r="B88" s="34" t="s">
        <v>197</v>
      </c>
      <c r="C88" s="43">
        <v>45857</v>
      </c>
      <c r="D88" s="34" t="s">
        <v>18</v>
      </c>
      <c r="E88" s="47">
        <v>1840000</v>
      </c>
      <c r="F88" s="47">
        <v>147200</v>
      </c>
      <c r="G88" s="47">
        <f t="shared" si="2"/>
        <v>1987200</v>
      </c>
      <c r="H88" s="35"/>
    </row>
    <row r="89" spans="1:8" ht="39" customHeight="1" x14ac:dyDescent="0.2">
      <c r="A89" s="33">
        <v>88</v>
      </c>
      <c r="B89" s="34" t="s">
        <v>198</v>
      </c>
      <c r="C89" s="43">
        <v>45857</v>
      </c>
      <c r="D89" s="34" t="s">
        <v>22</v>
      </c>
      <c r="E89" s="47">
        <v>1840000</v>
      </c>
      <c r="F89" s="47">
        <v>147200</v>
      </c>
      <c r="G89" s="47">
        <f t="shared" ref="G89:G101" si="3">+E89+F89</f>
        <v>1987200</v>
      </c>
      <c r="H89" s="35"/>
    </row>
    <row r="90" spans="1:8" ht="39" customHeight="1" x14ac:dyDescent="0.2">
      <c r="A90" s="33">
        <v>89</v>
      </c>
      <c r="B90" s="34" t="s">
        <v>199</v>
      </c>
      <c r="C90" s="43">
        <v>45857</v>
      </c>
      <c r="D90" s="34" t="s">
        <v>19</v>
      </c>
      <c r="E90" s="47">
        <v>1840000</v>
      </c>
      <c r="F90" s="47">
        <v>147200</v>
      </c>
      <c r="G90" s="47">
        <f t="shared" si="3"/>
        <v>1987200</v>
      </c>
      <c r="H90" s="35"/>
    </row>
    <row r="91" spans="1:8" ht="39" customHeight="1" x14ac:dyDescent="0.2">
      <c r="A91" s="33">
        <v>90</v>
      </c>
      <c r="B91" s="34" t="s">
        <v>200</v>
      </c>
      <c r="C91" s="43">
        <v>45857</v>
      </c>
      <c r="D91" s="34" t="s">
        <v>21</v>
      </c>
      <c r="E91" s="47">
        <v>1840000</v>
      </c>
      <c r="F91" s="47">
        <v>147200</v>
      </c>
      <c r="G91" s="47">
        <f t="shared" si="3"/>
        <v>1987200</v>
      </c>
      <c r="H91" s="35"/>
    </row>
    <row r="92" spans="1:8" ht="39" customHeight="1" x14ac:dyDescent="0.2">
      <c r="A92" s="33">
        <v>91</v>
      </c>
      <c r="B92" s="34" t="s">
        <v>201</v>
      </c>
      <c r="C92" s="43">
        <v>45857</v>
      </c>
      <c r="D92" s="34" t="s">
        <v>20</v>
      </c>
      <c r="E92" s="47">
        <v>2024120</v>
      </c>
      <c r="F92" s="47">
        <v>161930</v>
      </c>
      <c r="G92" s="47">
        <f t="shared" si="3"/>
        <v>2186050</v>
      </c>
      <c r="H92" s="35"/>
    </row>
    <row r="93" spans="1:8" ht="39" customHeight="1" x14ac:dyDescent="0.2">
      <c r="A93" s="33">
        <v>92</v>
      </c>
      <c r="B93" s="34" t="s">
        <v>202</v>
      </c>
      <c r="C93" s="43">
        <v>45857</v>
      </c>
      <c r="D93" s="34" t="s">
        <v>21</v>
      </c>
      <c r="E93" s="47">
        <v>2830115</v>
      </c>
      <c r="F93" s="47">
        <v>226409</v>
      </c>
      <c r="G93" s="47">
        <f t="shared" si="3"/>
        <v>3056524</v>
      </c>
      <c r="H93" s="35"/>
    </row>
    <row r="94" spans="1:8" ht="39" customHeight="1" x14ac:dyDescent="0.2">
      <c r="A94" s="33">
        <v>93</v>
      </c>
      <c r="B94" s="34" t="s">
        <v>203</v>
      </c>
      <c r="C94" s="43">
        <v>45857</v>
      </c>
      <c r="D94" s="34" t="s">
        <v>16</v>
      </c>
      <c r="E94" s="47">
        <v>3706327</v>
      </c>
      <c r="F94" s="47">
        <v>296506</v>
      </c>
      <c r="G94" s="47">
        <f t="shared" si="3"/>
        <v>4002833</v>
      </c>
      <c r="H94" s="35"/>
    </row>
    <row r="95" spans="1:8" ht="39" customHeight="1" x14ac:dyDescent="0.2">
      <c r="A95" s="33">
        <v>94</v>
      </c>
      <c r="B95" s="34" t="s">
        <v>204</v>
      </c>
      <c r="C95" s="43">
        <v>45857</v>
      </c>
      <c r="D95" s="34" t="s">
        <v>60</v>
      </c>
      <c r="E95" s="47">
        <v>2645930</v>
      </c>
      <c r="F95" s="47">
        <v>211674</v>
      </c>
      <c r="G95" s="47">
        <f t="shared" si="3"/>
        <v>2857604</v>
      </c>
      <c r="H95" s="35"/>
    </row>
    <row r="96" spans="1:8" ht="39" customHeight="1" x14ac:dyDescent="0.2">
      <c r="A96" s="33">
        <v>95</v>
      </c>
      <c r="B96" s="34" t="s">
        <v>205</v>
      </c>
      <c r="C96" s="43">
        <v>45857</v>
      </c>
      <c r="D96" s="34" t="s">
        <v>60</v>
      </c>
      <c r="E96" s="47">
        <v>446425</v>
      </c>
      <c r="F96" s="47">
        <v>35714</v>
      </c>
      <c r="G96" s="47">
        <f t="shared" si="3"/>
        <v>482139</v>
      </c>
      <c r="H96" s="35"/>
    </row>
    <row r="97" spans="1:8" ht="39" customHeight="1" x14ac:dyDescent="0.2">
      <c r="A97" s="33">
        <v>96</v>
      </c>
      <c r="B97" s="34" t="s">
        <v>206</v>
      </c>
      <c r="C97" s="43">
        <v>45857</v>
      </c>
      <c r="D97" s="34" t="s">
        <v>16</v>
      </c>
      <c r="E97" s="47">
        <v>446425</v>
      </c>
      <c r="F97" s="47">
        <v>35714</v>
      </c>
      <c r="G97" s="47">
        <f t="shared" si="3"/>
        <v>482139</v>
      </c>
      <c r="H97" s="35"/>
    </row>
    <row r="98" spans="1:8" ht="39" customHeight="1" x14ac:dyDescent="0.2">
      <c r="A98" s="33">
        <v>97</v>
      </c>
      <c r="B98" s="34" t="s">
        <v>207</v>
      </c>
      <c r="C98" s="43">
        <v>45857</v>
      </c>
      <c r="D98" s="34" t="s">
        <v>19</v>
      </c>
      <c r="E98" s="47">
        <v>892850</v>
      </c>
      <c r="F98" s="47">
        <v>71428</v>
      </c>
      <c r="G98" s="47">
        <f t="shared" si="3"/>
        <v>964278</v>
      </c>
      <c r="H98" s="35"/>
    </row>
    <row r="99" spans="1:8" ht="39" customHeight="1" x14ac:dyDescent="0.2">
      <c r="A99" s="33">
        <v>98</v>
      </c>
      <c r="B99" s="34" t="s">
        <v>208</v>
      </c>
      <c r="C99" s="43">
        <v>45857</v>
      </c>
      <c r="D99" s="34" t="s">
        <v>22</v>
      </c>
      <c r="E99" s="47">
        <v>446425</v>
      </c>
      <c r="F99" s="47">
        <v>35714</v>
      </c>
      <c r="G99" s="47">
        <f t="shared" si="3"/>
        <v>482139</v>
      </c>
      <c r="H99" s="35"/>
    </row>
    <row r="100" spans="1:8" ht="39" customHeight="1" x14ac:dyDescent="0.2">
      <c r="A100" s="33">
        <v>99</v>
      </c>
      <c r="B100" s="34" t="s">
        <v>209</v>
      </c>
      <c r="C100" s="43">
        <v>45857</v>
      </c>
      <c r="D100" s="34" t="s">
        <v>14</v>
      </c>
      <c r="E100" s="47">
        <v>446425</v>
      </c>
      <c r="F100" s="47">
        <v>35714</v>
      </c>
      <c r="G100" s="47">
        <f t="shared" si="3"/>
        <v>482139</v>
      </c>
      <c r="H100" s="35"/>
    </row>
    <row r="101" spans="1:8" ht="39" customHeight="1" x14ac:dyDescent="0.2">
      <c r="A101" s="33">
        <v>100</v>
      </c>
      <c r="B101" s="34" t="s">
        <v>210</v>
      </c>
      <c r="C101" s="43">
        <v>45857</v>
      </c>
      <c r="D101" s="34" t="s">
        <v>17</v>
      </c>
      <c r="E101" s="47">
        <v>2916970</v>
      </c>
      <c r="F101" s="47">
        <v>233358</v>
      </c>
      <c r="G101" s="47">
        <f t="shared" si="3"/>
        <v>3150328</v>
      </c>
      <c r="H101" s="35"/>
    </row>
    <row r="102" spans="1:8" ht="39" customHeight="1" x14ac:dyDescent="0.2">
      <c r="A102" s="33">
        <v>101</v>
      </c>
      <c r="B102" s="34" t="s">
        <v>211</v>
      </c>
      <c r="C102" s="43">
        <v>45862</v>
      </c>
      <c r="D102" s="34" t="s">
        <v>17</v>
      </c>
      <c r="E102" s="47">
        <v>4048240</v>
      </c>
      <c r="F102" s="47">
        <v>323859</v>
      </c>
      <c r="G102" s="47">
        <f t="shared" ref="G102:G120" si="4">+E102+F102</f>
        <v>4372099</v>
      </c>
      <c r="H102" s="35"/>
    </row>
    <row r="103" spans="1:8" ht="39" customHeight="1" x14ac:dyDescent="0.2">
      <c r="A103" s="33">
        <v>102</v>
      </c>
      <c r="B103" s="34" t="s">
        <v>212</v>
      </c>
      <c r="C103" s="43">
        <v>45862</v>
      </c>
      <c r="D103" s="34" t="s">
        <v>17</v>
      </c>
      <c r="E103" s="47">
        <v>1719535</v>
      </c>
      <c r="F103" s="47">
        <v>137563</v>
      </c>
      <c r="G103" s="47">
        <f t="shared" si="4"/>
        <v>1857098</v>
      </c>
      <c r="H103" s="35"/>
    </row>
    <row r="104" spans="1:8" ht="39" customHeight="1" x14ac:dyDescent="0.2">
      <c r="A104" s="33">
        <v>103</v>
      </c>
      <c r="B104" s="34" t="s">
        <v>213</v>
      </c>
      <c r="C104" s="43">
        <v>45862</v>
      </c>
      <c r="D104" s="34" t="s">
        <v>11</v>
      </c>
      <c r="E104" s="47">
        <v>1468620</v>
      </c>
      <c r="F104" s="47">
        <v>117490</v>
      </c>
      <c r="G104" s="47">
        <f t="shared" si="4"/>
        <v>1586110</v>
      </c>
      <c r="H104" s="35"/>
    </row>
    <row r="105" spans="1:8" ht="39" customHeight="1" x14ac:dyDescent="0.2">
      <c r="A105" s="33">
        <v>104</v>
      </c>
      <c r="B105" s="34" t="s">
        <v>214</v>
      </c>
      <c r="C105" s="43">
        <v>45862</v>
      </c>
      <c r="D105" s="34" t="s">
        <v>11</v>
      </c>
      <c r="E105" s="47">
        <v>2472280</v>
      </c>
      <c r="F105" s="47">
        <v>197782</v>
      </c>
      <c r="G105" s="47">
        <f t="shared" si="4"/>
        <v>2670062</v>
      </c>
      <c r="H105" s="35"/>
    </row>
    <row r="106" spans="1:8" ht="39" customHeight="1" x14ac:dyDescent="0.2">
      <c r="A106" s="33">
        <v>105</v>
      </c>
      <c r="B106" s="34" t="s">
        <v>215</v>
      </c>
      <c r="C106" s="43">
        <v>45862</v>
      </c>
      <c r="D106" s="34" t="s">
        <v>11</v>
      </c>
      <c r="E106" s="47">
        <v>8750910</v>
      </c>
      <c r="F106" s="47">
        <v>700073</v>
      </c>
      <c r="G106" s="47">
        <f t="shared" si="4"/>
        <v>9450983</v>
      </c>
      <c r="H106" s="35"/>
    </row>
    <row r="107" spans="1:8" ht="39" customHeight="1" x14ac:dyDescent="0.2">
      <c r="A107" s="33">
        <v>106</v>
      </c>
      <c r="B107" s="34" t="s">
        <v>216</v>
      </c>
      <c r="C107" s="43">
        <v>45862</v>
      </c>
      <c r="D107" s="34" t="s">
        <v>11</v>
      </c>
      <c r="E107" s="47">
        <v>7804535</v>
      </c>
      <c r="F107" s="47">
        <v>624363</v>
      </c>
      <c r="G107" s="47">
        <f t="shared" si="4"/>
        <v>8428898</v>
      </c>
      <c r="H107" s="35"/>
    </row>
    <row r="108" spans="1:8" ht="39" customHeight="1" x14ac:dyDescent="0.2">
      <c r="A108" s="33">
        <v>107</v>
      </c>
      <c r="B108" s="34" t="s">
        <v>217</v>
      </c>
      <c r="C108" s="43">
        <v>45862</v>
      </c>
      <c r="D108" s="34" t="s">
        <v>21</v>
      </c>
      <c r="E108" s="47">
        <v>1612410</v>
      </c>
      <c r="F108" s="47">
        <v>128993</v>
      </c>
      <c r="G108" s="47">
        <f t="shared" si="4"/>
        <v>1741403</v>
      </c>
      <c r="H108" s="35"/>
    </row>
    <row r="109" spans="1:8" ht="39" customHeight="1" x14ac:dyDescent="0.2">
      <c r="A109" s="33">
        <v>108</v>
      </c>
      <c r="B109" s="34" t="s">
        <v>218</v>
      </c>
      <c r="C109" s="43">
        <v>45862</v>
      </c>
      <c r="D109" s="34" t="s">
        <v>16</v>
      </c>
      <c r="E109" s="47">
        <v>1468620</v>
      </c>
      <c r="F109" s="47">
        <v>117490</v>
      </c>
      <c r="G109" s="47">
        <f t="shared" si="4"/>
        <v>1586110</v>
      </c>
      <c r="H109" s="35"/>
    </row>
    <row r="110" spans="1:8" ht="39" customHeight="1" x14ac:dyDescent="0.2">
      <c r="A110" s="33">
        <v>109</v>
      </c>
      <c r="B110" s="34" t="s">
        <v>219</v>
      </c>
      <c r="C110" s="43">
        <v>45862</v>
      </c>
      <c r="D110" s="34" t="s">
        <v>19</v>
      </c>
      <c r="E110" s="47">
        <v>3492740</v>
      </c>
      <c r="F110" s="47">
        <v>279419</v>
      </c>
      <c r="G110" s="47">
        <f t="shared" si="4"/>
        <v>3772159</v>
      </c>
      <c r="H110" s="35"/>
    </row>
    <row r="111" spans="1:8" ht="39" customHeight="1" x14ac:dyDescent="0.2">
      <c r="A111" s="33">
        <v>110</v>
      </c>
      <c r="B111" s="34" t="s">
        <v>220</v>
      </c>
      <c r="C111" s="43">
        <v>45862</v>
      </c>
      <c r="D111" s="34" t="s">
        <v>22</v>
      </c>
      <c r="E111" s="47">
        <v>1468620</v>
      </c>
      <c r="F111" s="47">
        <v>117490</v>
      </c>
      <c r="G111" s="47">
        <f t="shared" si="4"/>
        <v>1586110</v>
      </c>
      <c r="H111" s="35"/>
    </row>
    <row r="112" spans="1:8" ht="39" customHeight="1" x14ac:dyDescent="0.2">
      <c r="A112" s="33">
        <v>111</v>
      </c>
      <c r="B112" s="34" t="s">
        <v>221</v>
      </c>
      <c r="C112" s="43">
        <v>45863</v>
      </c>
      <c r="D112" s="34" t="s">
        <v>12</v>
      </c>
      <c r="E112" s="47">
        <v>920000</v>
      </c>
      <c r="F112" s="47">
        <v>73600</v>
      </c>
      <c r="G112" s="47">
        <f t="shared" si="4"/>
        <v>993600</v>
      </c>
      <c r="H112" s="35"/>
    </row>
    <row r="113" spans="1:8" ht="39" customHeight="1" x14ac:dyDescent="0.2">
      <c r="A113" s="33">
        <v>112</v>
      </c>
      <c r="B113" s="34" t="s">
        <v>222</v>
      </c>
      <c r="C113" s="43">
        <v>45863</v>
      </c>
      <c r="D113" s="34" t="s">
        <v>12</v>
      </c>
      <c r="E113" s="47">
        <v>1012060</v>
      </c>
      <c r="F113" s="47">
        <v>80965</v>
      </c>
      <c r="G113" s="47">
        <f t="shared" si="4"/>
        <v>1093025</v>
      </c>
      <c r="H113" s="35"/>
    </row>
    <row r="114" spans="1:8" ht="39" customHeight="1" x14ac:dyDescent="0.2">
      <c r="A114" s="33">
        <v>113</v>
      </c>
      <c r="B114" s="34" t="s">
        <v>223</v>
      </c>
      <c r="C114" s="43">
        <v>45863</v>
      </c>
      <c r="D114" s="34" t="s">
        <v>12</v>
      </c>
      <c r="E114" s="47">
        <v>1468620</v>
      </c>
      <c r="F114" s="47">
        <v>117490</v>
      </c>
      <c r="G114" s="47">
        <f t="shared" si="4"/>
        <v>1586110</v>
      </c>
      <c r="H114" s="35"/>
    </row>
    <row r="115" spans="1:8" ht="39" customHeight="1" x14ac:dyDescent="0.2">
      <c r="A115" s="33">
        <v>114</v>
      </c>
      <c r="B115" s="34" t="s">
        <v>224</v>
      </c>
      <c r="C115" s="43">
        <v>45863</v>
      </c>
      <c r="D115" s="34" t="s">
        <v>12</v>
      </c>
      <c r="E115" s="47">
        <v>920000</v>
      </c>
      <c r="F115" s="47">
        <v>73600</v>
      </c>
      <c r="G115" s="47">
        <f t="shared" si="4"/>
        <v>993600</v>
      </c>
      <c r="H115" s="35"/>
    </row>
    <row r="116" spans="1:8" ht="39" customHeight="1" x14ac:dyDescent="0.2">
      <c r="A116" s="33">
        <v>115</v>
      </c>
      <c r="B116" s="34" t="s">
        <v>225</v>
      </c>
      <c r="C116" s="43">
        <v>45863</v>
      </c>
      <c r="D116" s="34" t="s">
        <v>12</v>
      </c>
      <c r="E116" s="47">
        <v>11105800</v>
      </c>
      <c r="F116" s="47">
        <v>888464</v>
      </c>
      <c r="G116" s="47">
        <f t="shared" si="4"/>
        <v>11994264</v>
      </c>
      <c r="H116" s="35"/>
    </row>
    <row r="117" spans="1:8" ht="39" customHeight="1" x14ac:dyDescent="0.2">
      <c r="A117" s="33">
        <v>116</v>
      </c>
      <c r="B117" s="34" t="s">
        <v>226</v>
      </c>
      <c r="C117" s="43">
        <v>45863</v>
      </c>
      <c r="D117" s="34" t="s">
        <v>12</v>
      </c>
      <c r="E117" s="47">
        <v>3331740</v>
      </c>
      <c r="F117" s="47">
        <v>266539</v>
      </c>
      <c r="G117" s="47">
        <f t="shared" si="4"/>
        <v>3598279</v>
      </c>
      <c r="H117" s="35"/>
    </row>
    <row r="118" spans="1:8" ht="39" customHeight="1" x14ac:dyDescent="0.2">
      <c r="A118" s="33">
        <v>117</v>
      </c>
      <c r="B118" s="34" t="s">
        <v>227</v>
      </c>
      <c r="C118" s="43">
        <v>45863</v>
      </c>
      <c r="D118" s="34" t="s">
        <v>12</v>
      </c>
      <c r="E118" s="47">
        <v>5552900</v>
      </c>
      <c r="F118" s="47">
        <v>444232</v>
      </c>
      <c r="G118" s="47">
        <f t="shared" si="4"/>
        <v>5997132</v>
      </c>
      <c r="H118" s="35"/>
    </row>
    <row r="119" spans="1:8" ht="39" customHeight="1" x14ac:dyDescent="0.2">
      <c r="A119" s="33">
        <v>118</v>
      </c>
      <c r="B119" s="34" t="s">
        <v>228</v>
      </c>
      <c r="C119" s="43">
        <v>45863</v>
      </c>
      <c r="D119" s="34" t="s">
        <v>60</v>
      </c>
      <c r="E119" s="47">
        <v>1970450</v>
      </c>
      <c r="F119" s="47">
        <v>157636</v>
      </c>
      <c r="G119" s="47">
        <f t="shared" si="4"/>
        <v>2128086</v>
      </c>
      <c r="H119" s="35"/>
    </row>
    <row r="120" spans="1:8" ht="39" customHeight="1" x14ac:dyDescent="0.2">
      <c r="A120" s="33">
        <v>119</v>
      </c>
      <c r="B120" s="34" t="s">
        <v>229</v>
      </c>
      <c r="C120" s="43">
        <v>45863</v>
      </c>
      <c r="D120" s="34" t="s">
        <v>11</v>
      </c>
      <c r="E120" s="47">
        <v>1003660</v>
      </c>
      <c r="F120" s="47">
        <v>80293</v>
      </c>
      <c r="G120" s="47">
        <f t="shared" si="4"/>
        <v>1083953</v>
      </c>
      <c r="H120" s="35"/>
    </row>
    <row r="121" spans="1:8" ht="39" customHeight="1" x14ac:dyDescent="0.2">
      <c r="A121" s="33">
        <v>120</v>
      </c>
      <c r="B121" s="34" t="s">
        <v>230</v>
      </c>
      <c r="C121" s="43">
        <v>45863</v>
      </c>
      <c r="D121" s="34" t="s">
        <v>11</v>
      </c>
      <c r="E121" s="47">
        <v>10634300</v>
      </c>
      <c r="F121" s="47">
        <v>850744</v>
      </c>
      <c r="G121" s="47">
        <f t="shared" ref="G121:G162" si="5">+E121+F121</f>
        <v>11485044</v>
      </c>
      <c r="H121" s="35"/>
    </row>
    <row r="122" spans="1:8" ht="39" customHeight="1" x14ac:dyDescent="0.2">
      <c r="A122" s="33">
        <v>121</v>
      </c>
      <c r="B122" s="34" t="s">
        <v>231</v>
      </c>
      <c r="C122" s="43">
        <v>45863</v>
      </c>
      <c r="D122" s="34" t="s">
        <v>11</v>
      </c>
      <c r="E122" s="47">
        <v>8512490</v>
      </c>
      <c r="F122" s="47">
        <v>680999</v>
      </c>
      <c r="G122" s="47">
        <f t="shared" si="5"/>
        <v>9193489</v>
      </c>
      <c r="H122" s="35"/>
    </row>
    <row r="123" spans="1:8" ht="39" customHeight="1" x14ac:dyDescent="0.2">
      <c r="A123" s="33">
        <v>122</v>
      </c>
      <c r="B123" s="34" t="s">
        <v>232</v>
      </c>
      <c r="C123" s="43">
        <v>45863</v>
      </c>
      <c r="D123" s="34" t="s">
        <v>11</v>
      </c>
      <c r="E123" s="47">
        <v>5118210</v>
      </c>
      <c r="F123" s="47">
        <v>409457</v>
      </c>
      <c r="G123" s="47">
        <f t="shared" si="5"/>
        <v>5527667</v>
      </c>
      <c r="H123" s="35"/>
    </row>
    <row r="124" spans="1:8" ht="39" customHeight="1" x14ac:dyDescent="0.2">
      <c r="A124" s="33">
        <v>123</v>
      </c>
      <c r="B124" s="34" t="s">
        <v>233</v>
      </c>
      <c r="C124" s="43">
        <v>45863</v>
      </c>
      <c r="D124" s="34" t="s">
        <v>11</v>
      </c>
      <c r="E124" s="47">
        <v>2024120</v>
      </c>
      <c r="F124" s="47">
        <v>161930</v>
      </c>
      <c r="G124" s="47">
        <f t="shared" si="5"/>
        <v>2186050</v>
      </c>
      <c r="H124" s="35"/>
    </row>
    <row r="125" spans="1:8" ht="39" customHeight="1" x14ac:dyDescent="0.2">
      <c r="A125" s="33">
        <v>124</v>
      </c>
      <c r="B125" s="34" t="s">
        <v>234</v>
      </c>
      <c r="C125" s="43">
        <v>45863</v>
      </c>
      <c r="D125" s="34" t="s">
        <v>11</v>
      </c>
      <c r="E125" s="47">
        <v>1468620</v>
      </c>
      <c r="F125" s="47">
        <v>117490</v>
      </c>
      <c r="G125" s="47">
        <f t="shared" si="5"/>
        <v>1586110</v>
      </c>
      <c r="H125" s="35"/>
    </row>
    <row r="126" spans="1:8" ht="39" customHeight="1" x14ac:dyDescent="0.2">
      <c r="A126" s="33">
        <v>125</v>
      </c>
      <c r="B126" s="34" t="s">
        <v>235</v>
      </c>
      <c r="C126" s="43">
        <v>45863</v>
      </c>
      <c r="D126" s="34" t="s">
        <v>17</v>
      </c>
      <c r="E126" s="47">
        <v>3137972</v>
      </c>
      <c r="F126" s="47">
        <v>251038</v>
      </c>
      <c r="G126" s="47">
        <f t="shared" si="5"/>
        <v>3389010</v>
      </c>
      <c r="H126" s="35"/>
    </row>
    <row r="127" spans="1:8" ht="39" customHeight="1" x14ac:dyDescent="0.2">
      <c r="A127" s="33">
        <v>126</v>
      </c>
      <c r="B127" s="34" t="s">
        <v>236</v>
      </c>
      <c r="C127" s="43">
        <v>45863</v>
      </c>
      <c r="D127" s="34" t="s">
        <v>18</v>
      </c>
      <c r="E127" s="47">
        <v>446425</v>
      </c>
      <c r="F127" s="47">
        <v>35714</v>
      </c>
      <c r="G127" s="47">
        <f t="shared" si="5"/>
        <v>482139</v>
      </c>
      <c r="H127" s="35"/>
    </row>
    <row r="128" spans="1:8" ht="39" customHeight="1" x14ac:dyDescent="0.2">
      <c r="A128" s="33">
        <v>127</v>
      </c>
      <c r="B128" s="34" t="s">
        <v>237</v>
      </c>
      <c r="C128" s="43">
        <v>45863</v>
      </c>
      <c r="D128" s="34" t="s">
        <v>12</v>
      </c>
      <c r="E128" s="47">
        <v>1015950</v>
      </c>
      <c r="F128" s="47">
        <v>81276</v>
      </c>
      <c r="G128" s="47">
        <f t="shared" si="5"/>
        <v>1097226</v>
      </c>
      <c r="H128" s="35"/>
    </row>
    <row r="129" spans="1:8" ht="39" customHeight="1" x14ac:dyDescent="0.2">
      <c r="A129" s="33">
        <v>128</v>
      </c>
      <c r="B129" s="34" t="s">
        <v>238</v>
      </c>
      <c r="C129" s="43">
        <v>45863</v>
      </c>
      <c r="D129" s="34" t="s">
        <v>12</v>
      </c>
      <c r="E129" s="47">
        <v>920000</v>
      </c>
      <c r="F129" s="47">
        <v>73600</v>
      </c>
      <c r="G129" s="47">
        <f t="shared" si="5"/>
        <v>993600</v>
      </c>
      <c r="H129" s="35"/>
    </row>
    <row r="130" spans="1:8" ht="39" customHeight="1" x14ac:dyDescent="0.2">
      <c r="A130" s="33">
        <v>129</v>
      </c>
      <c r="B130" s="34" t="s">
        <v>239</v>
      </c>
      <c r="C130" s="43">
        <v>45864</v>
      </c>
      <c r="D130" s="34" t="s">
        <v>16</v>
      </c>
      <c r="E130" s="47">
        <v>892850</v>
      </c>
      <c r="F130" s="47">
        <v>71428</v>
      </c>
      <c r="G130" s="47">
        <f t="shared" si="5"/>
        <v>964278</v>
      </c>
      <c r="H130" s="35"/>
    </row>
    <row r="131" spans="1:8" ht="39" customHeight="1" x14ac:dyDescent="0.2">
      <c r="A131" s="33">
        <v>130</v>
      </c>
      <c r="B131" s="34" t="s">
        <v>240</v>
      </c>
      <c r="C131" s="43">
        <v>45864</v>
      </c>
      <c r="D131" s="34" t="s">
        <v>16</v>
      </c>
      <c r="E131" s="47">
        <v>1110580</v>
      </c>
      <c r="F131" s="47">
        <v>88846</v>
      </c>
      <c r="G131" s="47">
        <f t="shared" si="5"/>
        <v>1199426</v>
      </c>
      <c r="H131" s="35"/>
    </row>
    <row r="132" spans="1:8" ht="39" customHeight="1" x14ac:dyDescent="0.2">
      <c r="A132" s="33">
        <v>131</v>
      </c>
      <c r="B132" s="34" t="s">
        <v>241</v>
      </c>
      <c r="C132" s="43">
        <v>45864</v>
      </c>
      <c r="D132" s="34" t="s">
        <v>19</v>
      </c>
      <c r="E132" s="47">
        <v>1110580</v>
      </c>
      <c r="F132" s="47">
        <v>88846</v>
      </c>
      <c r="G132" s="47">
        <f t="shared" si="5"/>
        <v>1199426</v>
      </c>
      <c r="H132" s="35"/>
    </row>
    <row r="133" spans="1:8" ht="39" customHeight="1" x14ac:dyDescent="0.2">
      <c r="A133" s="33">
        <v>132</v>
      </c>
      <c r="B133" s="34" t="s">
        <v>242</v>
      </c>
      <c r="C133" s="43">
        <v>45864</v>
      </c>
      <c r="D133" s="34" t="s">
        <v>37</v>
      </c>
      <c r="E133" s="47">
        <v>1072050</v>
      </c>
      <c r="F133" s="47">
        <v>85764</v>
      </c>
      <c r="G133" s="47">
        <f t="shared" si="5"/>
        <v>1157814</v>
      </c>
      <c r="H133" s="35"/>
    </row>
    <row r="134" spans="1:8" ht="39" customHeight="1" x14ac:dyDescent="0.2">
      <c r="A134" s="33">
        <v>133</v>
      </c>
      <c r="B134" s="34" t="s">
        <v>243</v>
      </c>
      <c r="C134" s="43">
        <v>45864</v>
      </c>
      <c r="D134" s="34" t="s">
        <v>20</v>
      </c>
      <c r="E134" s="47">
        <v>2024120</v>
      </c>
      <c r="F134" s="47">
        <v>161930</v>
      </c>
      <c r="G134" s="47">
        <f t="shared" si="5"/>
        <v>2186050</v>
      </c>
      <c r="H134" s="35"/>
    </row>
    <row r="135" spans="1:8" ht="39" customHeight="1" x14ac:dyDescent="0.2">
      <c r="A135" s="33">
        <v>134</v>
      </c>
      <c r="B135" s="34" t="s">
        <v>244</v>
      </c>
      <c r="C135" s="43">
        <v>45864</v>
      </c>
      <c r="D135" s="34" t="s">
        <v>11</v>
      </c>
      <c r="E135" s="47">
        <v>1468620</v>
      </c>
      <c r="F135" s="47">
        <v>117490</v>
      </c>
      <c r="G135" s="47">
        <f t="shared" si="5"/>
        <v>1586110</v>
      </c>
      <c r="H135" s="35"/>
    </row>
    <row r="136" spans="1:8" ht="39" customHeight="1" x14ac:dyDescent="0.2">
      <c r="A136" s="33">
        <v>135</v>
      </c>
      <c r="B136" s="34" t="s">
        <v>245</v>
      </c>
      <c r="C136" s="43">
        <v>45867</v>
      </c>
      <c r="D136" s="34" t="s">
        <v>11</v>
      </c>
      <c r="E136" s="47">
        <v>1564000</v>
      </c>
      <c r="F136" s="47">
        <v>125120</v>
      </c>
      <c r="G136" s="47">
        <f t="shared" si="5"/>
        <v>1689120</v>
      </c>
      <c r="H136" s="35"/>
    </row>
    <row r="137" spans="1:8" ht="39" customHeight="1" x14ac:dyDescent="0.2">
      <c r="A137" s="33">
        <v>136</v>
      </c>
      <c r="B137" s="34" t="s">
        <v>246</v>
      </c>
      <c r="C137" s="43">
        <v>45867</v>
      </c>
      <c r="D137" s="34" t="s">
        <v>15</v>
      </c>
      <c r="E137" s="47">
        <v>2395015</v>
      </c>
      <c r="F137" s="47">
        <v>191601</v>
      </c>
      <c r="G137" s="47">
        <f t="shared" si="5"/>
        <v>2586616</v>
      </c>
      <c r="H137" s="35"/>
    </row>
    <row r="138" spans="1:8" ht="39" customHeight="1" x14ac:dyDescent="0.2">
      <c r="A138" s="33">
        <v>137</v>
      </c>
      <c r="B138" s="34" t="s">
        <v>247</v>
      </c>
      <c r="C138" s="43">
        <v>45867</v>
      </c>
      <c r="D138" s="34" t="s">
        <v>17</v>
      </c>
      <c r="E138" s="47">
        <v>2779932</v>
      </c>
      <c r="F138" s="47">
        <v>222395</v>
      </c>
      <c r="G138" s="47">
        <f t="shared" si="5"/>
        <v>3002327</v>
      </c>
      <c r="H138" s="35"/>
    </row>
    <row r="139" spans="1:8" ht="39" customHeight="1" x14ac:dyDescent="0.2">
      <c r="A139" s="33">
        <v>138</v>
      </c>
      <c r="B139" s="34" t="s">
        <v>248</v>
      </c>
      <c r="C139" s="43">
        <v>45867</v>
      </c>
      <c r="D139" s="34" t="s">
        <v>22</v>
      </c>
      <c r="E139" s="47">
        <v>446425</v>
      </c>
      <c r="F139" s="47">
        <v>35714</v>
      </c>
      <c r="G139" s="47">
        <f t="shared" si="5"/>
        <v>482139</v>
      </c>
      <c r="H139" s="35"/>
    </row>
    <row r="140" spans="1:8" ht="39" customHeight="1" x14ac:dyDescent="0.2">
      <c r="A140" s="33">
        <v>139</v>
      </c>
      <c r="B140" s="34" t="s">
        <v>249</v>
      </c>
      <c r="C140" s="43">
        <v>45867</v>
      </c>
      <c r="D140" s="34" t="s">
        <v>21</v>
      </c>
      <c r="E140" s="47">
        <v>1468620</v>
      </c>
      <c r="F140" s="47">
        <v>117490</v>
      </c>
      <c r="G140" s="47">
        <f t="shared" si="5"/>
        <v>1586110</v>
      </c>
      <c r="H140" s="35"/>
    </row>
    <row r="141" spans="1:8" ht="39" customHeight="1" x14ac:dyDescent="0.2">
      <c r="A141" s="33">
        <v>140</v>
      </c>
      <c r="B141" s="34" t="s">
        <v>250</v>
      </c>
      <c r="C141" s="43">
        <v>45867</v>
      </c>
      <c r="D141" s="34" t="s">
        <v>17</v>
      </c>
      <c r="E141" s="47">
        <v>2024120</v>
      </c>
      <c r="F141" s="47">
        <v>161930</v>
      </c>
      <c r="G141" s="47">
        <f t="shared" si="5"/>
        <v>2186050</v>
      </c>
      <c r="H141" s="35"/>
    </row>
    <row r="142" spans="1:8" ht="39" customHeight="1" x14ac:dyDescent="0.2">
      <c r="A142" s="33">
        <v>141</v>
      </c>
      <c r="B142" s="34" t="s">
        <v>251</v>
      </c>
      <c r="C142" s="43">
        <v>45867</v>
      </c>
      <c r="D142" s="34" t="s">
        <v>12</v>
      </c>
      <c r="E142" s="47">
        <v>3939165</v>
      </c>
      <c r="F142" s="47">
        <v>315133</v>
      </c>
      <c r="G142" s="47">
        <f t="shared" si="5"/>
        <v>4254298</v>
      </c>
      <c r="H142" s="35"/>
    </row>
    <row r="143" spans="1:8" ht="39" customHeight="1" x14ac:dyDescent="0.2">
      <c r="A143" s="33">
        <v>142</v>
      </c>
      <c r="B143" s="34" t="s">
        <v>252</v>
      </c>
      <c r="C143" s="43">
        <v>45867</v>
      </c>
      <c r="D143" s="34" t="s">
        <v>12</v>
      </c>
      <c r="E143" s="47">
        <v>5653266</v>
      </c>
      <c r="F143" s="47">
        <v>452261</v>
      </c>
      <c r="G143" s="47">
        <f t="shared" si="5"/>
        <v>6105527</v>
      </c>
      <c r="H143" s="35"/>
    </row>
    <row r="144" spans="1:8" ht="39" customHeight="1" x14ac:dyDescent="0.2">
      <c r="A144" s="33">
        <v>143</v>
      </c>
      <c r="B144" s="34" t="s">
        <v>253</v>
      </c>
      <c r="C144" s="43">
        <v>45867</v>
      </c>
      <c r="D144" s="34" t="s">
        <v>12</v>
      </c>
      <c r="E144" s="47">
        <v>2192795</v>
      </c>
      <c r="F144" s="47">
        <v>175424</v>
      </c>
      <c r="G144" s="47">
        <f t="shared" si="5"/>
        <v>2368219</v>
      </c>
      <c r="H144" s="35"/>
    </row>
    <row r="145" spans="1:8" ht="39" customHeight="1" x14ac:dyDescent="0.2">
      <c r="A145" s="33">
        <v>144</v>
      </c>
      <c r="B145" s="34" t="s">
        <v>254</v>
      </c>
      <c r="C145" s="43">
        <v>45867</v>
      </c>
      <c r="D145" s="34" t="s">
        <v>12</v>
      </c>
      <c r="E145" s="47">
        <v>5552900</v>
      </c>
      <c r="F145" s="47">
        <v>444232</v>
      </c>
      <c r="G145" s="47">
        <f t="shared" si="5"/>
        <v>5997132</v>
      </c>
      <c r="H145" s="35"/>
    </row>
    <row r="146" spans="1:8" ht="39" customHeight="1" x14ac:dyDescent="0.2">
      <c r="A146" s="33">
        <v>145</v>
      </c>
      <c r="B146" s="34" t="s">
        <v>255</v>
      </c>
      <c r="C146" s="43">
        <v>45867</v>
      </c>
      <c r="D146" s="34" t="s">
        <v>12</v>
      </c>
      <c r="E146" s="47">
        <v>5552900</v>
      </c>
      <c r="F146" s="47">
        <v>444232</v>
      </c>
      <c r="G146" s="47">
        <f t="shared" si="5"/>
        <v>5997132</v>
      </c>
      <c r="H146" s="35"/>
    </row>
    <row r="147" spans="1:8" ht="39" customHeight="1" x14ac:dyDescent="0.2">
      <c r="A147" s="33">
        <v>146</v>
      </c>
      <c r="B147" s="34" t="s">
        <v>256</v>
      </c>
      <c r="C147" s="43">
        <v>45867</v>
      </c>
      <c r="D147" s="34" t="s">
        <v>12</v>
      </c>
      <c r="E147" s="47">
        <v>1468620</v>
      </c>
      <c r="F147" s="47">
        <v>117490</v>
      </c>
      <c r="G147" s="47">
        <f t="shared" si="5"/>
        <v>1586110</v>
      </c>
      <c r="H147" s="35"/>
    </row>
    <row r="148" spans="1:8" ht="39" customHeight="1" x14ac:dyDescent="0.2">
      <c r="A148" s="33">
        <v>147</v>
      </c>
      <c r="B148" s="34" t="s">
        <v>257</v>
      </c>
      <c r="C148" s="43">
        <v>45867</v>
      </c>
      <c r="D148" s="34" t="s">
        <v>14</v>
      </c>
      <c r="E148" s="47">
        <v>3643289</v>
      </c>
      <c r="F148" s="47">
        <v>291463</v>
      </c>
      <c r="G148" s="47">
        <f t="shared" si="5"/>
        <v>3934752</v>
      </c>
      <c r="H148" s="35"/>
    </row>
    <row r="149" spans="1:8" ht="39" customHeight="1" x14ac:dyDescent="0.2">
      <c r="A149" s="33">
        <v>148</v>
      </c>
      <c r="B149" s="34" t="s">
        <v>258</v>
      </c>
      <c r="C149" s="43">
        <v>45867</v>
      </c>
      <c r="D149" s="34" t="s">
        <v>18</v>
      </c>
      <c r="E149" s="47">
        <v>2275035</v>
      </c>
      <c r="F149" s="47">
        <v>182003</v>
      </c>
      <c r="G149" s="47">
        <f t="shared" si="5"/>
        <v>2457038</v>
      </c>
      <c r="H149" s="35"/>
    </row>
    <row r="150" spans="1:8" ht="39" customHeight="1" x14ac:dyDescent="0.2">
      <c r="A150" s="33">
        <v>149</v>
      </c>
      <c r="B150" s="34" t="s">
        <v>259</v>
      </c>
      <c r="C150" s="43">
        <v>45869</v>
      </c>
      <c r="D150" s="34" t="s">
        <v>11</v>
      </c>
      <c r="E150" s="47">
        <v>2472280</v>
      </c>
      <c r="F150" s="47">
        <v>197782</v>
      </c>
      <c r="G150" s="47">
        <f t="shared" si="5"/>
        <v>2670062</v>
      </c>
      <c r="H150" s="35"/>
    </row>
    <row r="151" spans="1:8" ht="39" customHeight="1" x14ac:dyDescent="0.2">
      <c r="A151" s="33">
        <v>150</v>
      </c>
      <c r="B151" s="34" t="s">
        <v>260</v>
      </c>
      <c r="C151" s="43">
        <v>45869</v>
      </c>
      <c r="D151" s="34" t="s">
        <v>19</v>
      </c>
      <c r="E151" s="47">
        <v>2381320</v>
      </c>
      <c r="F151" s="47">
        <v>190506</v>
      </c>
      <c r="G151" s="47">
        <f t="shared" si="5"/>
        <v>2571826</v>
      </c>
      <c r="H151" s="35"/>
    </row>
    <row r="152" spans="1:8" ht="39" customHeight="1" x14ac:dyDescent="0.2">
      <c r="A152" s="33">
        <v>151</v>
      </c>
      <c r="B152" s="34" t="s">
        <v>261</v>
      </c>
      <c r="C152" s="43">
        <v>45869</v>
      </c>
      <c r="D152" s="34" t="s">
        <v>20</v>
      </c>
      <c r="E152" s="47">
        <v>1564000</v>
      </c>
      <c r="F152" s="47">
        <v>125120</v>
      </c>
      <c r="G152" s="47">
        <f t="shared" si="5"/>
        <v>1689120</v>
      </c>
      <c r="H152" s="35"/>
    </row>
    <row r="153" spans="1:8" ht="39" customHeight="1" x14ac:dyDescent="0.2">
      <c r="A153" s="33">
        <v>152</v>
      </c>
      <c r="B153" s="34" t="s">
        <v>262</v>
      </c>
      <c r="C153" s="43">
        <v>45869</v>
      </c>
      <c r="D153" s="34" t="s">
        <v>16</v>
      </c>
      <c r="E153" s="47">
        <v>1970450</v>
      </c>
      <c r="F153" s="47">
        <v>157636</v>
      </c>
      <c r="G153" s="47">
        <f t="shared" si="5"/>
        <v>2128086</v>
      </c>
      <c r="H153" s="35"/>
    </row>
    <row r="154" spans="1:8" ht="39" customHeight="1" x14ac:dyDescent="0.2">
      <c r="A154" s="33">
        <v>153</v>
      </c>
      <c r="B154" s="34" t="s">
        <v>263</v>
      </c>
      <c r="C154" s="43">
        <v>45869</v>
      </c>
      <c r="D154" s="34" t="s">
        <v>14</v>
      </c>
      <c r="E154" s="47">
        <v>2144100</v>
      </c>
      <c r="F154" s="47">
        <v>171528</v>
      </c>
      <c r="G154" s="47">
        <f t="shared" si="5"/>
        <v>2315628</v>
      </c>
      <c r="H154" s="35"/>
    </row>
    <row r="155" spans="1:8" ht="39" customHeight="1" x14ac:dyDescent="0.2">
      <c r="A155" s="33">
        <v>154</v>
      </c>
      <c r="B155" s="34" t="s">
        <v>264</v>
      </c>
      <c r="C155" s="43">
        <v>45869</v>
      </c>
      <c r="D155" s="34" t="s">
        <v>13</v>
      </c>
      <c r="E155" s="47">
        <v>2381320</v>
      </c>
      <c r="F155" s="47">
        <v>190506</v>
      </c>
      <c r="G155" s="47">
        <f t="shared" si="5"/>
        <v>2571826</v>
      </c>
      <c r="H155" s="35"/>
    </row>
    <row r="156" spans="1:8" ht="39" customHeight="1" x14ac:dyDescent="0.2">
      <c r="A156" s="33">
        <v>155</v>
      </c>
      <c r="B156" s="34" t="s">
        <v>265</v>
      </c>
      <c r="C156" s="43">
        <v>45869</v>
      </c>
      <c r="D156" s="34" t="s">
        <v>13</v>
      </c>
      <c r="E156" s="47">
        <v>446425</v>
      </c>
      <c r="F156" s="47">
        <v>35714</v>
      </c>
      <c r="G156" s="47">
        <f t="shared" si="5"/>
        <v>482139</v>
      </c>
      <c r="H156" s="35"/>
    </row>
    <row r="157" spans="1:8" ht="39" customHeight="1" x14ac:dyDescent="0.2">
      <c r="A157" s="33">
        <v>156</v>
      </c>
      <c r="B157" s="34" t="s">
        <v>266</v>
      </c>
      <c r="C157" s="43">
        <v>45869</v>
      </c>
      <c r="D157" s="34" t="s">
        <v>60</v>
      </c>
      <c r="E157" s="47">
        <v>1110580</v>
      </c>
      <c r="F157" s="47">
        <v>88846</v>
      </c>
      <c r="G157" s="47">
        <f t="shared" si="5"/>
        <v>1199426</v>
      </c>
      <c r="H157" s="35"/>
    </row>
    <row r="158" spans="1:8" ht="39" customHeight="1" x14ac:dyDescent="0.2">
      <c r="A158" s="33">
        <v>157</v>
      </c>
      <c r="B158" s="34" t="s">
        <v>267</v>
      </c>
      <c r="C158" s="43">
        <v>45869</v>
      </c>
      <c r="D158" s="34" t="s">
        <v>60</v>
      </c>
      <c r="E158" s="47">
        <v>446425</v>
      </c>
      <c r="F158" s="47">
        <v>35714</v>
      </c>
      <c r="G158" s="47">
        <f t="shared" si="5"/>
        <v>482139</v>
      </c>
      <c r="H158" s="35"/>
    </row>
    <row r="159" spans="1:8" ht="39" customHeight="1" x14ac:dyDescent="0.2">
      <c r="A159" s="33">
        <v>158</v>
      </c>
      <c r="B159" s="34" t="s">
        <v>268</v>
      </c>
      <c r="C159" s="43">
        <v>45869</v>
      </c>
      <c r="D159" s="34" t="s">
        <v>12</v>
      </c>
      <c r="E159" s="47">
        <v>3993730</v>
      </c>
      <c r="F159" s="47">
        <v>319498</v>
      </c>
      <c r="G159" s="47">
        <f t="shared" si="5"/>
        <v>4313228</v>
      </c>
      <c r="H159" s="35"/>
    </row>
    <row r="160" spans="1:8" ht="39" customHeight="1" x14ac:dyDescent="0.2">
      <c r="A160" s="33">
        <v>159</v>
      </c>
      <c r="B160" s="34" t="s">
        <v>269</v>
      </c>
      <c r="C160" s="43">
        <v>45869</v>
      </c>
      <c r="D160" s="34" t="s">
        <v>12</v>
      </c>
      <c r="E160" s="47">
        <v>11105800</v>
      </c>
      <c r="F160" s="47">
        <v>888464</v>
      </c>
      <c r="G160" s="47">
        <f t="shared" si="5"/>
        <v>11994264</v>
      </c>
      <c r="H160" s="35"/>
    </row>
    <row r="161" spans="1:8" ht="39" customHeight="1" x14ac:dyDescent="0.2">
      <c r="A161" s="33">
        <v>160</v>
      </c>
      <c r="B161" s="34" t="s">
        <v>270</v>
      </c>
      <c r="C161" s="43">
        <v>45869</v>
      </c>
      <c r="D161" s="34" t="s">
        <v>12</v>
      </c>
      <c r="E161" s="47">
        <v>11105800</v>
      </c>
      <c r="F161" s="47">
        <v>888464</v>
      </c>
      <c r="G161" s="47">
        <f t="shared" si="5"/>
        <v>11994264</v>
      </c>
      <c r="H161" s="35"/>
    </row>
    <row r="162" spans="1:8" ht="39" customHeight="1" x14ac:dyDescent="0.2">
      <c r="A162" s="33">
        <v>161</v>
      </c>
      <c r="B162" s="34" t="s">
        <v>271</v>
      </c>
      <c r="C162" s="43">
        <v>45869</v>
      </c>
      <c r="D162" s="34" t="s">
        <v>12</v>
      </c>
      <c r="E162" s="47">
        <v>100366</v>
      </c>
      <c r="F162" s="47">
        <v>8029</v>
      </c>
      <c r="G162" s="47">
        <f t="shared" si="5"/>
        <v>108395</v>
      </c>
      <c r="H162" s="35"/>
    </row>
    <row r="163" spans="1:8" ht="39" customHeight="1" x14ac:dyDescent="0.2">
      <c r="A163" s="33">
        <v>162</v>
      </c>
      <c r="B163" s="34" t="s">
        <v>272</v>
      </c>
      <c r="C163" s="43">
        <v>45869</v>
      </c>
      <c r="D163" s="34" t="s">
        <v>12</v>
      </c>
      <c r="E163" s="47">
        <v>446425</v>
      </c>
      <c r="F163" s="47">
        <v>35714</v>
      </c>
      <c r="G163" s="47">
        <f t="shared" ref="G163:G164" si="6">+E163+F163</f>
        <v>482139</v>
      </c>
      <c r="H163" s="35"/>
    </row>
    <row r="164" spans="1:8" ht="39" customHeight="1" x14ac:dyDescent="0.2">
      <c r="A164" s="33">
        <v>163</v>
      </c>
      <c r="B164" s="34" t="s">
        <v>273</v>
      </c>
      <c r="C164" s="43">
        <v>45869</v>
      </c>
      <c r="D164" s="34" t="s">
        <v>12</v>
      </c>
      <c r="E164" s="47">
        <v>782000</v>
      </c>
      <c r="F164" s="47">
        <v>62560</v>
      </c>
      <c r="G164" s="47">
        <f t="shared" si="6"/>
        <v>844560</v>
      </c>
      <c r="H164" s="35"/>
    </row>
    <row r="165" spans="1:8" ht="18.75" customHeight="1" x14ac:dyDescent="0.2">
      <c r="A165" s="36"/>
      <c r="B165" s="36"/>
      <c r="C165" s="38"/>
      <c r="D165" s="70" t="s">
        <v>32</v>
      </c>
      <c r="E165" s="71"/>
      <c r="F165" s="72"/>
      <c r="G165" s="39">
        <f>SUM(G2:G164)</f>
        <v>442798310</v>
      </c>
      <c r="H165" s="37"/>
    </row>
    <row r="167" spans="1:8" ht="18.75" customHeight="1" x14ac:dyDescent="0.2">
      <c r="E167" s="42">
        <f>+SUM(E2:E164)</f>
        <v>409998425</v>
      </c>
      <c r="F167" s="42">
        <f>+SUM(F2:F164)</f>
        <v>32799885</v>
      </c>
      <c r="G167" s="42"/>
    </row>
    <row r="169" spans="1:8" ht="18.75" customHeight="1" x14ac:dyDescent="0.2">
      <c r="E169" s="52"/>
      <c r="F169" s="52"/>
    </row>
  </sheetData>
  <mergeCells count="1">
    <mergeCell ref="D165:F165"/>
  </mergeCells>
  <conditionalFormatting sqref="B2:B164">
    <cfRule type="duplicateValues" dxfId="15" priority="86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"/>
  <sheetViews>
    <sheetView workbookViewId="0">
      <pane ySplit="1" topLeftCell="A20" activePane="bottomLeft" state="frozen"/>
      <selection pane="bottomLeft" activeCell="G22" sqref="G22"/>
    </sheetView>
  </sheetViews>
  <sheetFormatPr defaultRowHeight="18.75" customHeight="1" x14ac:dyDescent="0.2"/>
  <cols>
    <col min="1" max="1" width="7.42578125" style="32" customWidth="1"/>
    <col min="2" max="2" width="12.85546875" style="32" customWidth="1"/>
    <col min="3" max="3" width="12.85546875" style="40" customWidth="1"/>
    <col min="4" max="4" width="42.5703125" style="32" customWidth="1"/>
    <col min="5" max="7" width="18.5703125" style="32" customWidth="1"/>
    <col min="8" max="8" width="15.28515625" style="41" customWidth="1"/>
    <col min="9" max="9" width="9.140625" style="32"/>
    <col min="10" max="10" width="13.140625" style="41" customWidth="1"/>
    <col min="11" max="11" width="16" style="32" bestFit="1" customWidth="1"/>
    <col min="12" max="12" width="9.140625" style="32"/>
    <col min="13" max="13" width="10.85546875" style="32" bestFit="1" customWidth="1"/>
    <col min="14" max="16384" width="9.140625" style="32"/>
  </cols>
  <sheetData>
    <row r="1" spans="1:12" ht="27.75" customHeight="1" x14ac:dyDescent="0.2">
      <c r="A1" s="29" t="s">
        <v>25</v>
      </c>
      <c r="B1" s="29" t="s">
        <v>10</v>
      </c>
      <c r="C1" s="30" t="s">
        <v>9</v>
      </c>
      <c r="D1" s="29" t="s">
        <v>26</v>
      </c>
      <c r="E1" s="29" t="s">
        <v>33</v>
      </c>
      <c r="F1" s="29" t="s">
        <v>0</v>
      </c>
      <c r="G1" s="29" t="s">
        <v>34</v>
      </c>
      <c r="H1" s="31" t="s">
        <v>29</v>
      </c>
    </row>
    <row r="2" spans="1:12" ht="39" customHeight="1" x14ac:dyDescent="0.25">
      <c r="A2" s="33">
        <v>1</v>
      </c>
      <c r="B2" s="46" t="s">
        <v>274</v>
      </c>
      <c r="C2" s="43">
        <v>45854</v>
      </c>
      <c r="D2" s="34" t="s">
        <v>17</v>
      </c>
      <c r="E2" s="47">
        <v>-404824</v>
      </c>
      <c r="F2" s="47">
        <v>-32386</v>
      </c>
      <c r="G2" s="47">
        <f>-E2-F2</f>
        <v>437210</v>
      </c>
      <c r="H2" s="35"/>
      <c r="L2"/>
    </row>
    <row r="3" spans="1:12" ht="39" customHeight="1" x14ac:dyDescent="0.25">
      <c r="A3" s="33">
        <v>2</v>
      </c>
      <c r="B3" s="46" t="s">
        <v>275</v>
      </c>
      <c r="C3" s="43">
        <v>45854</v>
      </c>
      <c r="D3" s="34" t="s">
        <v>17</v>
      </c>
      <c r="E3" s="47">
        <v>-404824</v>
      </c>
      <c r="F3" s="47">
        <v>-32386</v>
      </c>
      <c r="G3" s="47">
        <f t="shared" ref="G3:G21" si="0">-E3-F3</f>
        <v>437210</v>
      </c>
      <c r="H3" s="35"/>
      <c r="L3"/>
    </row>
    <row r="4" spans="1:12" ht="39" customHeight="1" x14ac:dyDescent="0.25">
      <c r="A4" s="33">
        <v>3</v>
      </c>
      <c r="B4" s="46" t="s">
        <v>276</v>
      </c>
      <c r="C4" s="43">
        <v>45854</v>
      </c>
      <c r="D4" s="34" t="s">
        <v>15</v>
      </c>
      <c r="E4" s="47">
        <v>-223212</v>
      </c>
      <c r="F4" s="47">
        <v>-17857</v>
      </c>
      <c r="G4" s="47">
        <f t="shared" si="0"/>
        <v>241069</v>
      </c>
      <c r="H4" s="35"/>
      <c r="L4"/>
    </row>
    <row r="5" spans="1:12" ht="39" customHeight="1" x14ac:dyDescent="0.25">
      <c r="A5" s="33">
        <v>4</v>
      </c>
      <c r="B5" s="46" t="s">
        <v>277</v>
      </c>
      <c r="C5" s="43">
        <v>45854</v>
      </c>
      <c r="D5" s="34" t="s">
        <v>19</v>
      </c>
      <c r="E5" s="47">
        <v>-62416</v>
      </c>
      <c r="F5" s="47">
        <v>-4993</v>
      </c>
      <c r="G5" s="47">
        <f t="shared" si="0"/>
        <v>67409</v>
      </c>
      <c r="H5" s="35"/>
      <c r="L5"/>
    </row>
    <row r="6" spans="1:12" ht="39" customHeight="1" x14ac:dyDescent="0.25">
      <c r="A6" s="33">
        <v>5</v>
      </c>
      <c r="B6" s="46" t="s">
        <v>278</v>
      </c>
      <c r="C6" s="43">
        <v>45854</v>
      </c>
      <c r="D6" s="34" t="s">
        <v>19</v>
      </c>
      <c r="E6" s="47">
        <v>-355384</v>
      </c>
      <c r="F6" s="47">
        <v>-28431</v>
      </c>
      <c r="G6" s="47">
        <f t="shared" si="0"/>
        <v>383815</v>
      </c>
      <c r="H6" s="35"/>
      <c r="L6"/>
    </row>
    <row r="7" spans="1:12" ht="39" customHeight="1" x14ac:dyDescent="0.25">
      <c r="A7" s="33">
        <v>6</v>
      </c>
      <c r="B7" s="46" t="s">
        <v>279</v>
      </c>
      <c r="C7" s="43">
        <v>45854</v>
      </c>
      <c r="D7" s="34" t="s">
        <v>19</v>
      </c>
      <c r="E7" s="47">
        <v>-1086458</v>
      </c>
      <c r="F7" s="47">
        <v>-86917</v>
      </c>
      <c r="G7" s="47">
        <f t="shared" si="0"/>
        <v>1173375</v>
      </c>
      <c r="H7" s="35"/>
      <c r="L7"/>
    </row>
    <row r="8" spans="1:12" ht="39" customHeight="1" x14ac:dyDescent="0.25">
      <c r="A8" s="33">
        <v>7</v>
      </c>
      <c r="B8" s="46" t="s">
        <v>280</v>
      </c>
      <c r="C8" s="43">
        <v>45854</v>
      </c>
      <c r="D8" s="34" t="s">
        <v>14</v>
      </c>
      <c r="E8" s="47">
        <v>-334818</v>
      </c>
      <c r="F8" s="47">
        <v>-26785</v>
      </c>
      <c r="G8" s="47">
        <f t="shared" si="0"/>
        <v>361603</v>
      </c>
      <c r="H8" s="35"/>
      <c r="L8"/>
    </row>
    <row r="9" spans="1:12" ht="39" customHeight="1" x14ac:dyDescent="0.25">
      <c r="A9" s="33">
        <v>8</v>
      </c>
      <c r="B9" s="46" t="s">
        <v>281</v>
      </c>
      <c r="C9" s="43">
        <v>45854</v>
      </c>
      <c r="D9" s="34" t="s">
        <v>21</v>
      </c>
      <c r="E9" s="47">
        <v>-177692</v>
      </c>
      <c r="F9" s="47">
        <v>-14215</v>
      </c>
      <c r="G9" s="47">
        <f t="shared" si="0"/>
        <v>191907</v>
      </c>
      <c r="H9" s="35"/>
      <c r="L9"/>
    </row>
    <row r="10" spans="1:12" ht="39" customHeight="1" x14ac:dyDescent="0.25">
      <c r="A10" s="33">
        <v>9</v>
      </c>
      <c r="B10" s="46" t="s">
        <v>282</v>
      </c>
      <c r="C10" s="43">
        <v>45854</v>
      </c>
      <c r="D10" s="34" t="s">
        <v>13</v>
      </c>
      <c r="E10" s="47">
        <v>-223212</v>
      </c>
      <c r="F10" s="47">
        <v>-17857</v>
      </c>
      <c r="G10" s="47">
        <f t="shared" si="0"/>
        <v>241069</v>
      </c>
      <c r="H10" s="35"/>
      <c r="L10"/>
    </row>
    <row r="11" spans="1:12" ht="39" customHeight="1" x14ac:dyDescent="0.25">
      <c r="A11" s="33">
        <v>10</v>
      </c>
      <c r="B11" s="46" t="s">
        <v>283</v>
      </c>
      <c r="C11" s="43">
        <v>45854</v>
      </c>
      <c r="D11" s="34" t="s">
        <v>13</v>
      </c>
      <c r="E11" s="47">
        <v>-101206</v>
      </c>
      <c r="F11" s="47">
        <v>-8096</v>
      </c>
      <c r="G11" s="47">
        <f t="shared" si="0"/>
        <v>109302</v>
      </c>
      <c r="H11" s="35"/>
      <c r="L11"/>
    </row>
    <row r="12" spans="1:12" ht="39" customHeight="1" x14ac:dyDescent="0.25">
      <c r="A12" s="33">
        <v>11</v>
      </c>
      <c r="B12" s="46" t="s">
        <v>284</v>
      </c>
      <c r="C12" s="43">
        <v>45854</v>
      </c>
      <c r="D12" s="34" t="s">
        <v>13</v>
      </c>
      <c r="E12" s="47">
        <v>-111058</v>
      </c>
      <c r="F12" s="47">
        <v>-8885</v>
      </c>
      <c r="G12" s="47">
        <f t="shared" si="0"/>
        <v>119943</v>
      </c>
      <c r="H12" s="35"/>
      <c r="L12"/>
    </row>
    <row r="13" spans="1:12" ht="39" customHeight="1" x14ac:dyDescent="0.25">
      <c r="A13" s="33">
        <v>12</v>
      </c>
      <c r="B13" s="46" t="s">
        <v>285</v>
      </c>
      <c r="C13" s="43">
        <v>45854</v>
      </c>
      <c r="D13" s="34" t="s">
        <v>18</v>
      </c>
      <c r="E13" s="47">
        <v>-444230</v>
      </c>
      <c r="F13" s="47">
        <v>-35538</v>
      </c>
      <c r="G13" s="47">
        <f t="shared" si="0"/>
        <v>479768</v>
      </c>
      <c r="H13" s="35"/>
      <c r="L13"/>
    </row>
    <row r="14" spans="1:12" ht="39" customHeight="1" x14ac:dyDescent="0.25">
      <c r="A14" s="33">
        <v>13</v>
      </c>
      <c r="B14" s="46" t="s">
        <v>286</v>
      </c>
      <c r="C14" s="43">
        <v>45854</v>
      </c>
      <c r="D14" s="34" t="s">
        <v>18</v>
      </c>
      <c r="E14" s="47">
        <v>-446424</v>
      </c>
      <c r="F14" s="47">
        <v>-35714</v>
      </c>
      <c r="G14" s="47">
        <f t="shared" si="0"/>
        <v>482138</v>
      </c>
      <c r="H14" s="35"/>
      <c r="J14"/>
      <c r="K14"/>
      <c r="L14"/>
    </row>
    <row r="15" spans="1:12" ht="39" customHeight="1" x14ac:dyDescent="0.25">
      <c r="A15" s="33">
        <v>14</v>
      </c>
      <c r="B15" s="46" t="s">
        <v>287</v>
      </c>
      <c r="C15" s="43">
        <v>45854</v>
      </c>
      <c r="D15" s="34" t="s">
        <v>11</v>
      </c>
      <c r="E15" s="47">
        <v>-303618</v>
      </c>
      <c r="F15" s="47">
        <v>-24289</v>
      </c>
      <c r="G15" s="47">
        <f t="shared" si="0"/>
        <v>327907</v>
      </c>
      <c r="H15" s="35"/>
      <c r="J15"/>
      <c r="K15"/>
      <c r="L15"/>
    </row>
    <row r="16" spans="1:12" ht="39" customHeight="1" x14ac:dyDescent="0.25">
      <c r="A16" s="33">
        <v>15</v>
      </c>
      <c r="B16" s="46" t="s">
        <v>288</v>
      </c>
      <c r="C16" s="43">
        <v>45861</v>
      </c>
      <c r="D16" s="34" t="s">
        <v>37</v>
      </c>
      <c r="E16" s="47">
        <v>-428820</v>
      </c>
      <c r="F16" s="47">
        <v>-34306</v>
      </c>
      <c r="G16" s="47">
        <f t="shared" si="0"/>
        <v>463126</v>
      </c>
      <c r="H16" s="35"/>
      <c r="J16"/>
      <c r="K16"/>
      <c r="L16"/>
    </row>
    <row r="17" spans="1:12" ht="39" customHeight="1" x14ac:dyDescent="0.25">
      <c r="A17" s="33">
        <v>16</v>
      </c>
      <c r="B17" s="46" t="s">
        <v>289</v>
      </c>
      <c r="C17" s="43">
        <v>45861</v>
      </c>
      <c r="D17" s="34" t="s">
        <v>14</v>
      </c>
      <c r="E17" s="47">
        <v>-88846</v>
      </c>
      <c r="F17" s="47">
        <v>-7108</v>
      </c>
      <c r="G17" s="47">
        <f t="shared" si="0"/>
        <v>95954</v>
      </c>
      <c r="H17" s="35"/>
      <c r="J17"/>
      <c r="K17"/>
      <c r="L17"/>
    </row>
    <row r="18" spans="1:12" ht="39" customHeight="1" x14ac:dyDescent="0.25">
      <c r="A18" s="33">
        <v>17</v>
      </c>
      <c r="B18" s="46" t="s">
        <v>290</v>
      </c>
      <c r="C18" s="43">
        <v>45861</v>
      </c>
      <c r="D18" s="34" t="s">
        <v>14</v>
      </c>
      <c r="E18" s="47">
        <v>-1072050</v>
      </c>
      <c r="F18" s="47">
        <v>-85764</v>
      </c>
      <c r="G18" s="47">
        <f t="shared" si="0"/>
        <v>1157814</v>
      </c>
      <c r="H18" s="35"/>
      <c r="J18"/>
      <c r="K18"/>
      <c r="L18"/>
    </row>
    <row r="19" spans="1:12" ht="39" customHeight="1" x14ac:dyDescent="0.25">
      <c r="A19" s="33">
        <v>18</v>
      </c>
      <c r="B19" s="46" t="s">
        <v>291</v>
      </c>
      <c r="C19" s="43">
        <v>45861</v>
      </c>
      <c r="D19" s="34" t="s">
        <v>13</v>
      </c>
      <c r="E19" s="47">
        <v>-107205</v>
      </c>
      <c r="F19" s="47">
        <v>-8576</v>
      </c>
      <c r="G19" s="47">
        <f t="shared" si="0"/>
        <v>115781</v>
      </c>
      <c r="H19" s="35"/>
      <c r="J19"/>
      <c r="K19"/>
      <c r="L19"/>
    </row>
    <row r="20" spans="1:12" ht="39" customHeight="1" x14ac:dyDescent="0.25">
      <c r="A20" s="33">
        <v>19</v>
      </c>
      <c r="B20" s="46" t="s">
        <v>292</v>
      </c>
      <c r="C20" s="43">
        <v>45861</v>
      </c>
      <c r="D20" s="34" t="s">
        <v>13</v>
      </c>
      <c r="E20" s="47">
        <v>-161789</v>
      </c>
      <c r="F20" s="47">
        <v>-12943</v>
      </c>
      <c r="G20" s="47">
        <f t="shared" si="0"/>
        <v>174732</v>
      </c>
      <c r="H20" s="35"/>
      <c r="L20"/>
    </row>
    <row r="21" spans="1:12" ht="39" customHeight="1" x14ac:dyDescent="0.25">
      <c r="A21" s="33">
        <v>20</v>
      </c>
      <c r="B21" s="46" t="s">
        <v>293</v>
      </c>
      <c r="C21" s="43">
        <v>45868</v>
      </c>
      <c r="D21" s="34" t="s">
        <v>14</v>
      </c>
      <c r="E21" s="47">
        <v>-533076</v>
      </c>
      <c r="F21" s="47">
        <v>-42646</v>
      </c>
      <c r="G21" s="47">
        <f t="shared" si="0"/>
        <v>575722</v>
      </c>
      <c r="H21" s="35"/>
      <c r="L21"/>
    </row>
    <row r="22" spans="1:12" ht="18.75" customHeight="1" x14ac:dyDescent="0.25">
      <c r="A22" s="36"/>
      <c r="B22" s="36"/>
      <c r="C22" s="38"/>
      <c r="D22" s="70" t="s">
        <v>30</v>
      </c>
      <c r="E22" s="71"/>
      <c r="F22" s="72"/>
      <c r="G22" s="39">
        <f>SUM(G2:G21)</f>
        <v>7636854</v>
      </c>
      <c r="H22" s="37"/>
      <c r="J22"/>
      <c r="K22"/>
      <c r="L22"/>
    </row>
    <row r="23" spans="1:12" ht="18.75" customHeight="1" x14ac:dyDescent="0.25">
      <c r="J23"/>
      <c r="K23"/>
      <c r="L23"/>
    </row>
    <row r="24" spans="1:12" ht="18.75" customHeight="1" x14ac:dyDescent="0.25">
      <c r="G24" s="48"/>
      <c r="J24"/>
      <c r="K24"/>
      <c r="L24"/>
    </row>
    <row r="25" spans="1:12" ht="18.75" customHeight="1" x14ac:dyDescent="0.25">
      <c r="J25"/>
      <c r="K25"/>
      <c r="L25"/>
    </row>
    <row r="26" spans="1:12" ht="18.75" customHeight="1" x14ac:dyDescent="0.25">
      <c r="J26" s="44"/>
      <c r="K26"/>
    </row>
    <row r="27" spans="1:12" ht="18.75" customHeight="1" x14ac:dyDescent="0.25">
      <c r="J27" s="44"/>
      <c r="K27"/>
    </row>
    <row r="28" spans="1:12" ht="18.75" customHeight="1" x14ac:dyDescent="0.25">
      <c r="J28" s="44"/>
      <c r="K28"/>
    </row>
  </sheetData>
  <mergeCells count="1">
    <mergeCell ref="D22:F22"/>
  </mergeCells>
  <conditionalFormatting sqref="B25:B34">
    <cfRule type="duplicateValues" dxfId="14" priority="3"/>
  </conditionalFormatting>
  <conditionalFormatting sqref="B25:B34">
    <cfRule type="duplicateValues" dxfId="13" priority="2"/>
  </conditionalFormatting>
  <conditionalFormatting sqref="B22:B34">
    <cfRule type="duplicateValues" dxfId="12" priority="15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"/>
  <sheetViews>
    <sheetView workbookViewId="0">
      <pane ySplit="1" topLeftCell="A2" activePane="bottomLeft" state="frozen"/>
      <selection pane="bottomLeft" activeCell="H10" sqref="H10"/>
    </sheetView>
  </sheetViews>
  <sheetFormatPr defaultRowHeight="18.75" customHeight="1" x14ac:dyDescent="0.2"/>
  <cols>
    <col min="1" max="1" width="7.42578125" style="32" customWidth="1"/>
    <col min="2" max="2" width="12.85546875" style="32" customWidth="1"/>
    <col min="3" max="3" width="12.85546875" style="40" customWidth="1"/>
    <col min="4" max="4" width="35" style="32" customWidth="1"/>
    <col min="5" max="5" width="39.42578125" style="32" customWidth="1"/>
    <col min="6" max="8" width="18.5703125" style="32" customWidth="1"/>
    <col min="9" max="9" width="15.28515625" style="41" customWidth="1"/>
    <col min="10" max="10" width="12.85546875" style="41" bestFit="1" customWidth="1"/>
    <col min="11" max="11" width="13.140625" style="41" bestFit="1" customWidth="1"/>
    <col min="12" max="12" width="26.42578125" style="41" bestFit="1" customWidth="1"/>
    <col min="13" max="13" width="10.7109375" style="32" bestFit="1" customWidth="1"/>
    <col min="14" max="16384" width="9.140625" style="32"/>
  </cols>
  <sheetData>
    <row r="1" spans="1:13" ht="27.75" customHeight="1" x14ac:dyDescent="0.2">
      <c r="A1" s="29" t="s">
        <v>25</v>
      </c>
      <c r="B1" s="29" t="s">
        <v>10</v>
      </c>
      <c r="C1" s="30" t="s">
        <v>9</v>
      </c>
      <c r="D1" s="29" t="s">
        <v>26</v>
      </c>
      <c r="E1" s="29" t="s">
        <v>2</v>
      </c>
      <c r="F1" s="29" t="s">
        <v>33</v>
      </c>
      <c r="G1" s="29" t="s">
        <v>0</v>
      </c>
      <c r="H1" s="29" t="s">
        <v>34</v>
      </c>
      <c r="I1" s="31" t="s">
        <v>29</v>
      </c>
    </row>
    <row r="2" spans="1:13" ht="28.5" customHeight="1" x14ac:dyDescent="0.25">
      <c r="A2" s="33">
        <v>1</v>
      </c>
      <c r="B2" s="46">
        <v>0</v>
      </c>
      <c r="C2" s="43">
        <v>45840</v>
      </c>
      <c r="D2" s="34" t="s">
        <v>11</v>
      </c>
      <c r="E2" s="34" t="s">
        <v>301</v>
      </c>
      <c r="F2" s="47">
        <v>-2477861</v>
      </c>
      <c r="G2" s="47">
        <v>0</v>
      </c>
      <c r="H2" s="47">
        <f>-F2-G2</f>
        <v>2477861</v>
      </c>
      <c r="I2" s="35"/>
      <c r="M2" s="49"/>
    </row>
    <row r="3" spans="1:13" ht="28.5" customHeight="1" x14ac:dyDescent="0.25">
      <c r="A3" s="33">
        <v>2</v>
      </c>
      <c r="B3" s="46" t="s">
        <v>294</v>
      </c>
      <c r="C3" s="43">
        <v>45841</v>
      </c>
      <c r="D3" s="34" t="s">
        <v>11</v>
      </c>
      <c r="E3" s="34" t="s">
        <v>64</v>
      </c>
      <c r="F3" s="47">
        <v>-2345049</v>
      </c>
      <c r="G3" s="47">
        <v>-187604</v>
      </c>
      <c r="H3" s="47">
        <f t="shared" ref="H3:H9" si="0">-F3-G3</f>
        <v>2532653</v>
      </c>
      <c r="I3" s="35"/>
      <c r="M3" s="49"/>
    </row>
    <row r="4" spans="1:13" ht="28.5" customHeight="1" x14ac:dyDescent="0.25">
      <c r="A4" s="33">
        <v>3</v>
      </c>
      <c r="B4" s="46" t="s">
        <v>295</v>
      </c>
      <c r="C4" s="43">
        <v>45841</v>
      </c>
      <c r="D4" s="34" t="s">
        <v>11</v>
      </c>
      <c r="E4" s="34" t="s">
        <v>63</v>
      </c>
      <c r="F4" s="47">
        <v>-4690098</v>
      </c>
      <c r="G4" s="47">
        <v>-375208</v>
      </c>
      <c r="H4" s="47">
        <f t="shared" si="0"/>
        <v>5065306</v>
      </c>
      <c r="I4" s="35"/>
      <c r="M4" s="49"/>
    </row>
    <row r="5" spans="1:13" ht="28.5" customHeight="1" x14ac:dyDescent="0.25">
      <c r="A5" s="33">
        <v>4</v>
      </c>
      <c r="B5" s="46" t="s">
        <v>296</v>
      </c>
      <c r="C5" s="43">
        <v>45841</v>
      </c>
      <c r="D5" s="34" t="s">
        <v>11</v>
      </c>
      <c r="E5" s="34" t="s">
        <v>66</v>
      </c>
      <c r="F5" s="47">
        <v>-5276361</v>
      </c>
      <c r="G5" s="47">
        <v>-422109</v>
      </c>
      <c r="H5" s="47">
        <f t="shared" si="0"/>
        <v>5698470</v>
      </c>
      <c r="I5" s="35"/>
      <c r="M5" s="49"/>
    </row>
    <row r="6" spans="1:13" ht="28.5" customHeight="1" x14ac:dyDescent="0.25">
      <c r="A6" s="33">
        <v>5</v>
      </c>
      <c r="B6" s="46" t="s">
        <v>297</v>
      </c>
      <c r="C6" s="43">
        <v>45841</v>
      </c>
      <c r="D6" s="34" t="s">
        <v>11</v>
      </c>
      <c r="E6" s="34" t="s">
        <v>62</v>
      </c>
      <c r="F6" s="47">
        <v>-9380197</v>
      </c>
      <c r="G6" s="47">
        <v>-750416</v>
      </c>
      <c r="H6" s="47">
        <f t="shared" si="0"/>
        <v>10130613</v>
      </c>
      <c r="I6" s="35"/>
      <c r="M6" s="49"/>
    </row>
    <row r="7" spans="1:13" ht="28.5" customHeight="1" x14ac:dyDescent="0.25">
      <c r="A7" s="33">
        <v>6</v>
      </c>
      <c r="B7" s="46" t="s">
        <v>298</v>
      </c>
      <c r="C7" s="43">
        <v>45841</v>
      </c>
      <c r="D7" s="34" t="s">
        <v>11</v>
      </c>
      <c r="E7" s="34" t="s">
        <v>65</v>
      </c>
      <c r="F7" s="47">
        <v>-1172525</v>
      </c>
      <c r="G7" s="47">
        <v>-93802</v>
      </c>
      <c r="H7" s="47">
        <f t="shared" si="0"/>
        <v>1266327</v>
      </c>
      <c r="I7" s="35"/>
      <c r="M7" s="49"/>
    </row>
    <row r="8" spans="1:13" ht="28.5" customHeight="1" x14ac:dyDescent="0.25">
      <c r="A8" s="33">
        <v>7</v>
      </c>
      <c r="B8" s="46" t="s">
        <v>299</v>
      </c>
      <c r="C8" s="43">
        <v>45841</v>
      </c>
      <c r="D8" s="34" t="s">
        <v>11</v>
      </c>
      <c r="E8" s="34" t="s">
        <v>67</v>
      </c>
      <c r="F8" s="47">
        <v>-5393613</v>
      </c>
      <c r="G8" s="47">
        <v>-431489</v>
      </c>
      <c r="H8" s="47">
        <f t="shared" si="0"/>
        <v>5825102</v>
      </c>
      <c r="I8" s="35"/>
      <c r="M8" s="49"/>
    </row>
    <row r="9" spans="1:13" ht="28.5" customHeight="1" x14ac:dyDescent="0.25">
      <c r="A9" s="33">
        <v>8</v>
      </c>
      <c r="B9" s="46" t="s">
        <v>300</v>
      </c>
      <c r="C9" s="43">
        <v>45855</v>
      </c>
      <c r="D9" s="34" t="s">
        <v>11</v>
      </c>
      <c r="E9" s="34" t="s">
        <v>70</v>
      </c>
      <c r="F9" s="47">
        <v>-2119920</v>
      </c>
      <c r="G9" s="47">
        <v>-169595</v>
      </c>
      <c r="H9" s="47">
        <f t="shared" si="0"/>
        <v>2289515</v>
      </c>
      <c r="I9" s="35"/>
      <c r="M9" s="49"/>
    </row>
    <row r="10" spans="1:13" ht="18.75" customHeight="1" x14ac:dyDescent="0.2">
      <c r="A10" s="36"/>
      <c r="B10" s="36"/>
      <c r="C10" s="38"/>
      <c r="D10" s="70" t="s">
        <v>32</v>
      </c>
      <c r="E10" s="71"/>
      <c r="F10" s="71"/>
      <c r="G10" s="72"/>
      <c r="H10" s="39">
        <f>SUM(H2:H9)</f>
        <v>35285847</v>
      </c>
      <c r="I10" s="37"/>
    </row>
    <row r="12" spans="1:13" s="41" customFormat="1" ht="18.75" customHeight="1" x14ac:dyDescent="0.25">
      <c r="A12" s="32"/>
      <c r="B12" s="32"/>
      <c r="C12" s="40"/>
      <c r="D12" s="32"/>
      <c r="E12" s="32"/>
      <c r="F12" s="32"/>
      <c r="G12" s="32"/>
      <c r="H12" s="48"/>
    </row>
  </sheetData>
  <mergeCells count="1">
    <mergeCell ref="D10:G10"/>
  </mergeCells>
  <conditionalFormatting sqref="B13:B22">
    <cfRule type="duplicateValues" dxfId="11" priority="4"/>
  </conditionalFormatting>
  <conditionalFormatting sqref="B13:B22">
    <cfRule type="duplicateValues" dxfId="10" priority="3"/>
  </conditionalFormatting>
  <conditionalFormatting sqref="B10:B22">
    <cfRule type="duplicateValues" dxfId="9" priority="13"/>
  </conditionalFormatting>
  <conditionalFormatting sqref="B2:B9">
    <cfRule type="duplicateValues" dxfId="8" priority="87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206"/>
  <sheetViews>
    <sheetView topLeftCell="B1" workbookViewId="0">
      <selection activeCell="B1" sqref="B1"/>
    </sheetView>
  </sheetViews>
  <sheetFormatPr defaultRowHeight="15" x14ac:dyDescent="0.25"/>
  <cols>
    <col min="1" max="1" width="15" customWidth="1"/>
    <col min="2" max="2" width="14" customWidth="1"/>
    <col min="3" max="3" width="13.140625" customWidth="1"/>
    <col min="4" max="4" width="17.28515625" bestFit="1" customWidth="1"/>
    <col min="5" max="5" width="16" customWidth="1"/>
    <col min="6" max="6" width="9.28515625" customWidth="1"/>
    <col min="7" max="7" width="15.5703125" customWidth="1"/>
    <col min="8" max="8" width="14.85546875" customWidth="1"/>
    <col min="9" max="9" width="69" bestFit="1" customWidth="1"/>
    <col min="10" max="10" width="12.5703125" bestFit="1" customWidth="1"/>
    <col min="11" max="11" width="9.28515625" bestFit="1" customWidth="1"/>
  </cols>
  <sheetData>
    <row r="1" spans="1:11" ht="31.5" x14ac:dyDescent="0.25">
      <c r="A1" s="57" t="s">
        <v>9</v>
      </c>
      <c r="B1" s="58" t="s">
        <v>10</v>
      </c>
      <c r="C1" s="58" t="s">
        <v>38</v>
      </c>
      <c r="D1" s="58" t="s">
        <v>39</v>
      </c>
      <c r="E1" s="58" t="s">
        <v>40</v>
      </c>
      <c r="F1" s="58" t="s">
        <v>41</v>
      </c>
      <c r="G1" s="59" t="s">
        <v>0</v>
      </c>
      <c r="H1" s="59" t="s">
        <v>42</v>
      </c>
      <c r="I1" s="58" t="s">
        <v>43</v>
      </c>
      <c r="J1" s="58" t="s">
        <v>44</v>
      </c>
      <c r="K1" s="60" t="s">
        <v>45</v>
      </c>
    </row>
    <row r="2" spans="1:11" x14ac:dyDescent="0.25">
      <c r="A2" s="55">
        <v>45828</v>
      </c>
      <c r="B2" s="61">
        <v>38665</v>
      </c>
      <c r="C2" s="54" t="s">
        <v>68</v>
      </c>
      <c r="D2" s="54" t="s">
        <v>73</v>
      </c>
      <c r="E2" s="56">
        <v>888460</v>
      </c>
      <c r="F2" s="62" t="s">
        <v>46</v>
      </c>
      <c r="G2" s="56">
        <v>71077</v>
      </c>
      <c r="H2" s="56">
        <v>959537</v>
      </c>
      <c r="I2" s="54" t="s">
        <v>16</v>
      </c>
      <c r="J2" s="54" t="s">
        <v>47</v>
      </c>
      <c r="K2" s="55">
        <v>45863</v>
      </c>
    </row>
    <row r="3" spans="1:11" x14ac:dyDescent="0.25">
      <c r="A3" s="55">
        <v>45828</v>
      </c>
      <c r="B3" s="61">
        <v>38666</v>
      </c>
      <c r="C3" s="54" t="s">
        <v>68</v>
      </c>
      <c r="D3" s="54" t="s">
        <v>74</v>
      </c>
      <c r="E3" s="56">
        <v>1776920</v>
      </c>
      <c r="F3" s="62" t="s">
        <v>46</v>
      </c>
      <c r="G3" s="56">
        <v>142154</v>
      </c>
      <c r="H3" s="56">
        <v>1919074</v>
      </c>
      <c r="I3" s="54" t="s">
        <v>16</v>
      </c>
      <c r="J3" s="54" t="s">
        <v>47</v>
      </c>
      <c r="K3" s="55">
        <v>45863</v>
      </c>
    </row>
    <row r="4" spans="1:11" x14ac:dyDescent="0.25">
      <c r="A4" s="55">
        <v>45828</v>
      </c>
      <c r="B4" s="61">
        <v>38667</v>
      </c>
      <c r="C4" s="54" t="s">
        <v>68</v>
      </c>
      <c r="D4" s="54" t="s">
        <v>75</v>
      </c>
      <c r="E4" s="56">
        <v>1776920</v>
      </c>
      <c r="F4" s="62" t="s">
        <v>46</v>
      </c>
      <c r="G4" s="56">
        <v>142154</v>
      </c>
      <c r="H4" s="56">
        <v>1919074</v>
      </c>
      <c r="I4" s="54" t="s">
        <v>20</v>
      </c>
      <c r="J4" s="54" t="s">
        <v>55</v>
      </c>
      <c r="K4" s="55">
        <v>45863</v>
      </c>
    </row>
    <row r="5" spans="1:11" x14ac:dyDescent="0.25">
      <c r="A5" s="55">
        <v>45832</v>
      </c>
      <c r="B5" s="61">
        <v>38908</v>
      </c>
      <c r="C5" s="54" t="s">
        <v>68</v>
      </c>
      <c r="D5" s="54" t="s">
        <v>76</v>
      </c>
      <c r="E5" s="56">
        <v>8640040</v>
      </c>
      <c r="F5" s="62" t="s">
        <v>46</v>
      </c>
      <c r="G5" s="56">
        <v>691203</v>
      </c>
      <c r="H5" s="56">
        <v>9331243</v>
      </c>
      <c r="I5" s="54" t="s">
        <v>11</v>
      </c>
      <c r="J5" s="54" t="s">
        <v>53</v>
      </c>
      <c r="K5" s="55">
        <v>45867</v>
      </c>
    </row>
    <row r="6" spans="1:11" x14ac:dyDescent="0.25">
      <c r="A6" s="55">
        <v>45832</v>
      </c>
      <c r="B6" s="61">
        <v>38909</v>
      </c>
      <c r="C6" s="54" t="s">
        <v>68</v>
      </c>
      <c r="D6" s="54" t="s">
        <v>77</v>
      </c>
      <c r="E6" s="56">
        <v>2496640</v>
      </c>
      <c r="F6" s="62" t="s">
        <v>46</v>
      </c>
      <c r="G6" s="56">
        <v>199731</v>
      </c>
      <c r="H6" s="56">
        <v>2696371</v>
      </c>
      <c r="I6" s="54" t="s">
        <v>11</v>
      </c>
      <c r="J6" s="54" t="s">
        <v>53</v>
      </c>
      <c r="K6" s="55">
        <v>45867</v>
      </c>
    </row>
    <row r="7" spans="1:11" x14ac:dyDescent="0.25">
      <c r="A7" s="55">
        <v>45832</v>
      </c>
      <c r="B7" s="61">
        <v>38911</v>
      </c>
      <c r="C7" s="54" t="s">
        <v>68</v>
      </c>
      <c r="D7" s="54" t="s">
        <v>78</v>
      </c>
      <c r="E7" s="56">
        <v>501830</v>
      </c>
      <c r="F7" s="62" t="s">
        <v>46</v>
      </c>
      <c r="G7" s="56">
        <v>40146</v>
      </c>
      <c r="H7" s="56">
        <v>541976</v>
      </c>
      <c r="I7" s="54" t="s">
        <v>11</v>
      </c>
      <c r="J7" s="54" t="s">
        <v>53</v>
      </c>
      <c r="K7" s="55">
        <v>45867</v>
      </c>
    </row>
    <row r="8" spans="1:11" x14ac:dyDescent="0.25">
      <c r="A8" s="55">
        <v>45832</v>
      </c>
      <c r="B8" s="61">
        <v>38912</v>
      </c>
      <c r="C8" s="54" t="s">
        <v>68</v>
      </c>
      <c r="D8" s="54" t="s">
        <v>79</v>
      </c>
      <c r="E8" s="56">
        <v>888460</v>
      </c>
      <c r="F8" s="62" t="s">
        <v>46</v>
      </c>
      <c r="G8" s="56">
        <v>71077</v>
      </c>
      <c r="H8" s="56">
        <v>959537</v>
      </c>
      <c r="I8" s="54" t="s">
        <v>21</v>
      </c>
      <c r="J8" s="54" t="s">
        <v>52</v>
      </c>
      <c r="K8" s="55">
        <v>45867</v>
      </c>
    </row>
    <row r="9" spans="1:11" x14ac:dyDescent="0.25">
      <c r="A9" s="55">
        <v>45832</v>
      </c>
      <c r="B9" s="61">
        <v>38913</v>
      </c>
      <c r="C9" s="54" t="s">
        <v>68</v>
      </c>
      <c r="D9" s="54" t="s">
        <v>80</v>
      </c>
      <c r="E9" s="56">
        <v>558030</v>
      </c>
      <c r="F9" s="62" t="s">
        <v>46</v>
      </c>
      <c r="G9" s="56">
        <v>44642</v>
      </c>
      <c r="H9" s="56">
        <v>602672</v>
      </c>
      <c r="I9" s="54" t="s">
        <v>16</v>
      </c>
      <c r="J9" s="54" t="s">
        <v>47</v>
      </c>
      <c r="K9" s="55">
        <v>45867</v>
      </c>
    </row>
    <row r="10" spans="1:11" x14ac:dyDescent="0.25">
      <c r="A10" s="55">
        <v>45832</v>
      </c>
      <c r="B10" s="61">
        <v>38914</v>
      </c>
      <c r="C10" s="54" t="s">
        <v>68</v>
      </c>
      <c r="D10" s="54" t="s">
        <v>81</v>
      </c>
      <c r="E10" s="56">
        <v>1072050</v>
      </c>
      <c r="F10" s="62" t="s">
        <v>46</v>
      </c>
      <c r="G10" s="56">
        <v>85764</v>
      </c>
      <c r="H10" s="56">
        <v>1157814</v>
      </c>
      <c r="I10" s="54" t="s">
        <v>37</v>
      </c>
      <c r="J10" s="54" t="s">
        <v>54</v>
      </c>
      <c r="K10" s="55">
        <v>45867</v>
      </c>
    </row>
    <row r="11" spans="1:11" x14ac:dyDescent="0.25">
      <c r="A11" s="55">
        <v>45832</v>
      </c>
      <c r="B11" s="61">
        <v>38915</v>
      </c>
      <c r="C11" s="54" t="s">
        <v>68</v>
      </c>
      <c r="D11" s="54" t="s">
        <v>82</v>
      </c>
      <c r="E11" s="56">
        <v>2381320</v>
      </c>
      <c r="F11" s="62" t="s">
        <v>46</v>
      </c>
      <c r="G11" s="56">
        <v>190506</v>
      </c>
      <c r="H11" s="56">
        <v>2571826</v>
      </c>
      <c r="I11" s="54" t="s">
        <v>20</v>
      </c>
      <c r="J11" s="54" t="s">
        <v>55</v>
      </c>
      <c r="K11" s="55">
        <v>45867</v>
      </c>
    </row>
    <row r="12" spans="1:11" x14ac:dyDescent="0.25">
      <c r="A12" s="55">
        <v>45832</v>
      </c>
      <c r="B12" s="61">
        <v>38916</v>
      </c>
      <c r="C12" s="54" t="s">
        <v>68</v>
      </c>
      <c r="D12" s="54" t="s">
        <v>83</v>
      </c>
      <c r="E12" s="56">
        <v>1248320</v>
      </c>
      <c r="F12" s="62" t="s">
        <v>46</v>
      </c>
      <c r="G12" s="56">
        <v>99866</v>
      </c>
      <c r="H12" s="56">
        <v>1348186</v>
      </c>
      <c r="I12" s="54" t="s">
        <v>17</v>
      </c>
      <c r="J12" s="54" t="s">
        <v>50</v>
      </c>
      <c r="K12" s="55">
        <v>45867</v>
      </c>
    </row>
    <row r="13" spans="1:11" x14ac:dyDescent="0.25">
      <c r="A13" s="55">
        <v>45832</v>
      </c>
      <c r="B13" s="61">
        <v>38917</v>
      </c>
      <c r="C13" s="54" t="s">
        <v>68</v>
      </c>
      <c r="D13" s="54" t="s">
        <v>84</v>
      </c>
      <c r="E13" s="56">
        <v>2381320</v>
      </c>
      <c r="F13" s="62" t="s">
        <v>46</v>
      </c>
      <c r="G13" s="56">
        <v>190506</v>
      </c>
      <c r="H13" s="56">
        <v>2571826</v>
      </c>
      <c r="I13" s="54" t="s">
        <v>17</v>
      </c>
      <c r="J13" s="54" t="s">
        <v>50</v>
      </c>
      <c r="K13" s="55">
        <v>45867</v>
      </c>
    </row>
    <row r="14" spans="1:11" x14ac:dyDescent="0.25">
      <c r="A14" s="55">
        <v>45832</v>
      </c>
      <c r="B14" s="61">
        <v>38918</v>
      </c>
      <c r="C14" s="54" t="s">
        <v>68</v>
      </c>
      <c r="D14" s="54" t="s">
        <v>85</v>
      </c>
      <c r="E14" s="56">
        <v>888460</v>
      </c>
      <c r="F14" s="62" t="s">
        <v>46</v>
      </c>
      <c r="G14" s="56">
        <v>71077</v>
      </c>
      <c r="H14" s="56">
        <v>959537</v>
      </c>
      <c r="I14" s="54" t="s">
        <v>15</v>
      </c>
      <c r="J14" s="54" t="s">
        <v>58</v>
      </c>
      <c r="K14" s="55">
        <v>45867</v>
      </c>
    </row>
    <row r="15" spans="1:11" x14ac:dyDescent="0.25">
      <c r="A15" s="55">
        <v>45832</v>
      </c>
      <c r="B15" s="61">
        <v>38919</v>
      </c>
      <c r="C15" s="54" t="s">
        <v>68</v>
      </c>
      <c r="D15" s="54" t="s">
        <v>86</v>
      </c>
      <c r="E15" s="56">
        <v>888460</v>
      </c>
      <c r="F15" s="62" t="s">
        <v>46</v>
      </c>
      <c r="G15" s="56">
        <v>71077</v>
      </c>
      <c r="H15" s="56">
        <v>959537</v>
      </c>
      <c r="I15" s="54" t="s">
        <v>14</v>
      </c>
      <c r="J15" s="54" t="s">
        <v>59</v>
      </c>
      <c r="K15" s="55">
        <v>45867</v>
      </c>
    </row>
    <row r="16" spans="1:11" x14ac:dyDescent="0.25">
      <c r="A16" s="55">
        <v>45834</v>
      </c>
      <c r="B16" s="61">
        <v>40119</v>
      </c>
      <c r="C16" s="54" t="s">
        <v>68</v>
      </c>
      <c r="D16" s="54" t="s">
        <v>87</v>
      </c>
      <c r="E16" s="56">
        <v>1003660</v>
      </c>
      <c r="F16" s="62" t="s">
        <v>46</v>
      </c>
      <c r="G16" s="56">
        <v>80293</v>
      </c>
      <c r="H16" s="56">
        <v>1083953</v>
      </c>
      <c r="I16" s="54" t="s">
        <v>11</v>
      </c>
      <c r="J16" s="54" t="s">
        <v>53</v>
      </c>
      <c r="K16" s="55">
        <v>45869</v>
      </c>
    </row>
    <row r="17" spans="1:11" x14ac:dyDescent="0.25">
      <c r="A17" s="55">
        <v>45834</v>
      </c>
      <c r="B17" s="61">
        <v>40120</v>
      </c>
      <c r="C17" s="54" t="s">
        <v>68</v>
      </c>
      <c r="D17" s="54" t="s">
        <v>88</v>
      </c>
      <c r="E17" s="56">
        <v>2665380</v>
      </c>
      <c r="F17" s="62" t="s">
        <v>46</v>
      </c>
      <c r="G17" s="56">
        <v>213230</v>
      </c>
      <c r="H17" s="56">
        <v>2878610</v>
      </c>
      <c r="I17" s="54" t="s">
        <v>11</v>
      </c>
      <c r="J17" s="54" t="s">
        <v>53</v>
      </c>
      <c r="K17" s="55">
        <v>45869</v>
      </c>
    </row>
    <row r="18" spans="1:11" x14ac:dyDescent="0.25">
      <c r="A18" s="55">
        <v>45834</v>
      </c>
      <c r="B18" s="61">
        <v>40121</v>
      </c>
      <c r="C18" s="54" t="s">
        <v>68</v>
      </c>
      <c r="D18" s="54" t="s">
        <v>89</v>
      </c>
      <c r="E18" s="56">
        <v>2381320</v>
      </c>
      <c r="F18" s="62" t="s">
        <v>46</v>
      </c>
      <c r="G18" s="56">
        <v>190506</v>
      </c>
      <c r="H18" s="56">
        <v>2571826</v>
      </c>
      <c r="I18" s="54" t="s">
        <v>19</v>
      </c>
      <c r="J18" s="54" t="s">
        <v>56</v>
      </c>
      <c r="K18" s="55">
        <v>45869</v>
      </c>
    </row>
    <row r="19" spans="1:11" x14ac:dyDescent="0.25">
      <c r="A19" s="55">
        <v>45834</v>
      </c>
      <c r="B19" s="61">
        <v>40122</v>
      </c>
      <c r="C19" s="54" t="s">
        <v>68</v>
      </c>
      <c r="D19" s="54" t="s">
        <v>90</v>
      </c>
      <c r="E19" s="56">
        <v>3190265</v>
      </c>
      <c r="F19" s="62" t="s">
        <v>46</v>
      </c>
      <c r="G19" s="56">
        <v>255221</v>
      </c>
      <c r="H19" s="56">
        <v>3445486</v>
      </c>
      <c r="I19" s="54" t="s">
        <v>21</v>
      </c>
      <c r="J19" s="54" t="s">
        <v>52</v>
      </c>
      <c r="K19" s="55">
        <v>45869</v>
      </c>
    </row>
    <row r="20" spans="1:11" x14ac:dyDescent="0.25">
      <c r="A20" s="55">
        <v>45838</v>
      </c>
      <c r="B20" s="61">
        <v>40751</v>
      </c>
      <c r="C20" s="54" t="s">
        <v>68</v>
      </c>
      <c r="D20" s="54" t="s">
        <v>91</v>
      </c>
      <c r="E20" s="56">
        <v>1116060</v>
      </c>
      <c r="F20" s="62" t="s">
        <v>46</v>
      </c>
      <c r="G20" s="56">
        <v>89285</v>
      </c>
      <c r="H20" s="56">
        <v>1205345</v>
      </c>
      <c r="I20" s="54" t="s">
        <v>12</v>
      </c>
      <c r="J20" s="54" t="s">
        <v>49</v>
      </c>
      <c r="K20" s="55">
        <v>45873</v>
      </c>
    </row>
    <row r="21" spans="1:11" x14ac:dyDescent="0.25">
      <c r="A21" s="55">
        <v>45838</v>
      </c>
      <c r="B21" s="61">
        <v>40752</v>
      </c>
      <c r="C21" s="54" t="s">
        <v>68</v>
      </c>
      <c r="D21" s="54" t="s">
        <v>92</v>
      </c>
      <c r="E21" s="56">
        <v>3190265</v>
      </c>
      <c r="F21" s="62" t="s">
        <v>46</v>
      </c>
      <c r="G21" s="56">
        <v>255221</v>
      </c>
      <c r="H21" s="56">
        <v>3445486</v>
      </c>
      <c r="I21" s="54" t="s">
        <v>12</v>
      </c>
      <c r="J21" s="54" t="s">
        <v>49</v>
      </c>
      <c r="K21" s="55">
        <v>45873</v>
      </c>
    </row>
    <row r="22" spans="1:11" x14ac:dyDescent="0.25">
      <c r="A22" s="55">
        <v>45838</v>
      </c>
      <c r="B22" s="61">
        <v>40753</v>
      </c>
      <c r="C22" s="54" t="s">
        <v>68</v>
      </c>
      <c r="D22" s="54" t="s">
        <v>93</v>
      </c>
      <c r="E22" s="56">
        <v>1248320</v>
      </c>
      <c r="F22" s="62" t="s">
        <v>46</v>
      </c>
      <c r="G22" s="56">
        <v>99866</v>
      </c>
      <c r="H22" s="56">
        <v>1348186</v>
      </c>
      <c r="I22" s="54" t="s">
        <v>12</v>
      </c>
      <c r="J22" s="54" t="s">
        <v>49</v>
      </c>
      <c r="K22" s="55">
        <v>45873</v>
      </c>
    </row>
    <row r="23" spans="1:11" x14ac:dyDescent="0.25">
      <c r="A23" s="55">
        <v>45838</v>
      </c>
      <c r="B23" s="61">
        <v>40754</v>
      </c>
      <c r="C23" s="54" t="s">
        <v>68</v>
      </c>
      <c r="D23" s="54" t="s">
        <v>94</v>
      </c>
      <c r="E23" s="56">
        <v>4442300</v>
      </c>
      <c r="F23" s="62" t="s">
        <v>46</v>
      </c>
      <c r="G23" s="56">
        <v>355384</v>
      </c>
      <c r="H23" s="56">
        <v>4797684</v>
      </c>
      <c r="I23" s="54" t="s">
        <v>12</v>
      </c>
      <c r="J23" s="54" t="s">
        <v>49</v>
      </c>
      <c r="K23" s="55">
        <v>45873</v>
      </c>
    </row>
    <row r="24" spans="1:11" x14ac:dyDescent="0.25">
      <c r="A24" s="55">
        <v>45838</v>
      </c>
      <c r="B24" s="61">
        <v>40755</v>
      </c>
      <c r="C24" s="54" t="s">
        <v>68</v>
      </c>
      <c r="D24" s="54" t="s">
        <v>95</v>
      </c>
      <c r="E24" s="56">
        <v>4542666</v>
      </c>
      <c r="F24" s="62" t="s">
        <v>46</v>
      </c>
      <c r="G24" s="56">
        <v>363413</v>
      </c>
      <c r="H24" s="56">
        <v>4906079</v>
      </c>
      <c r="I24" s="54" t="s">
        <v>12</v>
      </c>
      <c r="J24" s="54" t="s">
        <v>49</v>
      </c>
      <c r="K24" s="55">
        <v>45873</v>
      </c>
    </row>
    <row r="25" spans="1:11" x14ac:dyDescent="0.25">
      <c r="A25" s="55">
        <v>45838</v>
      </c>
      <c r="B25" s="61">
        <v>40757</v>
      </c>
      <c r="C25" s="54" t="s">
        <v>68</v>
      </c>
      <c r="D25" s="54" t="s">
        <v>96</v>
      </c>
      <c r="E25" s="56">
        <v>4442300</v>
      </c>
      <c r="F25" s="62" t="s">
        <v>46</v>
      </c>
      <c r="G25" s="56">
        <v>355384</v>
      </c>
      <c r="H25" s="56">
        <v>4797684</v>
      </c>
      <c r="I25" s="54" t="s">
        <v>12</v>
      </c>
      <c r="J25" s="54" t="s">
        <v>49</v>
      </c>
      <c r="K25" s="55">
        <v>45873</v>
      </c>
    </row>
    <row r="26" spans="1:11" x14ac:dyDescent="0.25">
      <c r="A26" s="55">
        <v>45838</v>
      </c>
      <c r="B26" s="61">
        <v>40763</v>
      </c>
      <c r="C26" s="54" t="s">
        <v>68</v>
      </c>
      <c r="D26" s="54" t="s">
        <v>97</v>
      </c>
      <c r="E26" s="56">
        <v>8336440</v>
      </c>
      <c r="F26" s="62" t="s">
        <v>46</v>
      </c>
      <c r="G26" s="56">
        <v>666915</v>
      </c>
      <c r="H26" s="56">
        <v>9003355</v>
      </c>
      <c r="I26" s="54" t="s">
        <v>11</v>
      </c>
      <c r="J26" s="54" t="s">
        <v>53</v>
      </c>
      <c r="K26" s="55">
        <v>45873</v>
      </c>
    </row>
    <row r="27" spans="1:11" x14ac:dyDescent="0.25">
      <c r="A27" s="55">
        <v>45838</v>
      </c>
      <c r="B27" s="61">
        <v>40764</v>
      </c>
      <c r="C27" s="54" t="s">
        <v>68</v>
      </c>
      <c r="D27" s="54" t="s">
        <v>98</v>
      </c>
      <c r="E27" s="56">
        <v>10421920</v>
      </c>
      <c r="F27" s="62" t="s">
        <v>46</v>
      </c>
      <c r="G27" s="56">
        <v>833754</v>
      </c>
      <c r="H27" s="56">
        <v>11255674</v>
      </c>
      <c r="I27" s="54" t="s">
        <v>11</v>
      </c>
      <c r="J27" s="54" t="s">
        <v>53</v>
      </c>
      <c r="K27" s="55">
        <v>45873</v>
      </c>
    </row>
    <row r="28" spans="1:11" x14ac:dyDescent="0.25">
      <c r="A28" s="55">
        <v>45838</v>
      </c>
      <c r="B28" s="61">
        <v>40765</v>
      </c>
      <c r="C28" s="54" t="s">
        <v>68</v>
      </c>
      <c r="D28" s="54" t="s">
        <v>99</v>
      </c>
      <c r="E28" s="56">
        <v>501830</v>
      </c>
      <c r="F28" s="62" t="s">
        <v>46</v>
      </c>
      <c r="G28" s="56">
        <v>40146</v>
      </c>
      <c r="H28" s="56">
        <v>541976</v>
      </c>
      <c r="I28" s="54" t="s">
        <v>60</v>
      </c>
      <c r="J28" s="54" t="s">
        <v>61</v>
      </c>
      <c r="K28" s="55">
        <v>45873</v>
      </c>
    </row>
    <row r="29" spans="1:11" x14ac:dyDescent="0.25">
      <c r="A29" s="55">
        <v>45838</v>
      </c>
      <c r="B29" s="61">
        <v>40766</v>
      </c>
      <c r="C29" s="54" t="s">
        <v>68</v>
      </c>
      <c r="D29" s="54" t="s">
        <v>100</v>
      </c>
      <c r="E29" s="56">
        <v>558030</v>
      </c>
      <c r="F29" s="62" t="s">
        <v>46</v>
      </c>
      <c r="G29" s="56">
        <v>44642</v>
      </c>
      <c r="H29" s="56">
        <v>602672</v>
      </c>
      <c r="I29" s="54" t="s">
        <v>13</v>
      </c>
      <c r="J29" s="54" t="s">
        <v>57</v>
      </c>
      <c r="K29" s="55">
        <v>45873</v>
      </c>
    </row>
    <row r="30" spans="1:11" x14ac:dyDescent="0.25">
      <c r="A30" s="55">
        <v>45838</v>
      </c>
      <c r="B30" s="61">
        <v>40767</v>
      </c>
      <c r="C30" s="54" t="s">
        <v>68</v>
      </c>
      <c r="D30" s="54" t="s">
        <v>101</v>
      </c>
      <c r="E30" s="56">
        <v>4442300</v>
      </c>
      <c r="F30" s="62" t="s">
        <v>46</v>
      </c>
      <c r="G30" s="56">
        <v>355384</v>
      </c>
      <c r="H30" s="56">
        <v>4797684</v>
      </c>
      <c r="I30" s="54" t="s">
        <v>11</v>
      </c>
      <c r="J30" s="54" t="s">
        <v>53</v>
      </c>
      <c r="K30" s="55">
        <v>45873</v>
      </c>
    </row>
    <row r="31" spans="1:11" x14ac:dyDescent="0.25">
      <c r="A31" s="55">
        <v>45838</v>
      </c>
      <c r="B31" s="61">
        <v>40768</v>
      </c>
      <c r="C31" s="54" t="s">
        <v>68</v>
      </c>
      <c r="D31" s="54" t="s">
        <v>102</v>
      </c>
      <c r="E31" s="56">
        <v>2496640</v>
      </c>
      <c r="F31" s="62" t="s">
        <v>46</v>
      </c>
      <c r="G31" s="56">
        <v>199731</v>
      </c>
      <c r="H31" s="56">
        <v>2696371</v>
      </c>
      <c r="I31" s="54" t="s">
        <v>11</v>
      </c>
      <c r="J31" s="54" t="s">
        <v>53</v>
      </c>
      <c r="K31" s="55">
        <v>45873</v>
      </c>
    </row>
    <row r="32" spans="1:11" x14ac:dyDescent="0.25">
      <c r="A32" s="55">
        <v>45838</v>
      </c>
      <c r="B32" s="61">
        <v>40769</v>
      </c>
      <c r="C32" s="54" t="s">
        <v>68</v>
      </c>
      <c r="D32" s="54" t="s">
        <v>103</v>
      </c>
      <c r="E32" s="56">
        <v>17658794</v>
      </c>
      <c r="F32" s="62" t="s">
        <v>46</v>
      </c>
      <c r="G32" s="56">
        <v>1412704</v>
      </c>
      <c r="H32" s="56">
        <v>19071498</v>
      </c>
      <c r="I32" s="54" t="s">
        <v>11</v>
      </c>
      <c r="J32" s="54" t="s">
        <v>53</v>
      </c>
      <c r="K32" s="55">
        <v>45873</v>
      </c>
    </row>
    <row r="33" spans="1:11" x14ac:dyDescent="0.25">
      <c r="A33" s="55">
        <v>45838</v>
      </c>
      <c r="B33" s="61">
        <v>40770</v>
      </c>
      <c r="C33" s="54" t="s">
        <v>68</v>
      </c>
      <c r="D33" s="54" t="s">
        <v>104</v>
      </c>
      <c r="E33" s="56">
        <v>888460</v>
      </c>
      <c r="F33" s="62" t="s">
        <v>46</v>
      </c>
      <c r="G33" s="56">
        <v>71077</v>
      </c>
      <c r="H33" s="56">
        <v>959537</v>
      </c>
      <c r="I33" s="54" t="s">
        <v>21</v>
      </c>
      <c r="J33" s="54" t="s">
        <v>52</v>
      </c>
      <c r="K33" s="55">
        <v>45873</v>
      </c>
    </row>
    <row r="34" spans="1:11" x14ac:dyDescent="0.25">
      <c r="A34" s="55">
        <v>45838</v>
      </c>
      <c r="B34" s="61">
        <v>40771</v>
      </c>
      <c r="C34" s="54" t="s">
        <v>68</v>
      </c>
      <c r="D34" s="54" t="s">
        <v>105</v>
      </c>
      <c r="E34" s="56">
        <v>1248320</v>
      </c>
      <c r="F34" s="62" t="s">
        <v>46</v>
      </c>
      <c r="G34" s="56">
        <v>99866</v>
      </c>
      <c r="H34" s="56">
        <v>1348186</v>
      </c>
      <c r="I34" s="54" t="s">
        <v>16</v>
      </c>
      <c r="J34" s="54" t="s">
        <v>47</v>
      </c>
      <c r="K34" s="55">
        <v>45873</v>
      </c>
    </row>
    <row r="35" spans="1:11" x14ac:dyDescent="0.25">
      <c r="A35" s="55">
        <v>45838</v>
      </c>
      <c r="B35" s="61">
        <v>40772</v>
      </c>
      <c r="C35" s="54" t="s">
        <v>68</v>
      </c>
      <c r="D35" s="54" t="s">
        <v>106</v>
      </c>
      <c r="E35" s="56">
        <v>888460</v>
      </c>
      <c r="F35" s="62" t="s">
        <v>46</v>
      </c>
      <c r="G35" s="56">
        <v>71077</v>
      </c>
      <c r="H35" s="56">
        <v>959537</v>
      </c>
      <c r="I35" s="54" t="s">
        <v>19</v>
      </c>
      <c r="J35" s="54" t="s">
        <v>56</v>
      </c>
      <c r="K35" s="55">
        <v>45873</v>
      </c>
    </row>
    <row r="36" spans="1:11" x14ac:dyDescent="0.25">
      <c r="A36" s="55">
        <v>45854</v>
      </c>
      <c r="B36" s="61">
        <v>1205</v>
      </c>
      <c r="C36" s="54" t="s">
        <v>69</v>
      </c>
      <c r="D36" s="54" t="s">
        <v>302</v>
      </c>
      <c r="E36" s="56">
        <v>-404824</v>
      </c>
      <c r="F36" s="62" t="s">
        <v>46</v>
      </c>
      <c r="G36" s="56">
        <v>-32386</v>
      </c>
      <c r="H36" s="56">
        <v>-437210</v>
      </c>
      <c r="I36" s="54" t="s">
        <v>17</v>
      </c>
      <c r="J36" s="54" t="s">
        <v>50</v>
      </c>
      <c r="K36" s="55">
        <v>45889</v>
      </c>
    </row>
    <row r="37" spans="1:11" x14ac:dyDescent="0.25">
      <c r="A37" s="55">
        <v>45854</v>
      </c>
      <c r="B37" s="61">
        <v>1218</v>
      </c>
      <c r="C37" s="54" t="s">
        <v>69</v>
      </c>
      <c r="D37" s="54" t="s">
        <v>302</v>
      </c>
      <c r="E37" s="56">
        <v>-303618</v>
      </c>
      <c r="F37" s="62" t="s">
        <v>46</v>
      </c>
      <c r="G37" s="56">
        <v>-24289</v>
      </c>
      <c r="H37" s="56">
        <v>-327907</v>
      </c>
      <c r="I37" s="54" t="s">
        <v>11</v>
      </c>
      <c r="J37" s="54" t="s">
        <v>53</v>
      </c>
      <c r="K37" s="55">
        <v>45889</v>
      </c>
    </row>
    <row r="38" spans="1:11" x14ac:dyDescent="0.25">
      <c r="A38" s="55">
        <v>45861</v>
      </c>
      <c r="B38" s="61">
        <v>1244</v>
      </c>
      <c r="C38" s="54" t="s">
        <v>69</v>
      </c>
      <c r="D38" s="54" t="s">
        <v>302</v>
      </c>
      <c r="E38" s="56">
        <v>-428820</v>
      </c>
      <c r="F38" s="62" t="s">
        <v>46</v>
      </c>
      <c r="G38" s="56">
        <v>-34306</v>
      </c>
      <c r="H38" s="56">
        <v>-463126</v>
      </c>
      <c r="I38" s="54" t="s">
        <v>37</v>
      </c>
      <c r="J38" s="54" t="s">
        <v>54</v>
      </c>
      <c r="K38" s="55">
        <v>45896</v>
      </c>
    </row>
    <row r="39" spans="1:11" x14ac:dyDescent="0.25">
      <c r="A39" s="55">
        <v>45861</v>
      </c>
      <c r="B39" s="61">
        <v>1245</v>
      </c>
      <c r="C39" s="54" t="s">
        <v>69</v>
      </c>
      <c r="D39" s="54" t="s">
        <v>302</v>
      </c>
      <c r="E39" s="56">
        <v>-88846</v>
      </c>
      <c r="F39" s="62" t="s">
        <v>46</v>
      </c>
      <c r="G39" s="56">
        <v>-7108</v>
      </c>
      <c r="H39" s="56">
        <v>-95954</v>
      </c>
      <c r="I39" s="54" t="s">
        <v>14</v>
      </c>
      <c r="J39" s="54" t="s">
        <v>59</v>
      </c>
      <c r="K39" s="55">
        <v>45896</v>
      </c>
    </row>
    <row r="40" spans="1:11" x14ac:dyDescent="0.25">
      <c r="A40" s="55">
        <v>45861</v>
      </c>
      <c r="B40" s="61">
        <v>1246</v>
      </c>
      <c r="C40" s="54" t="s">
        <v>69</v>
      </c>
      <c r="D40" s="54" t="s">
        <v>302</v>
      </c>
      <c r="E40" s="56">
        <v>-1072050</v>
      </c>
      <c r="F40" s="62" t="s">
        <v>46</v>
      </c>
      <c r="G40" s="56">
        <v>-85764</v>
      </c>
      <c r="H40" s="56">
        <v>-1157814</v>
      </c>
      <c r="I40" s="54" t="s">
        <v>14</v>
      </c>
      <c r="J40" s="54" t="s">
        <v>59</v>
      </c>
      <c r="K40" s="55">
        <v>45896</v>
      </c>
    </row>
    <row r="41" spans="1:11" x14ac:dyDescent="0.25">
      <c r="A41" s="55">
        <v>45861</v>
      </c>
      <c r="B41" s="61">
        <v>1247</v>
      </c>
      <c r="C41" s="54" t="s">
        <v>69</v>
      </c>
      <c r="D41" s="54" t="s">
        <v>302</v>
      </c>
      <c r="E41" s="56">
        <v>-107205</v>
      </c>
      <c r="F41" s="62" t="s">
        <v>46</v>
      </c>
      <c r="G41" s="56">
        <v>-8576</v>
      </c>
      <c r="H41" s="56">
        <v>-115781</v>
      </c>
      <c r="I41" s="54" t="s">
        <v>13</v>
      </c>
      <c r="J41" s="54" t="s">
        <v>57</v>
      </c>
      <c r="K41" s="55">
        <v>45896</v>
      </c>
    </row>
    <row r="42" spans="1:11" x14ac:dyDescent="0.25">
      <c r="A42" s="55">
        <v>45861</v>
      </c>
      <c r="B42" s="61">
        <v>1248</v>
      </c>
      <c r="C42" s="54" t="s">
        <v>69</v>
      </c>
      <c r="D42" s="54" t="s">
        <v>302</v>
      </c>
      <c r="E42" s="56">
        <v>-161789</v>
      </c>
      <c r="F42" s="62" t="s">
        <v>46</v>
      </c>
      <c r="G42" s="56">
        <v>-12943</v>
      </c>
      <c r="H42" s="56">
        <v>-174732</v>
      </c>
      <c r="I42" s="54" t="s">
        <v>13</v>
      </c>
      <c r="J42" s="54" t="s">
        <v>57</v>
      </c>
      <c r="K42" s="55">
        <v>45896</v>
      </c>
    </row>
    <row r="43" spans="1:11" x14ac:dyDescent="0.25">
      <c r="A43" s="55">
        <v>45868</v>
      </c>
      <c r="B43" s="61">
        <v>102</v>
      </c>
      <c r="C43" s="54" t="s">
        <v>303</v>
      </c>
      <c r="D43" s="54" t="s">
        <v>304</v>
      </c>
      <c r="E43" s="56">
        <v>-533076</v>
      </c>
      <c r="F43" s="62" t="s">
        <v>46</v>
      </c>
      <c r="G43" s="56">
        <v>-42646</v>
      </c>
      <c r="H43" s="56">
        <v>-575722</v>
      </c>
      <c r="I43" s="54" t="s">
        <v>14</v>
      </c>
      <c r="J43" s="54" t="s">
        <v>59</v>
      </c>
      <c r="K43" s="55">
        <v>45903</v>
      </c>
    </row>
    <row r="44" spans="1:11" x14ac:dyDescent="0.25">
      <c r="A44" s="55">
        <v>45852</v>
      </c>
      <c r="B44" s="61">
        <v>44001</v>
      </c>
      <c r="C44" s="54" t="s">
        <v>68</v>
      </c>
      <c r="D44" s="54" t="s">
        <v>305</v>
      </c>
      <c r="E44" s="56">
        <v>1840000</v>
      </c>
      <c r="F44" s="62" t="s">
        <v>46</v>
      </c>
      <c r="G44" s="56">
        <v>147200</v>
      </c>
      <c r="H44" s="56">
        <v>1987200</v>
      </c>
      <c r="I44" s="54" t="s">
        <v>60</v>
      </c>
      <c r="J44" s="54" t="s">
        <v>61</v>
      </c>
      <c r="K44" s="55">
        <v>45887</v>
      </c>
    </row>
    <row r="45" spans="1:11" x14ac:dyDescent="0.25">
      <c r="A45" s="55">
        <v>45852</v>
      </c>
      <c r="B45" s="61">
        <v>44017</v>
      </c>
      <c r="C45" s="54" t="s">
        <v>68</v>
      </c>
      <c r="D45" s="54" t="s">
        <v>306</v>
      </c>
      <c r="E45" s="56">
        <v>2024120</v>
      </c>
      <c r="F45" s="62" t="s">
        <v>46</v>
      </c>
      <c r="G45" s="56">
        <v>161930</v>
      </c>
      <c r="H45" s="56">
        <v>2186050</v>
      </c>
      <c r="I45" s="54" t="s">
        <v>60</v>
      </c>
      <c r="J45" s="54" t="s">
        <v>61</v>
      </c>
      <c r="K45" s="55">
        <v>45887</v>
      </c>
    </row>
    <row r="46" spans="1:11" x14ac:dyDescent="0.25">
      <c r="A46" s="55">
        <v>45852</v>
      </c>
      <c r="B46" s="61">
        <v>44019</v>
      </c>
      <c r="C46" s="54" t="s">
        <v>68</v>
      </c>
      <c r="D46" s="54" t="s">
        <v>307</v>
      </c>
      <c r="E46" s="56">
        <v>1248320</v>
      </c>
      <c r="F46" s="62" t="s">
        <v>46</v>
      </c>
      <c r="G46" s="56">
        <v>99866</v>
      </c>
      <c r="H46" s="56">
        <v>1348186</v>
      </c>
      <c r="I46" s="54" t="s">
        <v>60</v>
      </c>
      <c r="J46" s="54" t="s">
        <v>61</v>
      </c>
      <c r="K46" s="55">
        <v>45887</v>
      </c>
    </row>
    <row r="47" spans="1:11" x14ac:dyDescent="0.25">
      <c r="A47" s="55">
        <v>45852</v>
      </c>
      <c r="B47" s="61">
        <v>44022</v>
      </c>
      <c r="C47" s="54" t="s">
        <v>68</v>
      </c>
      <c r="D47" s="54" t="s">
        <v>308</v>
      </c>
      <c r="E47" s="56">
        <v>4048240</v>
      </c>
      <c r="F47" s="62" t="s">
        <v>46</v>
      </c>
      <c r="G47" s="56">
        <v>323859</v>
      </c>
      <c r="H47" s="56">
        <v>4372099</v>
      </c>
      <c r="I47" s="54" t="s">
        <v>11</v>
      </c>
      <c r="J47" s="54" t="s">
        <v>53</v>
      </c>
      <c r="K47" s="55">
        <v>45887</v>
      </c>
    </row>
    <row r="48" spans="1:11" x14ac:dyDescent="0.25">
      <c r="A48" s="55">
        <v>45852</v>
      </c>
      <c r="B48" s="61">
        <v>44025</v>
      </c>
      <c r="C48" s="54" t="s">
        <v>68</v>
      </c>
      <c r="D48" s="54" t="s">
        <v>309</v>
      </c>
      <c r="E48" s="56">
        <v>1561690</v>
      </c>
      <c r="F48" s="62" t="s">
        <v>46</v>
      </c>
      <c r="G48" s="56">
        <v>124935</v>
      </c>
      <c r="H48" s="56">
        <v>1686625</v>
      </c>
      <c r="I48" s="54" t="s">
        <v>11</v>
      </c>
      <c r="J48" s="54" t="s">
        <v>53</v>
      </c>
      <c r="K48" s="55">
        <v>45887</v>
      </c>
    </row>
    <row r="49" spans="1:11" x14ac:dyDescent="0.25">
      <c r="A49" s="55">
        <v>45852</v>
      </c>
      <c r="B49" s="61">
        <v>44028</v>
      </c>
      <c r="C49" s="54" t="s">
        <v>68</v>
      </c>
      <c r="D49" s="54" t="s">
        <v>310</v>
      </c>
      <c r="E49" s="56">
        <v>1248320</v>
      </c>
      <c r="F49" s="62" t="s">
        <v>46</v>
      </c>
      <c r="G49" s="56">
        <v>99866</v>
      </c>
      <c r="H49" s="56">
        <v>1348186</v>
      </c>
      <c r="I49" s="54" t="s">
        <v>11</v>
      </c>
      <c r="J49" s="54" t="s">
        <v>53</v>
      </c>
      <c r="K49" s="55">
        <v>45887</v>
      </c>
    </row>
    <row r="50" spans="1:11" x14ac:dyDescent="0.25">
      <c r="A50" s="55">
        <v>45852</v>
      </c>
      <c r="B50" s="61">
        <v>44030</v>
      </c>
      <c r="C50" s="54" t="s">
        <v>68</v>
      </c>
      <c r="D50" s="54" t="s">
        <v>311</v>
      </c>
      <c r="E50" s="56">
        <v>1003660</v>
      </c>
      <c r="F50" s="62" t="s">
        <v>46</v>
      </c>
      <c r="G50" s="56">
        <v>80293</v>
      </c>
      <c r="H50" s="56">
        <v>1083953</v>
      </c>
      <c r="I50" s="54" t="s">
        <v>11</v>
      </c>
      <c r="J50" s="54" t="s">
        <v>53</v>
      </c>
      <c r="K50" s="55">
        <v>45887</v>
      </c>
    </row>
    <row r="51" spans="1:11" x14ac:dyDescent="0.25">
      <c r="A51" s="55">
        <v>45852</v>
      </c>
      <c r="B51" s="61">
        <v>44033</v>
      </c>
      <c r="C51" s="54" t="s">
        <v>68</v>
      </c>
      <c r="D51" s="54" t="s">
        <v>312</v>
      </c>
      <c r="E51" s="56">
        <v>1840000</v>
      </c>
      <c r="F51" s="62" t="s">
        <v>46</v>
      </c>
      <c r="G51" s="56">
        <v>147200</v>
      </c>
      <c r="H51" s="56">
        <v>1987200</v>
      </c>
      <c r="I51" s="54" t="s">
        <v>11</v>
      </c>
      <c r="J51" s="54" t="s">
        <v>53</v>
      </c>
      <c r="K51" s="55">
        <v>45887</v>
      </c>
    </row>
    <row r="52" spans="1:11" x14ac:dyDescent="0.25">
      <c r="A52" s="55">
        <v>45852</v>
      </c>
      <c r="B52" s="61">
        <v>44036</v>
      </c>
      <c r="C52" s="54" t="s">
        <v>68</v>
      </c>
      <c r="D52" s="54" t="s">
        <v>313</v>
      </c>
      <c r="E52" s="56">
        <v>1248320</v>
      </c>
      <c r="F52" s="62" t="s">
        <v>46</v>
      </c>
      <c r="G52" s="56">
        <v>99866</v>
      </c>
      <c r="H52" s="56">
        <v>1348186</v>
      </c>
      <c r="I52" s="54" t="s">
        <v>21</v>
      </c>
      <c r="J52" s="54" t="s">
        <v>52</v>
      </c>
      <c r="K52" s="55">
        <v>45887</v>
      </c>
    </row>
    <row r="53" spans="1:11" x14ac:dyDescent="0.25">
      <c r="A53" s="55">
        <v>45852</v>
      </c>
      <c r="B53" s="61">
        <v>44037</v>
      </c>
      <c r="C53" s="54" t="s">
        <v>68</v>
      </c>
      <c r="D53" s="54" t="s">
        <v>314</v>
      </c>
      <c r="E53" s="56">
        <v>1840000</v>
      </c>
      <c r="F53" s="62" t="s">
        <v>46</v>
      </c>
      <c r="G53" s="56">
        <v>147200</v>
      </c>
      <c r="H53" s="56">
        <v>1987200</v>
      </c>
      <c r="I53" s="54" t="s">
        <v>16</v>
      </c>
      <c r="J53" s="54" t="s">
        <v>47</v>
      </c>
      <c r="K53" s="55">
        <v>45887</v>
      </c>
    </row>
    <row r="54" spans="1:11" x14ac:dyDescent="0.25">
      <c r="A54" s="55">
        <v>45852</v>
      </c>
      <c r="B54" s="61">
        <v>44038</v>
      </c>
      <c r="C54" s="54" t="s">
        <v>68</v>
      </c>
      <c r="D54" s="54" t="s">
        <v>315</v>
      </c>
      <c r="E54" s="56">
        <v>2136780</v>
      </c>
      <c r="F54" s="62" t="s">
        <v>46</v>
      </c>
      <c r="G54" s="56">
        <v>170942</v>
      </c>
      <c r="H54" s="56">
        <v>2307722</v>
      </c>
      <c r="I54" s="54" t="s">
        <v>16</v>
      </c>
      <c r="J54" s="54" t="s">
        <v>47</v>
      </c>
      <c r="K54" s="55">
        <v>45887</v>
      </c>
    </row>
    <row r="55" spans="1:11" x14ac:dyDescent="0.25">
      <c r="A55" s="55">
        <v>45852</v>
      </c>
      <c r="B55" s="61">
        <v>44039</v>
      </c>
      <c r="C55" s="54" t="s">
        <v>68</v>
      </c>
      <c r="D55" s="54" t="s">
        <v>316</v>
      </c>
      <c r="E55" s="56">
        <v>2525950</v>
      </c>
      <c r="F55" s="62" t="s">
        <v>46</v>
      </c>
      <c r="G55" s="56">
        <v>202076</v>
      </c>
      <c r="H55" s="56">
        <v>2728026</v>
      </c>
      <c r="I55" s="54" t="s">
        <v>19</v>
      </c>
      <c r="J55" s="54" t="s">
        <v>56</v>
      </c>
      <c r="K55" s="55">
        <v>45887</v>
      </c>
    </row>
    <row r="56" spans="1:11" x14ac:dyDescent="0.25">
      <c r="A56" s="55">
        <v>45852</v>
      </c>
      <c r="B56" s="61">
        <v>44040</v>
      </c>
      <c r="C56" s="54" t="s">
        <v>68</v>
      </c>
      <c r="D56" s="54" t="s">
        <v>317</v>
      </c>
      <c r="E56" s="56">
        <v>1248320</v>
      </c>
      <c r="F56" s="62" t="s">
        <v>46</v>
      </c>
      <c r="G56" s="56">
        <v>99866</v>
      </c>
      <c r="H56" s="56">
        <v>1348186</v>
      </c>
      <c r="I56" s="54" t="s">
        <v>71</v>
      </c>
      <c r="J56" s="54" t="s">
        <v>72</v>
      </c>
      <c r="K56" s="55">
        <v>45887</v>
      </c>
    </row>
    <row r="57" spans="1:11" x14ac:dyDescent="0.25">
      <c r="A57" s="55">
        <v>45852</v>
      </c>
      <c r="B57" s="61">
        <v>44041</v>
      </c>
      <c r="C57" s="54" t="s">
        <v>68</v>
      </c>
      <c r="D57" s="54" t="s">
        <v>318</v>
      </c>
      <c r="E57" s="56">
        <v>4048240</v>
      </c>
      <c r="F57" s="62" t="s">
        <v>46</v>
      </c>
      <c r="G57" s="56">
        <v>323859</v>
      </c>
      <c r="H57" s="56">
        <v>4372099</v>
      </c>
      <c r="I57" s="54" t="s">
        <v>17</v>
      </c>
      <c r="J57" s="54" t="s">
        <v>50</v>
      </c>
      <c r="K57" s="55">
        <v>45887</v>
      </c>
    </row>
    <row r="58" spans="1:11" x14ac:dyDescent="0.25">
      <c r="A58" s="55">
        <v>45852</v>
      </c>
      <c r="B58" s="61">
        <v>44042</v>
      </c>
      <c r="C58" s="54" t="s">
        <v>68</v>
      </c>
      <c r="D58" s="54" t="s">
        <v>319</v>
      </c>
      <c r="E58" s="56">
        <v>658396</v>
      </c>
      <c r="F58" s="62" t="s">
        <v>46</v>
      </c>
      <c r="G58" s="56">
        <v>52672</v>
      </c>
      <c r="H58" s="56">
        <v>711068</v>
      </c>
      <c r="I58" s="54" t="s">
        <v>17</v>
      </c>
      <c r="J58" s="54" t="s">
        <v>50</v>
      </c>
      <c r="K58" s="55">
        <v>45887</v>
      </c>
    </row>
    <row r="59" spans="1:11" x14ac:dyDescent="0.25">
      <c r="A59" s="55">
        <v>45852</v>
      </c>
      <c r="B59" s="61">
        <v>44043</v>
      </c>
      <c r="C59" s="54" t="s">
        <v>68</v>
      </c>
      <c r="D59" s="54" t="s">
        <v>320</v>
      </c>
      <c r="E59" s="56">
        <v>1499235</v>
      </c>
      <c r="F59" s="62" t="s">
        <v>46</v>
      </c>
      <c r="G59" s="56">
        <v>119939</v>
      </c>
      <c r="H59" s="56">
        <v>1619174</v>
      </c>
      <c r="I59" s="54" t="s">
        <v>15</v>
      </c>
      <c r="J59" s="54" t="s">
        <v>58</v>
      </c>
      <c r="K59" s="55">
        <v>45887</v>
      </c>
    </row>
    <row r="60" spans="1:11" x14ac:dyDescent="0.25">
      <c r="A60" s="55">
        <v>45852</v>
      </c>
      <c r="B60" s="61">
        <v>44044</v>
      </c>
      <c r="C60" s="54" t="s">
        <v>68</v>
      </c>
      <c r="D60" s="54" t="s">
        <v>321</v>
      </c>
      <c r="E60" s="56">
        <v>888460</v>
      </c>
      <c r="F60" s="62" t="s">
        <v>46</v>
      </c>
      <c r="G60" s="56">
        <v>71077</v>
      </c>
      <c r="H60" s="56">
        <v>959537</v>
      </c>
      <c r="I60" s="54" t="s">
        <v>11</v>
      </c>
      <c r="J60" s="54" t="s">
        <v>53</v>
      </c>
      <c r="K60" s="55">
        <v>45887</v>
      </c>
    </row>
    <row r="61" spans="1:11" x14ac:dyDescent="0.25">
      <c r="A61" s="55">
        <v>45852</v>
      </c>
      <c r="B61" s="61">
        <v>44045</v>
      </c>
      <c r="C61" s="54" t="s">
        <v>68</v>
      </c>
      <c r="D61" s="54" t="s">
        <v>322</v>
      </c>
      <c r="E61" s="56">
        <v>13579680</v>
      </c>
      <c r="F61" s="62" t="s">
        <v>46</v>
      </c>
      <c r="G61" s="56">
        <v>1086374</v>
      </c>
      <c r="H61" s="56">
        <v>14666054</v>
      </c>
      <c r="I61" s="54" t="s">
        <v>11</v>
      </c>
      <c r="J61" s="54" t="s">
        <v>53</v>
      </c>
      <c r="K61" s="55">
        <v>45887</v>
      </c>
    </row>
    <row r="62" spans="1:11" x14ac:dyDescent="0.25">
      <c r="A62" s="55">
        <v>45852</v>
      </c>
      <c r="B62" s="61">
        <v>44046</v>
      </c>
      <c r="C62" s="54" t="s">
        <v>68</v>
      </c>
      <c r="D62" s="54" t="s">
        <v>323</v>
      </c>
      <c r="E62" s="56">
        <v>2496640</v>
      </c>
      <c r="F62" s="62" t="s">
        <v>46</v>
      </c>
      <c r="G62" s="56">
        <v>199731</v>
      </c>
      <c r="H62" s="56">
        <v>2696371</v>
      </c>
      <c r="I62" s="54" t="s">
        <v>11</v>
      </c>
      <c r="J62" s="54" t="s">
        <v>53</v>
      </c>
      <c r="K62" s="55">
        <v>45887</v>
      </c>
    </row>
    <row r="63" spans="1:11" x14ac:dyDescent="0.25">
      <c r="A63" s="55">
        <v>45852</v>
      </c>
      <c r="B63" s="61">
        <v>44047</v>
      </c>
      <c r="C63" s="54" t="s">
        <v>68</v>
      </c>
      <c r="D63" s="54" t="s">
        <v>324</v>
      </c>
      <c r="E63" s="56">
        <v>2445198</v>
      </c>
      <c r="F63" s="62" t="s">
        <v>46</v>
      </c>
      <c r="G63" s="56">
        <v>195616</v>
      </c>
      <c r="H63" s="56">
        <v>2640814</v>
      </c>
      <c r="I63" s="54" t="s">
        <v>11</v>
      </c>
      <c r="J63" s="54" t="s">
        <v>53</v>
      </c>
      <c r="K63" s="55">
        <v>45887</v>
      </c>
    </row>
    <row r="64" spans="1:11" x14ac:dyDescent="0.25">
      <c r="A64" s="55">
        <v>45852</v>
      </c>
      <c r="B64" s="61">
        <v>44048</v>
      </c>
      <c r="C64" s="54" t="s">
        <v>68</v>
      </c>
      <c r="D64" s="54" t="s">
        <v>325</v>
      </c>
      <c r="E64" s="56">
        <v>2810010</v>
      </c>
      <c r="F64" s="62" t="s">
        <v>46</v>
      </c>
      <c r="G64" s="56">
        <v>224801</v>
      </c>
      <c r="H64" s="56">
        <v>3034811</v>
      </c>
      <c r="I64" s="54" t="s">
        <v>13</v>
      </c>
      <c r="J64" s="54" t="s">
        <v>57</v>
      </c>
      <c r="K64" s="55">
        <v>45887</v>
      </c>
    </row>
    <row r="65" spans="1:11" x14ac:dyDescent="0.25">
      <c r="A65" s="55">
        <v>45852</v>
      </c>
      <c r="B65" s="61">
        <v>44049</v>
      </c>
      <c r="C65" s="54" t="s">
        <v>68</v>
      </c>
      <c r="D65" s="54" t="s">
        <v>326</v>
      </c>
      <c r="E65" s="56">
        <v>2024120</v>
      </c>
      <c r="F65" s="62" t="s">
        <v>46</v>
      </c>
      <c r="G65" s="56">
        <v>161930</v>
      </c>
      <c r="H65" s="56">
        <v>2186050</v>
      </c>
      <c r="I65" s="54" t="s">
        <v>13</v>
      </c>
      <c r="J65" s="54" t="s">
        <v>57</v>
      </c>
      <c r="K65" s="55">
        <v>45887</v>
      </c>
    </row>
    <row r="66" spans="1:11" x14ac:dyDescent="0.25">
      <c r="A66" s="55">
        <v>45852</v>
      </c>
      <c r="B66" s="61">
        <v>44050</v>
      </c>
      <c r="C66" s="54" t="s">
        <v>68</v>
      </c>
      <c r="D66" s="54" t="s">
        <v>327</v>
      </c>
      <c r="E66" s="56">
        <v>2119720</v>
      </c>
      <c r="F66" s="62" t="s">
        <v>46</v>
      </c>
      <c r="G66" s="56">
        <v>169578</v>
      </c>
      <c r="H66" s="56">
        <v>2289298</v>
      </c>
      <c r="I66" s="54" t="s">
        <v>11</v>
      </c>
      <c r="J66" s="54" t="s">
        <v>53</v>
      </c>
      <c r="K66" s="55">
        <v>45887</v>
      </c>
    </row>
    <row r="67" spans="1:11" x14ac:dyDescent="0.25">
      <c r="A67" s="55">
        <v>45852</v>
      </c>
      <c r="B67" s="61">
        <v>44051</v>
      </c>
      <c r="C67" s="54" t="s">
        <v>68</v>
      </c>
      <c r="D67" s="54" t="s">
        <v>328</v>
      </c>
      <c r="E67" s="56">
        <v>2496640</v>
      </c>
      <c r="F67" s="62" t="s">
        <v>46</v>
      </c>
      <c r="G67" s="56">
        <v>199731</v>
      </c>
      <c r="H67" s="56">
        <v>2696371</v>
      </c>
      <c r="I67" s="54" t="s">
        <v>11</v>
      </c>
      <c r="J67" s="54" t="s">
        <v>53</v>
      </c>
      <c r="K67" s="55">
        <v>45887</v>
      </c>
    </row>
    <row r="68" spans="1:11" x14ac:dyDescent="0.25">
      <c r="A68" s="55">
        <v>45852</v>
      </c>
      <c r="B68" s="61">
        <v>44052</v>
      </c>
      <c r="C68" s="54" t="s">
        <v>68</v>
      </c>
      <c r="D68" s="54" t="s">
        <v>329</v>
      </c>
      <c r="E68" s="56">
        <v>9442900</v>
      </c>
      <c r="F68" s="62" t="s">
        <v>46</v>
      </c>
      <c r="G68" s="56">
        <v>755432</v>
      </c>
      <c r="H68" s="56">
        <v>10198332</v>
      </c>
      <c r="I68" s="54" t="s">
        <v>11</v>
      </c>
      <c r="J68" s="54" t="s">
        <v>53</v>
      </c>
      <c r="K68" s="55">
        <v>45887</v>
      </c>
    </row>
    <row r="69" spans="1:11" x14ac:dyDescent="0.25">
      <c r="A69" s="55">
        <v>45852</v>
      </c>
      <c r="B69" s="61">
        <v>44053</v>
      </c>
      <c r="C69" s="54" t="s">
        <v>68</v>
      </c>
      <c r="D69" s="54" t="s">
        <v>330</v>
      </c>
      <c r="E69" s="56">
        <v>1922914</v>
      </c>
      <c r="F69" s="62" t="s">
        <v>46</v>
      </c>
      <c r="G69" s="56">
        <v>153833</v>
      </c>
      <c r="H69" s="56">
        <v>2076747</v>
      </c>
      <c r="I69" s="54" t="s">
        <v>11</v>
      </c>
      <c r="J69" s="54" t="s">
        <v>53</v>
      </c>
      <c r="K69" s="55">
        <v>45887</v>
      </c>
    </row>
    <row r="70" spans="1:11" x14ac:dyDescent="0.25">
      <c r="A70" s="55">
        <v>45852</v>
      </c>
      <c r="B70" s="61">
        <v>44054</v>
      </c>
      <c r="C70" s="54" t="s">
        <v>68</v>
      </c>
      <c r="D70" s="54" t="s">
        <v>331</v>
      </c>
      <c r="E70" s="56">
        <v>1499235</v>
      </c>
      <c r="F70" s="62" t="s">
        <v>46</v>
      </c>
      <c r="G70" s="56">
        <v>119939</v>
      </c>
      <c r="H70" s="56">
        <v>1619174</v>
      </c>
      <c r="I70" s="54" t="s">
        <v>18</v>
      </c>
      <c r="J70" s="54" t="s">
        <v>51</v>
      </c>
      <c r="K70" s="55">
        <v>45887</v>
      </c>
    </row>
    <row r="71" spans="1:11" x14ac:dyDescent="0.25">
      <c r="A71" s="55">
        <v>45852</v>
      </c>
      <c r="B71" s="61">
        <v>44055</v>
      </c>
      <c r="C71" s="54" t="s">
        <v>68</v>
      </c>
      <c r="D71" s="54" t="s">
        <v>332</v>
      </c>
      <c r="E71" s="56">
        <v>1248320</v>
      </c>
      <c r="F71" s="62" t="s">
        <v>46</v>
      </c>
      <c r="G71" s="56">
        <v>99866</v>
      </c>
      <c r="H71" s="56">
        <v>1348186</v>
      </c>
      <c r="I71" s="54" t="s">
        <v>37</v>
      </c>
      <c r="J71" s="54" t="s">
        <v>54</v>
      </c>
      <c r="K71" s="55">
        <v>45887</v>
      </c>
    </row>
    <row r="72" spans="1:11" x14ac:dyDescent="0.25">
      <c r="A72" s="55">
        <v>45852</v>
      </c>
      <c r="B72" s="61">
        <v>44056</v>
      </c>
      <c r="C72" s="54" t="s">
        <v>68</v>
      </c>
      <c r="D72" s="54" t="s">
        <v>333</v>
      </c>
      <c r="E72" s="56">
        <v>1072050</v>
      </c>
      <c r="F72" s="62" t="s">
        <v>46</v>
      </c>
      <c r="G72" s="56">
        <v>85764</v>
      </c>
      <c r="H72" s="56">
        <v>1157814</v>
      </c>
      <c r="I72" s="54" t="s">
        <v>22</v>
      </c>
      <c r="J72" s="54" t="s">
        <v>48</v>
      </c>
      <c r="K72" s="55">
        <v>45887</v>
      </c>
    </row>
    <row r="73" spans="1:11" x14ac:dyDescent="0.25">
      <c r="A73" s="55">
        <v>45852</v>
      </c>
      <c r="B73" s="61">
        <v>44057</v>
      </c>
      <c r="C73" s="54" t="s">
        <v>68</v>
      </c>
      <c r="D73" s="54" t="s">
        <v>334</v>
      </c>
      <c r="E73" s="56">
        <v>888460</v>
      </c>
      <c r="F73" s="62" t="s">
        <v>46</v>
      </c>
      <c r="G73" s="56">
        <v>71077</v>
      </c>
      <c r="H73" s="56">
        <v>959537</v>
      </c>
      <c r="I73" s="54" t="s">
        <v>16</v>
      </c>
      <c r="J73" s="54" t="s">
        <v>47</v>
      </c>
      <c r="K73" s="55">
        <v>45887</v>
      </c>
    </row>
    <row r="74" spans="1:11" x14ac:dyDescent="0.25">
      <c r="A74" s="55">
        <v>45852</v>
      </c>
      <c r="B74" s="61">
        <v>44058</v>
      </c>
      <c r="C74" s="54" t="s">
        <v>68</v>
      </c>
      <c r="D74" s="54" t="s">
        <v>335</v>
      </c>
      <c r="E74" s="56">
        <v>558030</v>
      </c>
      <c r="F74" s="62" t="s">
        <v>46</v>
      </c>
      <c r="G74" s="56">
        <v>44642</v>
      </c>
      <c r="H74" s="56">
        <v>602672</v>
      </c>
      <c r="I74" s="54" t="s">
        <v>12</v>
      </c>
      <c r="J74" s="54" t="s">
        <v>49</v>
      </c>
      <c r="K74" s="55">
        <v>45887</v>
      </c>
    </row>
    <row r="75" spans="1:11" x14ac:dyDescent="0.25">
      <c r="A75" s="55">
        <v>45852</v>
      </c>
      <c r="B75" s="61">
        <v>44059</v>
      </c>
      <c r="C75" s="54" t="s">
        <v>68</v>
      </c>
      <c r="D75" s="54" t="s">
        <v>336</v>
      </c>
      <c r="E75" s="56">
        <v>1012060</v>
      </c>
      <c r="F75" s="62" t="s">
        <v>46</v>
      </c>
      <c r="G75" s="56">
        <v>80965</v>
      </c>
      <c r="H75" s="56">
        <v>1093025</v>
      </c>
      <c r="I75" s="54" t="s">
        <v>12</v>
      </c>
      <c r="J75" s="54" t="s">
        <v>49</v>
      </c>
      <c r="K75" s="55">
        <v>45887</v>
      </c>
    </row>
    <row r="76" spans="1:11" x14ac:dyDescent="0.25">
      <c r="A76" s="55">
        <v>45852</v>
      </c>
      <c r="B76" s="61">
        <v>44060</v>
      </c>
      <c r="C76" s="54" t="s">
        <v>68</v>
      </c>
      <c r="D76" s="54" t="s">
        <v>337</v>
      </c>
      <c r="E76" s="56">
        <v>501830</v>
      </c>
      <c r="F76" s="62" t="s">
        <v>46</v>
      </c>
      <c r="G76" s="56">
        <v>40146</v>
      </c>
      <c r="H76" s="56">
        <v>541976</v>
      </c>
      <c r="I76" s="54" t="s">
        <v>12</v>
      </c>
      <c r="J76" s="54" t="s">
        <v>49</v>
      </c>
      <c r="K76" s="55">
        <v>45887</v>
      </c>
    </row>
    <row r="77" spans="1:11" x14ac:dyDescent="0.25">
      <c r="A77" s="55">
        <v>45852</v>
      </c>
      <c r="B77" s="61">
        <v>44061</v>
      </c>
      <c r="C77" s="54" t="s">
        <v>68</v>
      </c>
      <c r="D77" s="54" t="s">
        <v>338</v>
      </c>
      <c r="E77" s="56">
        <v>2024120</v>
      </c>
      <c r="F77" s="62" t="s">
        <v>46</v>
      </c>
      <c r="G77" s="56">
        <v>161930</v>
      </c>
      <c r="H77" s="56">
        <v>2186050</v>
      </c>
      <c r="I77" s="54" t="s">
        <v>12</v>
      </c>
      <c r="J77" s="54" t="s">
        <v>49</v>
      </c>
      <c r="K77" s="55">
        <v>45887</v>
      </c>
    </row>
    <row r="78" spans="1:11" x14ac:dyDescent="0.25">
      <c r="A78" s="55">
        <v>45853</v>
      </c>
      <c r="B78" s="61">
        <v>44083</v>
      </c>
      <c r="C78" s="54" t="s">
        <v>68</v>
      </c>
      <c r="D78" s="54" t="s">
        <v>339</v>
      </c>
      <c r="E78" s="56">
        <v>8884600</v>
      </c>
      <c r="F78" s="62" t="s">
        <v>46</v>
      </c>
      <c r="G78" s="56">
        <v>710768</v>
      </c>
      <c r="H78" s="56">
        <v>9595368</v>
      </c>
      <c r="I78" s="54" t="s">
        <v>12</v>
      </c>
      <c r="J78" s="54" t="s">
        <v>49</v>
      </c>
      <c r="K78" s="55">
        <v>45888</v>
      </c>
    </row>
    <row r="79" spans="1:11" x14ac:dyDescent="0.25">
      <c r="A79" s="55">
        <v>45853</v>
      </c>
      <c r="B79" s="61">
        <v>44084</v>
      </c>
      <c r="C79" s="54" t="s">
        <v>68</v>
      </c>
      <c r="D79" s="54" t="s">
        <v>340</v>
      </c>
      <c r="E79" s="56">
        <v>558030</v>
      </c>
      <c r="F79" s="62" t="s">
        <v>46</v>
      </c>
      <c r="G79" s="56">
        <v>44642</v>
      </c>
      <c r="H79" s="56">
        <v>602672</v>
      </c>
      <c r="I79" s="54" t="s">
        <v>12</v>
      </c>
      <c r="J79" s="54" t="s">
        <v>49</v>
      </c>
      <c r="K79" s="55">
        <v>45888</v>
      </c>
    </row>
    <row r="80" spans="1:11" x14ac:dyDescent="0.25">
      <c r="A80" s="55">
        <v>45853</v>
      </c>
      <c r="B80" s="61">
        <v>44085</v>
      </c>
      <c r="C80" s="54" t="s">
        <v>68</v>
      </c>
      <c r="D80" s="54" t="s">
        <v>341</v>
      </c>
      <c r="E80" s="56">
        <v>888460</v>
      </c>
      <c r="F80" s="62" t="s">
        <v>46</v>
      </c>
      <c r="G80" s="56">
        <v>71077</v>
      </c>
      <c r="H80" s="56">
        <v>959537</v>
      </c>
      <c r="I80" s="54" t="s">
        <v>12</v>
      </c>
      <c r="J80" s="54" t="s">
        <v>49</v>
      </c>
      <c r="K80" s="55">
        <v>45888</v>
      </c>
    </row>
    <row r="81" spans="1:11" x14ac:dyDescent="0.25">
      <c r="A81" s="55">
        <v>45853</v>
      </c>
      <c r="B81" s="61">
        <v>44086</v>
      </c>
      <c r="C81" s="54" t="s">
        <v>68</v>
      </c>
      <c r="D81" s="54" t="s">
        <v>342</v>
      </c>
      <c r="E81" s="56">
        <v>2136780</v>
      </c>
      <c r="F81" s="62" t="s">
        <v>46</v>
      </c>
      <c r="G81" s="56">
        <v>170942</v>
      </c>
      <c r="H81" s="56">
        <v>2307722</v>
      </c>
      <c r="I81" s="54" t="s">
        <v>12</v>
      </c>
      <c r="J81" s="54" t="s">
        <v>49</v>
      </c>
      <c r="K81" s="55">
        <v>45888</v>
      </c>
    </row>
    <row r="82" spans="1:11" x14ac:dyDescent="0.25">
      <c r="A82" s="55">
        <v>45853</v>
      </c>
      <c r="B82" s="61">
        <v>44087</v>
      </c>
      <c r="C82" s="54" t="s">
        <v>68</v>
      </c>
      <c r="D82" s="54" t="s">
        <v>343</v>
      </c>
      <c r="E82" s="56">
        <v>2024120</v>
      </c>
      <c r="F82" s="62" t="s">
        <v>46</v>
      </c>
      <c r="G82" s="56">
        <v>161930</v>
      </c>
      <c r="H82" s="56">
        <v>2186050</v>
      </c>
      <c r="I82" s="54" t="s">
        <v>11</v>
      </c>
      <c r="J82" s="54" t="s">
        <v>53</v>
      </c>
      <c r="K82" s="55">
        <v>45888</v>
      </c>
    </row>
    <row r="83" spans="1:11" x14ac:dyDescent="0.25">
      <c r="A83" s="55">
        <v>45853</v>
      </c>
      <c r="B83" s="61">
        <v>44088</v>
      </c>
      <c r="C83" s="54" t="s">
        <v>68</v>
      </c>
      <c r="D83" s="54" t="s">
        <v>344</v>
      </c>
      <c r="E83" s="56">
        <v>2024120</v>
      </c>
      <c r="F83" s="62" t="s">
        <v>46</v>
      </c>
      <c r="G83" s="56">
        <v>161930</v>
      </c>
      <c r="H83" s="56">
        <v>2186050</v>
      </c>
      <c r="I83" s="54" t="s">
        <v>11</v>
      </c>
      <c r="J83" s="54" t="s">
        <v>53</v>
      </c>
      <c r="K83" s="55">
        <v>45888</v>
      </c>
    </row>
    <row r="84" spans="1:11" x14ac:dyDescent="0.25">
      <c r="A84" s="55">
        <v>45853</v>
      </c>
      <c r="B84" s="61">
        <v>44089</v>
      </c>
      <c r="C84" s="54" t="s">
        <v>68</v>
      </c>
      <c r="D84" s="54" t="s">
        <v>345</v>
      </c>
      <c r="E84" s="56">
        <v>2024120</v>
      </c>
      <c r="F84" s="62" t="s">
        <v>46</v>
      </c>
      <c r="G84" s="56">
        <v>161930</v>
      </c>
      <c r="H84" s="56">
        <v>2186050</v>
      </c>
      <c r="I84" s="54" t="s">
        <v>13</v>
      </c>
      <c r="J84" s="54" t="s">
        <v>57</v>
      </c>
      <c r="K84" s="55">
        <v>45888</v>
      </c>
    </row>
    <row r="85" spans="1:11" x14ac:dyDescent="0.25">
      <c r="A85" s="55">
        <v>45853</v>
      </c>
      <c r="B85" s="61">
        <v>44090</v>
      </c>
      <c r="C85" s="54" t="s">
        <v>68</v>
      </c>
      <c r="D85" s="54" t="s">
        <v>346</v>
      </c>
      <c r="E85" s="56">
        <v>1248320</v>
      </c>
      <c r="F85" s="62" t="s">
        <v>46</v>
      </c>
      <c r="G85" s="56">
        <v>99866</v>
      </c>
      <c r="H85" s="56">
        <v>1348186</v>
      </c>
      <c r="I85" s="54" t="s">
        <v>13</v>
      </c>
      <c r="J85" s="54" t="s">
        <v>57</v>
      </c>
      <c r="K85" s="55">
        <v>45888</v>
      </c>
    </row>
    <row r="86" spans="1:11" x14ac:dyDescent="0.25">
      <c r="A86" s="55">
        <v>45853</v>
      </c>
      <c r="B86" s="61">
        <v>44091</v>
      </c>
      <c r="C86" s="54" t="s">
        <v>68</v>
      </c>
      <c r="D86" s="54" t="s">
        <v>347</v>
      </c>
      <c r="E86" s="56">
        <v>1573880</v>
      </c>
      <c r="F86" s="62" t="s">
        <v>46</v>
      </c>
      <c r="G86" s="56">
        <v>125910</v>
      </c>
      <c r="H86" s="56">
        <v>1699790</v>
      </c>
      <c r="I86" s="54" t="s">
        <v>13</v>
      </c>
      <c r="J86" s="54" t="s">
        <v>57</v>
      </c>
      <c r="K86" s="55">
        <v>45888</v>
      </c>
    </row>
    <row r="87" spans="1:11" x14ac:dyDescent="0.25">
      <c r="A87" s="55">
        <v>45853</v>
      </c>
      <c r="B87" s="61">
        <v>44092</v>
      </c>
      <c r="C87" s="54" t="s">
        <v>68</v>
      </c>
      <c r="D87" s="54" t="s">
        <v>348</v>
      </c>
      <c r="E87" s="56">
        <v>2024120</v>
      </c>
      <c r="F87" s="62" t="s">
        <v>46</v>
      </c>
      <c r="G87" s="56">
        <v>161930</v>
      </c>
      <c r="H87" s="56">
        <v>2186050</v>
      </c>
      <c r="I87" s="54" t="s">
        <v>14</v>
      </c>
      <c r="J87" s="54" t="s">
        <v>59</v>
      </c>
      <c r="K87" s="55">
        <v>45888</v>
      </c>
    </row>
    <row r="88" spans="1:11" x14ac:dyDescent="0.25">
      <c r="A88" s="55">
        <v>45853</v>
      </c>
      <c r="B88" s="61">
        <v>44093</v>
      </c>
      <c r="C88" s="54" t="s">
        <v>68</v>
      </c>
      <c r="D88" s="54" t="s">
        <v>349</v>
      </c>
      <c r="E88" s="56">
        <v>2024120</v>
      </c>
      <c r="F88" s="62" t="s">
        <v>46</v>
      </c>
      <c r="G88" s="56">
        <v>161930</v>
      </c>
      <c r="H88" s="56">
        <v>2186050</v>
      </c>
      <c r="I88" s="54" t="s">
        <v>17</v>
      </c>
      <c r="J88" s="54" t="s">
        <v>50</v>
      </c>
      <c r="K88" s="55">
        <v>45888</v>
      </c>
    </row>
    <row r="89" spans="1:11" x14ac:dyDescent="0.25">
      <c r="A89" s="55">
        <v>45853</v>
      </c>
      <c r="B89" s="61">
        <v>44094</v>
      </c>
      <c r="C89" s="54" t="s">
        <v>68</v>
      </c>
      <c r="D89" s="54" t="s">
        <v>350</v>
      </c>
      <c r="E89" s="56">
        <v>4544574</v>
      </c>
      <c r="F89" s="62" t="s">
        <v>46</v>
      </c>
      <c r="G89" s="56">
        <v>363566</v>
      </c>
      <c r="H89" s="56">
        <v>4908140</v>
      </c>
      <c r="I89" s="54" t="s">
        <v>17</v>
      </c>
      <c r="J89" s="54" t="s">
        <v>50</v>
      </c>
      <c r="K89" s="55">
        <v>45888</v>
      </c>
    </row>
    <row r="90" spans="1:11" x14ac:dyDescent="0.25">
      <c r="A90" s="55">
        <v>45853</v>
      </c>
      <c r="B90" s="61">
        <v>44095</v>
      </c>
      <c r="C90" s="54" t="s">
        <v>68</v>
      </c>
      <c r="D90" s="54" t="s">
        <v>351</v>
      </c>
      <c r="E90" s="56">
        <v>2024120</v>
      </c>
      <c r="F90" s="62" t="s">
        <v>46</v>
      </c>
      <c r="G90" s="56">
        <v>161930</v>
      </c>
      <c r="H90" s="56">
        <v>2186050</v>
      </c>
      <c r="I90" s="54" t="s">
        <v>20</v>
      </c>
      <c r="J90" s="54" t="s">
        <v>55</v>
      </c>
      <c r="K90" s="55">
        <v>45888</v>
      </c>
    </row>
    <row r="91" spans="1:11" x14ac:dyDescent="0.25">
      <c r="A91" s="55">
        <v>45853</v>
      </c>
      <c r="B91" s="61">
        <v>44097</v>
      </c>
      <c r="C91" s="54" t="s">
        <v>68</v>
      </c>
      <c r="D91" s="54" t="s">
        <v>352</v>
      </c>
      <c r="E91" s="56">
        <v>4048240</v>
      </c>
      <c r="F91" s="62" t="s">
        <v>46</v>
      </c>
      <c r="G91" s="56">
        <v>323859</v>
      </c>
      <c r="H91" s="56">
        <v>4372099</v>
      </c>
      <c r="I91" s="54" t="s">
        <v>18</v>
      </c>
      <c r="J91" s="54" t="s">
        <v>51</v>
      </c>
      <c r="K91" s="55">
        <v>45888</v>
      </c>
    </row>
    <row r="92" spans="1:11" x14ac:dyDescent="0.25">
      <c r="A92" s="55">
        <v>45853</v>
      </c>
      <c r="B92" s="61">
        <v>44099</v>
      </c>
      <c r="C92" s="54" t="s">
        <v>68</v>
      </c>
      <c r="D92" s="54" t="s">
        <v>353</v>
      </c>
      <c r="E92" s="56">
        <v>2024120</v>
      </c>
      <c r="F92" s="62" t="s">
        <v>46</v>
      </c>
      <c r="G92" s="56">
        <v>161930</v>
      </c>
      <c r="H92" s="56">
        <v>2186050</v>
      </c>
      <c r="I92" s="54" t="s">
        <v>22</v>
      </c>
      <c r="J92" s="54" t="s">
        <v>48</v>
      </c>
      <c r="K92" s="55">
        <v>45888</v>
      </c>
    </row>
    <row r="93" spans="1:11" x14ac:dyDescent="0.25">
      <c r="A93" s="55">
        <v>45853</v>
      </c>
      <c r="B93" s="61">
        <v>44100</v>
      </c>
      <c r="C93" s="54" t="s">
        <v>68</v>
      </c>
      <c r="D93" s="54" t="s">
        <v>354</v>
      </c>
      <c r="E93" s="56">
        <v>2024120</v>
      </c>
      <c r="F93" s="62" t="s">
        <v>46</v>
      </c>
      <c r="G93" s="56">
        <v>161930</v>
      </c>
      <c r="H93" s="56">
        <v>2186050</v>
      </c>
      <c r="I93" s="54" t="s">
        <v>19</v>
      </c>
      <c r="J93" s="54" t="s">
        <v>56</v>
      </c>
      <c r="K93" s="55">
        <v>45888</v>
      </c>
    </row>
    <row r="94" spans="1:11" x14ac:dyDescent="0.25">
      <c r="A94" s="55">
        <v>45853</v>
      </c>
      <c r="B94" s="61">
        <v>44103</v>
      </c>
      <c r="C94" s="54" t="s">
        <v>68</v>
      </c>
      <c r="D94" s="54" t="s">
        <v>355</v>
      </c>
      <c r="E94" s="56">
        <v>1366975</v>
      </c>
      <c r="F94" s="62" t="s">
        <v>46</v>
      </c>
      <c r="G94" s="56">
        <v>109358</v>
      </c>
      <c r="H94" s="56">
        <v>1476333</v>
      </c>
      <c r="I94" s="54" t="s">
        <v>19</v>
      </c>
      <c r="J94" s="54" t="s">
        <v>56</v>
      </c>
      <c r="K94" s="55">
        <v>45888</v>
      </c>
    </row>
    <row r="95" spans="1:11" x14ac:dyDescent="0.25">
      <c r="A95" s="55">
        <v>45853</v>
      </c>
      <c r="B95" s="61">
        <v>44108</v>
      </c>
      <c r="C95" s="54" t="s">
        <v>68</v>
      </c>
      <c r="D95" s="54" t="s">
        <v>356</v>
      </c>
      <c r="E95" s="56">
        <v>2024120</v>
      </c>
      <c r="F95" s="62" t="s">
        <v>46</v>
      </c>
      <c r="G95" s="56">
        <v>161930</v>
      </c>
      <c r="H95" s="56">
        <v>2186050</v>
      </c>
      <c r="I95" s="54" t="s">
        <v>16</v>
      </c>
      <c r="J95" s="54" t="s">
        <v>47</v>
      </c>
      <c r="K95" s="55">
        <v>45888</v>
      </c>
    </row>
    <row r="96" spans="1:11" x14ac:dyDescent="0.25">
      <c r="A96" s="55">
        <v>45853</v>
      </c>
      <c r="B96" s="61">
        <v>44111</v>
      </c>
      <c r="C96" s="54" t="s">
        <v>68</v>
      </c>
      <c r="D96" s="54" t="s">
        <v>357</v>
      </c>
      <c r="E96" s="56">
        <v>4048240</v>
      </c>
      <c r="F96" s="62" t="s">
        <v>46</v>
      </c>
      <c r="G96" s="56">
        <v>323859</v>
      </c>
      <c r="H96" s="56">
        <v>4372099</v>
      </c>
      <c r="I96" s="54" t="s">
        <v>21</v>
      </c>
      <c r="J96" s="54" t="s">
        <v>52</v>
      </c>
      <c r="K96" s="55">
        <v>45888</v>
      </c>
    </row>
    <row r="97" spans="1:11" x14ac:dyDescent="0.25">
      <c r="A97" s="55">
        <v>45856</v>
      </c>
      <c r="B97" s="61">
        <v>45448</v>
      </c>
      <c r="C97" s="54" t="s">
        <v>68</v>
      </c>
      <c r="D97" s="54" t="s">
        <v>358</v>
      </c>
      <c r="E97" s="56">
        <v>1194421</v>
      </c>
      <c r="F97" s="62" t="s">
        <v>46</v>
      </c>
      <c r="G97" s="56">
        <v>95554</v>
      </c>
      <c r="H97" s="56">
        <v>1289975</v>
      </c>
      <c r="I97" s="54" t="s">
        <v>12</v>
      </c>
      <c r="J97" s="54" t="s">
        <v>49</v>
      </c>
      <c r="K97" s="55">
        <v>45891</v>
      </c>
    </row>
    <row r="98" spans="1:11" x14ac:dyDescent="0.25">
      <c r="A98" s="55">
        <v>45856</v>
      </c>
      <c r="B98" s="61">
        <v>45449</v>
      </c>
      <c r="C98" s="54" t="s">
        <v>68</v>
      </c>
      <c r="D98" s="54" t="s">
        <v>359</v>
      </c>
      <c r="E98" s="56">
        <v>1248320</v>
      </c>
      <c r="F98" s="62" t="s">
        <v>46</v>
      </c>
      <c r="G98" s="56">
        <v>99866</v>
      </c>
      <c r="H98" s="56">
        <v>1348186</v>
      </c>
      <c r="I98" s="54" t="s">
        <v>12</v>
      </c>
      <c r="J98" s="54" t="s">
        <v>49</v>
      </c>
      <c r="K98" s="55">
        <v>45891</v>
      </c>
    </row>
    <row r="99" spans="1:11" x14ac:dyDescent="0.25">
      <c r="A99" s="55">
        <v>45856</v>
      </c>
      <c r="B99" s="61">
        <v>45450</v>
      </c>
      <c r="C99" s="54" t="s">
        <v>68</v>
      </c>
      <c r="D99" s="54" t="s">
        <v>360</v>
      </c>
      <c r="E99" s="56">
        <v>2024120</v>
      </c>
      <c r="F99" s="62" t="s">
        <v>46</v>
      </c>
      <c r="G99" s="56">
        <v>161930</v>
      </c>
      <c r="H99" s="56">
        <v>2186050</v>
      </c>
      <c r="I99" s="54" t="s">
        <v>12</v>
      </c>
      <c r="J99" s="54" t="s">
        <v>49</v>
      </c>
      <c r="K99" s="55">
        <v>45891</v>
      </c>
    </row>
    <row r="100" spans="1:11" x14ac:dyDescent="0.25">
      <c r="A100" s="55">
        <v>45856</v>
      </c>
      <c r="B100" s="61">
        <v>45451</v>
      </c>
      <c r="C100" s="54" t="s">
        <v>68</v>
      </c>
      <c r="D100" s="54" t="s">
        <v>361</v>
      </c>
      <c r="E100" s="56">
        <v>8884600</v>
      </c>
      <c r="F100" s="62" t="s">
        <v>46</v>
      </c>
      <c r="G100" s="56">
        <v>710768</v>
      </c>
      <c r="H100" s="56">
        <v>9595368</v>
      </c>
      <c r="I100" s="54" t="s">
        <v>12</v>
      </c>
      <c r="J100" s="54" t="s">
        <v>49</v>
      </c>
      <c r="K100" s="55">
        <v>45891</v>
      </c>
    </row>
    <row r="101" spans="1:11" x14ac:dyDescent="0.25">
      <c r="A101" s="55">
        <v>45856</v>
      </c>
      <c r="B101" s="61">
        <v>45452</v>
      </c>
      <c r="C101" s="54" t="s">
        <v>68</v>
      </c>
      <c r="D101" s="54" t="s">
        <v>362</v>
      </c>
      <c r="E101" s="56">
        <v>506030</v>
      </c>
      <c r="F101" s="62" t="s">
        <v>46</v>
      </c>
      <c r="G101" s="56">
        <v>40482</v>
      </c>
      <c r="H101" s="56">
        <v>546512</v>
      </c>
      <c r="I101" s="54" t="s">
        <v>12</v>
      </c>
      <c r="J101" s="54" t="s">
        <v>49</v>
      </c>
      <c r="K101" s="55">
        <v>45891</v>
      </c>
    </row>
    <row r="102" spans="1:11" x14ac:dyDescent="0.25">
      <c r="A102" s="55">
        <v>45856</v>
      </c>
      <c r="B102" s="61">
        <v>45453</v>
      </c>
      <c r="C102" s="54" t="s">
        <v>68</v>
      </c>
      <c r="D102" s="54" t="s">
        <v>363</v>
      </c>
      <c r="E102" s="56">
        <v>697340</v>
      </c>
      <c r="F102" s="62" t="s">
        <v>46</v>
      </c>
      <c r="G102" s="56">
        <v>55787</v>
      </c>
      <c r="H102" s="56">
        <v>753127</v>
      </c>
      <c r="I102" s="54" t="s">
        <v>12</v>
      </c>
      <c r="J102" s="54" t="s">
        <v>49</v>
      </c>
      <c r="K102" s="55">
        <v>45891</v>
      </c>
    </row>
    <row r="103" spans="1:11" x14ac:dyDescent="0.25">
      <c r="A103" s="55">
        <v>45856</v>
      </c>
      <c r="B103" s="61">
        <v>45454</v>
      </c>
      <c r="C103" s="54" t="s">
        <v>68</v>
      </c>
      <c r="D103" s="54" t="s">
        <v>364</v>
      </c>
      <c r="E103" s="56">
        <v>4442300</v>
      </c>
      <c r="F103" s="62" t="s">
        <v>46</v>
      </c>
      <c r="G103" s="56">
        <v>355384</v>
      </c>
      <c r="H103" s="56">
        <v>4797684</v>
      </c>
      <c r="I103" s="54" t="s">
        <v>12</v>
      </c>
      <c r="J103" s="54" t="s">
        <v>49</v>
      </c>
      <c r="K103" s="55">
        <v>45891</v>
      </c>
    </row>
    <row r="104" spans="1:11" x14ac:dyDescent="0.25">
      <c r="A104" s="55">
        <v>45856</v>
      </c>
      <c r="B104" s="61">
        <v>45455</v>
      </c>
      <c r="C104" s="54" t="s">
        <v>68</v>
      </c>
      <c r="D104" s="54" t="s">
        <v>365</v>
      </c>
      <c r="E104" s="56">
        <v>892850</v>
      </c>
      <c r="F104" s="62" t="s">
        <v>46</v>
      </c>
      <c r="G104" s="56">
        <v>71428</v>
      </c>
      <c r="H104" s="56">
        <v>964278</v>
      </c>
      <c r="I104" s="54" t="s">
        <v>12</v>
      </c>
      <c r="J104" s="54" t="s">
        <v>49</v>
      </c>
      <c r="K104" s="55">
        <v>45891</v>
      </c>
    </row>
    <row r="105" spans="1:11" x14ac:dyDescent="0.25">
      <c r="A105" s="55">
        <v>45856</v>
      </c>
      <c r="B105" s="61">
        <v>45456</v>
      </c>
      <c r="C105" s="54" t="s">
        <v>68</v>
      </c>
      <c r="D105" s="54" t="s">
        <v>366</v>
      </c>
      <c r="E105" s="56">
        <v>250915</v>
      </c>
      <c r="F105" s="62" t="s">
        <v>46</v>
      </c>
      <c r="G105" s="56">
        <v>20073</v>
      </c>
      <c r="H105" s="56">
        <v>270988</v>
      </c>
      <c r="I105" s="54" t="s">
        <v>12</v>
      </c>
      <c r="J105" s="54" t="s">
        <v>49</v>
      </c>
      <c r="K105" s="55">
        <v>45891</v>
      </c>
    </row>
    <row r="106" spans="1:11" x14ac:dyDescent="0.25">
      <c r="A106" s="55">
        <v>45856</v>
      </c>
      <c r="B106" s="61">
        <v>45457</v>
      </c>
      <c r="C106" s="54" t="s">
        <v>68</v>
      </c>
      <c r="D106" s="54" t="s">
        <v>367</v>
      </c>
      <c r="E106" s="56">
        <v>1248320</v>
      </c>
      <c r="F106" s="62" t="s">
        <v>46</v>
      </c>
      <c r="G106" s="56">
        <v>99866</v>
      </c>
      <c r="H106" s="56">
        <v>1348186</v>
      </c>
      <c r="I106" s="54" t="s">
        <v>12</v>
      </c>
      <c r="J106" s="54" t="s">
        <v>49</v>
      </c>
      <c r="K106" s="55">
        <v>45891</v>
      </c>
    </row>
    <row r="107" spans="1:11" x14ac:dyDescent="0.25">
      <c r="A107" s="55">
        <v>45856</v>
      </c>
      <c r="B107" s="61">
        <v>45458</v>
      </c>
      <c r="C107" s="54" t="s">
        <v>68</v>
      </c>
      <c r="D107" s="54" t="s">
        <v>368</v>
      </c>
      <c r="E107" s="56">
        <v>2136780</v>
      </c>
      <c r="F107" s="62" t="s">
        <v>46</v>
      </c>
      <c r="G107" s="56">
        <v>170942</v>
      </c>
      <c r="H107" s="56">
        <v>2307722</v>
      </c>
      <c r="I107" s="54" t="s">
        <v>12</v>
      </c>
      <c r="J107" s="54" t="s">
        <v>49</v>
      </c>
      <c r="K107" s="55">
        <v>45891</v>
      </c>
    </row>
    <row r="108" spans="1:11" x14ac:dyDescent="0.25">
      <c r="A108" s="55">
        <v>45856</v>
      </c>
      <c r="B108" s="61">
        <v>45459</v>
      </c>
      <c r="C108" s="54" t="s">
        <v>68</v>
      </c>
      <c r="D108" s="54" t="s">
        <v>369</v>
      </c>
      <c r="E108" s="56">
        <v>4442300</v>
      </c>
      <c r="F108" s="62" t="s">
        <v>46</v>
      </c>
      <c r="G108" s="56">
        <v>355384</v>
      </c>
      <c r="H108" s="56">
        <v>4797684</v>
      </c>
      <c r="I108" s="54" t="s">
        <v>12</v>
      </c>
      <c r="J108" s="54" t="s">
        <v>49</v>
      </c>
      <c r="K108" s="55">
        <v>45891</v>
      </c>
    </row>
    <row r="109" spans="1:11" x14ac:dyDescent="0.25">
      <c r="A109" s="55">
        <v>45856</v>
      </c>
      <c r="B109" s="61">
        <v>45460</v>
      </c>
      <c r="C109" s="54" t="s">
        <v>68</v>
      </c>
      <c r="D109" s="54" t="s">
        <v>370</v>
      </c>
      <c r="E109" s="56">
        <v>2024120</v>
      </c>
      <c r="F109" s="62" t="s">
        <v>46</v>
      </c>
      <c r="G109" s="56">
        <v>161930</v>
      </c>
      <c r="H109" s="56">
        <v>2186050</v>
      </c>
      <c r="I109" s="54" t="s">
        <v>60</v>
      </c>
      <c r="J109" s="54" t="s">
        <v>61</v>
      </c>
      <c r="K109" s="55">
        <v>45891</v>
      </c>
    </row>
    <row r="110" spans="1:11" x14ac:dyDescent="0.25">
      <c r="A110" s="55">
        <v>45856</v>
      </c>
      <c r="B110" s="61">
        <v>45461</v>
      </c>
      <c r="C110" s="54" t="s">
        <v>68</v>
      </c>
      <c r="D110" s="54" t="s">
        <v>371</v>
      </c>
      <c r="E110" s="56">
        <v>1840000</v>
      </c>
      <c r="F110" s="62" t="s">
        <v>46</v>
      </c>
      <c r="G110" s="56">
        <v>147200</v>
      </c>
      <c r="H110" s="56">
        <v>1987200</v>
      </c>
      <c r="I110" s="54" t="s">
        <v>13</v>
      </c>
      <c r="J110" s="54" t="s">
        <v>57</v>
      </c>
      <c r="K110" s="55">
        <v>45891</v>
      </c>
    </row>
    <row r="111" spans="1:11" x14ac:dyDescent="0.25">
      <c r="A111" s="55">
        <v>45856</v>
      </c>
      <c r="B111" s="61">
        <v>45462</v>
      </c>
      <c r="C111" s="54" t="s">
        <v>68</v>
      </c>
      <c r="D111" s="54" t="s">
        <v>372</v>
      </c>
      <c r="E111" s="56">
        <v>1110580</v>
      </c>
      <c r="F111" s="62" t="s">
        <v>46</v>
      </c>
      <c r="G111" s="56">
        <v>88846</v>
      </c>
      <c r="H111" s="56">
        <v>1199426</v>
      </c>
      <c r="I111" s="54" t="s">
        <v>13</v>
      </c>
      <c r="J111" s="54" t="s">
        <v>57</v>
      </c>
      <c r="K111" s="55">
        <v>45891</v>
      </c>
    </row>
    <row r="112" spans="1:11" x14ac:dyDescent="0.25">
      <c r="A112" s="55">
        <v>45856</v>
      </c>
      <c r="B112" s="61">
        <v>45463</v>
      </c>
      <c r="C112" s="54" t="s">
        <v>68</v>
      </c>
      <c r="D112" s="54" t="s">
        <v>373</v>
      </c>
      <c r="E112" s="56">
        <v>2136780</v>
      </c>
      <c r="F112" s="62" t="s">
        <v>46</v>
      </c>
      <c r="G112" s="56">
        <v>170942</v>
      </c>
      <c r="H112" s="56">
        <v>2307722</v>
      </c>
      <c r="I112" s="54" t="s">
        <v>20</v>
      </c>
      <c r="J112" s="54" t="s">
        <v>55</v>
      </c>
      <c r="K112" s="55">
        <v>45891</v>
      </c>
    </row>
    <row r="113" spans="1:11" x14ac:dyDescent="0.25">
      <c r="A113" s="55">
        <v>45856</v>
      </c>
      <c r="B113" s="61">
        <v>45464</v>
      </c>
      <c r="C113" s="54" t="s">
        <v>68</v>
      </c>
      <c r="D113" s="54" t="s">
        <v>374</v>
      </c>
      <c r="E113" s="56">
        <v>2024120</v>
      </c>
      <c r="F113" s="62" t="s">
        <v>46</v>
      </c>
      <c r="G113" s="56">
        <v>161930</v>
      </c>
      <c r="H113" s="56">
        <v>2186050</v>
      </c>
      <c r="I113" s="54" t="s">
        <v>16</v>
      </c>
      <c r="J113" s="54" t="s">
        <v>47</v>
      </c>
      <c r="K113" s="55">
        <v>45891</v>
      </c>
    </row>
    <row r="114" spans="1:11" x14ac:dyDescent="0.25">
      <c r="A114" s="55">
        <v>45856</v>
      </c>
      <c r="B114" s="61">
        <v>45465</v>
      </c>
      <c r="C114" s="54" t="s">
        <v>68</v>
      </c>
      <c r="D114" s="54" t="s">
        <v>375</v>
      </c>
      <c r="E114" s="56">
        <v>1248320</v>
      </c>
      <c r="F114" s="62" t="s">
        <v>46</v>
      </c>
      <c r="G114" s="56">
        <v>99866</v>
      </c>
      <c r="H114" s="56">
        <v>1348186</v>
      </c>
      <c r="I114" s="54" t="s">
        <v>16</v>
      </c>
      <c r="J114" s="54" t="s">
        <v>47</v>
      </c>
      <c r="K114" s="55">
        <v>45891</v>
      </c>
    </row>
    <row r="115" spans="1:11" x14ac:dyDescent="0.25">
      <c r="A115" s="55">
        <v>45856</v>
      </c>
      <c r="B115" s="61">
        <v>45466</v>
      </c>
      <c r="C115" s="54" t="s">
        <v>68</v>
      </c>
      <c r="D115" s="54" t="s">
        <v>376</v>
      </c>
      <c r="E115" s="56">
        <v>2024120</v>
      </c>
      <c r="F115" s="62" t="s">
        <v>46</v>
      </c>
      <c r="G115" s="56">
        <v>161930</v>
      </c>
      <c r="H115" s="56">
        <v>2186050</v>
      </c>
      <c r="I115" s="54" t="s">
        <v>16</v>
      </c>
      <c r="J115" s="54" t="s">
        <v>47</v>
      </c>
      <c r="K115" s="55">
        <v>45891</v>
      </c>
    </row>
    <row r="116" spans="1:11" x14ac:dyDescent="0.25">
      <c r="A116" s="55">
        <v>45856</v>
      </c>
      <c r="B116" s="61">
        <v>45467</v>
      </c>
      <c r="C116" s="54" t="s">
        <v>68</v>
      </c>
      <c r="D116" s="54" t="s">
        <v>377</v>
      </c>
      <c r="E116" s="56">
        <v>1248320</v>
      </c>
      <c r="F116" s="62" t="s">
        <v>46</v>
      </c>
      <c r="G116" s="56">
        <v>99866</v>
      </c>
      <c r="H116" s="56">
        <v>1348186</v>
      </c>
      <c r="I116" s="54" t="s">
        <v>19</v>
      </c>
      <c r="J116" s="54" t="s">
        <v>56</v>
      </c>
      <c r="K116" s="55">
        <v>45891</v>
      </c>
    </row>
    <row r="117" spans="1:11" x14ac:dyDescent="0.25">
      <c r="A117" s="55">
        <v>45856</v>
      </c>
      <c r="B117" s="61">
        <v>45468</v>
      </c>
      <c r="C117" s="54" t="s">
        <v>68</v>
      </c>
      <c r="D117" s="54" t="s">
        <v>378</v>
      </c>
      <c r="E117" s="56">
        <v>2024120</v>
      </c>
      <c r="F117" s="62" t="s">
        <v>46</v>
      </c>
      <c r="G117" s="56">
        <v>161930</v>
      </c>
      <c r="H117" s="56">
        <v>2186050</v>
      </c>
      <c r="I117" s="54" t="s">
        <v>18</v>
      </c>
      <c r="J117" s="54" t="s">
        <v>51</v>
      </c>
      <c r="K117" s="55">
        <v>45891</v>
      </c>
    </row>
    <row r="118" spans="1:11" x14ac:dyDescent="0.25">
      <c r="A118" s="55">
        <v>45856</v>
      </c>
      <c r="B118" s="61">
        <v>45469</v>
      </c>
      <c r="C118" s="54" t="s">
        <v>68</v>
      </c>
      <c r="D118" s="54" t="s">
        <v>379</v>
      </c>
      <c r="E118" s="56">
        <v>2024120</v>
      </c>
      <c r="F118" s="62" t="s">
        <v>46</v>
      </c>
      <c r="G118" s="56">
        <v>161930</v>
      </c>
      <c r="H118" s="56">
        <v>2186050</v>
      </c>
      <c r="I118" s="54" t="s">
        <v>20</v>
      </c>
      <c r="J118" s="54" t="s">
        <v>55</v>
      </c>
      <c r="K118" s="55">
        <v>45891</v>
      </c>
    </row>
    <row r="119" spans="1:11" x14ac:dyDescent="0.25">
      <c r="A119" s="55">
        <v>45856</v>
      </c>
      <c r="B119" s="61">
        <v>45470</v>
      </c>
      <c r="C119" s="54" t="s">
        <v>68</v>
      </c>
      <c r="D119" s="54" t="s">
        <v>380</v>
      </c>
      <c r="E119" s="56">
        <v>1840000</v>
      </c>
      <c r="F119" s="62" t="s">
        <v>46</v>
      </c>
      <c r="G119" s="56">
        <v>147200</v>
      </c>
      <c r="H119" s="56">
        <v>1987200</v>
      </c>
      <c r="I119" s="54" t="s">
        <v>11</v>
      </c>
      <c r="J119" s="54" t="s">
        <v>53</v>
      </c>
      <c r="K119" s="55">
        <v>45891</v>
      </c>
    </row>
    <row r="120" spans="1:11" x14ac:dyDescent="0.25">
      <c r="A120" s="55">
        <v>45856</v>
      </c>
      <c r="B120" s="61">
        <v>45471</v>
      </c>
      <c r="C120" s="54" t="s">
        <v>68</v>
      </c>
      <c r="D120" s="54" t="s">
        <v>381</v>
      </c>
      <c r="E120" s="56">
        <v>7793200</v>
      </c>
      <c r="F120" s="62" t="s">
        <v>46</v>
      </c>
      <c r="G120" s="56">
        <v>623456</v>
      </c>
      <c r="H120" s="56">
        <v>8416656</v>
      </c>
      <c r="I120" s="54" t="s">
        <v>11</v>
      </c>
      <c r="J120" s="54" t="s">
        <v>53</v>
      </c>
      <c r="K120" s="55">
        <v>45891</v>
      </c>
    </row>
    <row r="121" spans="1:11" x14ac:dyDescent="0.25">
      <c r="A121" s="55">
        <v>45856</v>
      </c>
      <c r="B121" s="61">
        <v>45472</v>
      </c>
      <c r="C121" s="54" t="s">
        <v>68</v>
      </c>
      <c r="D121" s="54" t="s">
        <v>382</v>
      </c>
      <c r="E121" s="56">
        <v>6432300</v>
      </c>
      <c r="F121" s="62" t="s">
        <v>46</v>
      </c>
      <c r="G121" s="56">
        <v>514584</v>
      </c>
      <c r="H121" s="56">
        <v>6946884</v>
      </c>
      <c r="I121" s="54" t="s">
        <v>11</v>
      </c>
      <c r="J121" s="54" t="s">
        <v>53</v>
      </c>
      <c r="K121" s="55">
        <v>45891</v>
      </c>
    </row>
    <row r="122" spans="1:11" x14ac:dyDescent="0.25">
      <c r="A122" s="55">
        <v>45856</v>
      </c>
      <c r="B122" s="61">
        <v>45473</v>
      </c>
      <c r="C122" s="54" t="s">
        <v>68</v>
      </c>
      <c r="D122" s="54" t="s">
        <v>383</v>
      </c>
      <c r="E122" s="56">
        <v>1840000</v>
      </c>
      <c r="F122" s="62" t="s">
        <v>46</v>
      </c>
      <c r="G122" s="56">
        <v>147200</v>
      </c>
      <c r="H122" s="56">
        <v>1987200</v>
      </c>
      <c r="I122" s="54" t="s">
        <v>11</v>
      </c>
      <c r="J122" s="54" t="s">
        <v>53</v>
      </c>
      <c r="K122" s="55">
        <v>45891</v>
      </c>
    </row>
    <row r="123" spans="1:11" x14ac:dyDescent="0.25">
      <c r="A123" s="55">
        <v>45856</v>
      </c>
      <c r="B123" s="61">
        <v>45474</v>
      </c>
      <c r="C123" s="54" t="s">
        <v>68</v>
      </c>
      <c r="D123" s="54" t="s">
        <v>384</v>
      </c>
      <c r="E123" s="56">
        <v>1394680</v>
      </c>
      <c r="F123" s="62" t="s">
        <v>46</v>
      </c>
      <c r="G123" s="56">
        <v>111574</v>
      </c>
      <c r="H123" s="56">
        <v>1506254</v>
      </c>
      <c r="I123" s="54" t="s">
        <v>20</v>
      </c>
      <c r="J123" s="54" t="s">
        <v>55</v>
      </c>
      <c r="K123" s="55">
        <v>45891</v>
      </c>
    </row>
    <row r="124" spans="1:11" x14ac:dyDescent="0.25">
      <c r="A124" s="55">
        <v>45856</v>
      </c>
      <c r="B124" s="61">
        <v>45475</v>
      </c>
      <c r="C124" s="54" t="s">
        <v>68</v>
      </c>
      <c r="D124" s="54" t="s">
        <v>385</v>
      </c>
      <c r="E124" s="56">
        <v>446425</v>
      </c>
      <c r="F124" s="62" t="s">
        <v>46</v>
      </c>
      <c r="G124" s="56">
        <v>35714</v>
      </c>
      <c r="H124" s="56">
        <v>482139</v>
      </c>
      <c r="I124" s="54" t="s">
        <v>15</v>
      </c>
      <c r="J124" s="54" t="s">
        <v>58</v>
      </c>
      <c r="K124" s="55">
        <v>45891</v>
      </c>
    </row>
    <row r="125" spans="1:11" x14ac:dyDescent="0.25">
      <c r="A125" s="55">
        <v>45857</v>
      </c>
      <c r="B125" s="61">
        <v>45574</v>
      </c>
      <c r="C125" s="54" t="s">
        <v>68</v>
      </c>
      <c r="D125" s="54" t="s">
        <v>386</v>
      </c>
      <c r="E125" s="56">
        <v>1840000</v>
      </c>
      <c r="F125" s="62" t="s">
        <v>46</v>
      </c>
      <c r="G125" s="56">
        <v>147200</v>
      </c>
      <c r="H125" s="56">
        <v>1987200</v>
      </c>
      <c r="I125" s="54" t="s">
        <v>14</v>
      </c>
      <c r="J125" s="54" t="s">
        <v>59</v>
      </c>
      <c r="K125" s="55">
        <v>45892</v>
      </c>
    </row>
    <row r="126" spans="1:11" x14ac:dyDescent="0.25">
      <c r="A126" s="55">
        <v>45857</v>
      </c>
      <c r="B126" s="61">
        <v>45575</v>
      </c>
      <c r="C126" s="54" t="s">
        <v>68</v>
      </c>
      <c r="D126" s="54" t="s">
        <v>387</v>
      </c>
      <c r="E126" s="56">
        <v>1840000</v>
      </c>
      <c r="F126" s="62" t="s">
        <v>46</v>
      </c>
      <c r="G126" s="56">
        <v>147200</v>
      </c>
      <c r="H126" s="56">
        <v>1987200</v>
      </c>
      <c r="I126" s="54" t="s">
        <v>15</v>
      </c>
      <c r="J126" s="54" t="s">
        <v>58</v>
      </c>
      <c r="K126" s="55">
        <v>45892</v>
      </c>
    </row>
    <row r="127" spans="1:11" x14ac:dyDescent="0.25">
      <c r="A127" s="55">
        <v>45857</v>
      </c>
      <c r="B127" s="61">
        <v>45576</v>
      </c>
      <c r="C127" s="54" t="s">
        <v>68</v>
      </c>
      <c r="D127" s="54" t="s">
        <v>388</v>
      </c>
      <c r="E127" s="56">
        <v>1840000</v>
      </c>
      <c r="F127" s="62" t="s">
        <v>46</v>
      </c>
      <c r="G127" s="56">
        <v>147200</v>
      </c>
      <c r="H127" s="56">
        <v>1987200</v>
      </c>
      <c r="I127" s="54" t="s">
        <v>17</v>
      </c>
      <c r="J127" s="54" t="s">
        <v>50</v>
      </c>
      <c r="K127" s="55">
        <v>45892</v>
      </c>
    </row>
    <row r="128" spans="1:11" x14ac:dyDescent="0.25">
      <c r="A128" s="55">
        <v>45857</v>
      </c>
      <c r="B128" s="61">
        <v>45577</v>
      </c>
      <c r="C128" s="54" t="s">
        <v>68</v>
      </c>
      <c r="D128" s="54" t="s">
        <v>389</v>
      </c>
      <c r="E128" s="56">
        <v>1840000</v>
      </c>
      <c r="F128" s="62" t="s">
        <v>46</v>
      </c>
      <c r="G128" s="56">
        <v>147200</v>
      </c>
      <c r="H128" s="56">
        <v>1987200</v>
      </c>
      <c r="I128" s="54" t="s">
        <v>20</v>
      </c>
      <c r="J128" s="54" t="s">
        <v>55</v>
      </c>
      <c r="K128" s="55">
        <v>45892</v>
      </c>
    </row>
    <row r="129" spans="1:11" x14ac:dyDescent="0.25">
      <c r="A129" s="55">
        <v>45857</v>
      </c>
      <c r="B129" s="61">
        <v>45578</v>
      </c>
      <c r="C129" s="54" t="s">
        <v>68</v>
      </c>
      <c r="D129" s="54" t="s">
        <v>390</v>
      </c>
      <c r="E129" s="56">
        <v>1840000</v>
      </c>
      <c r="F129" s="62" t="s">
        <v>46</v>
      </c>
      <c r="G129" s="56">
        <v>147200</v>
      </c>
      <c r="H129" s="56">
        <v>1987200</v>
      </c>
      <c r="I129" s="54" t="s">
        <v>18</v>
      </c>
      <c r="J129" s="54" t="s">
        <v>51</v>
      </c>
      <c r="K129" s="55">
        <v>45892</v>
      </c>
    </row>
    <row r="130" spans="1:11" x14ac:dyDescent="0.25">
      <c r="A130" s="55">
        <v>45857</v>
      </c>
      <c r="B130" s="61">
        <v>45579</v>
      </c>
      <c r="C130" s="54" t="s">
        <v>68</v>
      </c>
      <c r="D130" s="54" t="s">
        <v>391</v>
      </c>
      <c r="E130" s="56">
        <v>1840000</v>
      </c>
      <c r="F130" s="62" t="s">
        <v>46</v>
      </c>
      <c r="G130" s="56">
        <v>147200</v>
      </c>
      <c r="H130" s="56">
        <v>1987200</v>
      </c>
      <c r="I130" s="54" t="s">
        <v>22</v>
      </c>
      <c r="J130" s="54" t="s">
        <v>48</v>
      </c>
      <c r="K130" s="55">
        <v>45892</v>
      </c>
    </row>
    <row r="131" spans="1:11" x14ac:dyDescent="0.25">
      <c r="A131" s="55">
        <v>45857</v>
      </c>
      <c r="B131" s="61">
        <v>45580</v>
      </c>
      <c r="C131" s="54" t="s">
        <v>68</v>
      </c>
      <c r="D131" s="54" t="s">
        <v>392</v>
      </c>
      <c r="E131" s="56">
        <v>1840000</v>
      </c>
      <c r="F131" s="62" t="s">
        <v>46</v>
      </c>
      <c r="G131" s="56">
        <v>147200</v>
      </c>
      <c r="H131" s="56">
        <v>1987200</v>
      </c>
      <c r="I131" s="54" t="s">
        <v>19</v>
      </c>
      <c r="J131" s="54" t="s">
        <v>56</v>
      </c>
      <c r="K131" s="55">
        <v>45892</v>
      </c>
    </row>
    <row r="132" spans="1:11" x14ac:dyDescent="0.25">
      <c r="A132" s="55">
        <v>45857</v>
      </c>
      <c r="B132" s="61">
        <v>45581</v>
      </c>
      <c r="C132" s="54" t="s">
        <v>68</v>
      </c>
      <c r="D132" s="54" t="s">
        <v>393</v>
      </c>
      <c r="E132" s="56">
        <v>1840000</v>
      </c>
      <c r="F132" s="62" t="s">
        <v>46</v>
      </c>
      <c r="G132" s="56">
        <v>147200</v>
      </c>
      <c r="H132" s="56">
        <v>1987200</v>
      </c>
      <c r="I132" s="54" t="s">
        <v>21</v>
      </c>
      <c r="J132" s="54" t="s">
        <v>52</v>
      </c>
      <c r="K132" s="55">
        <v>45892</v>
      </c>
    </row>
    <row r="133" spans="1:11" x14ac:dyDescent="0.25">
      <c r="A133" s="55">
        <v>45857</v>
      </c>
      <c r="B133" s="61">
        <v>45582</v>
      </c>
      <c r="C133" s="54" t="s">
        <v>68</v>
      </c>
      <c r="D133" s="54" t="s">
        <v>394</v>
      </c>
      <c r="E133" s="56">
        <v>2024120</v>
      </c>
      <c r="F133" s="62" t="s">
        <v>46</v>
      </c>
      <c r="G133" s="56">
        <v>161930</v>
      </c>
      <c r="H133" s="56">
        <v>2186050</v>
      </c>
      <c r="I133" s="54" t="s">
        <v>20</v>
      </c>
      <c r="J133" s="54" t="s">
        <v>55</v>
      </c>
      <c r="K133" s="55">
        <v>45892</v>
      </c>
    </row>
    <row r="134" spans="1:11" x14ac:dyDescent="0.25">
      <c r="A134" s="55">
        <v>45857</v>
      </c>
      <c r="B134" s="61">
        <v>45583</v>
      </c>
      <c r="C134" s="54" t="s">
        <v>68</v>
      </c>
      <c r="D134" s="54" t="s">
        <v>395</v>
      </c>
      <c r="E134" s="56">
        <v>2830115</v>
      </c>
      <c r="F134" s="62" t="s">
        <v>46</v>
      </c>
      <c r="G134" s="56">
        <v>226409</v>
      </c>
      <c r="H134" s="56">
        <v>3056524</v>
      </c>
      <c r="I134" s="54" t="s">
        <v>21</v>
      </c>
      <c r="J134" s="54" t="s">
        <v>52</v>
      </c>
      <c r="K134" s="55">
        <v>45892</v>
      </c>
    </row>
    <row r="135" spans="1:11" x14ac:dyDescent="0.25">
      <c r="A135" s="55">
        <v>45857</v>
      </c>
      <c r="B135" s="61">
        <v>45584</v>
      </c>
      <c r="C135" s="54" t="s">
        <v>68</v>
      </c>
      <c r="D135" s="54" t="s">
        <v>396</v>
      </c>
      <c r="E135" s="56">
        <v>3706327</v>
      </c>
      <c r="F135" s="62" t="s">
        <v>46</v>
      </c>
      <c r="G135" s="56">
        <v>296506</v>
      </c>
      <c r="H135" s="56">
        <v>4002833</v>
      </c>
      <c r="I135" s="54" t="s">
        <v>16</v>
      </c>
      <c r="J135" s="54" t="s">
        <v>47</v>
      </c>
      <c r="K135" s="55">
        <v>45892</v>
      </c>
    </row>
    <row r="136" spans="1:11" x14ac:dyDescent="0.25">
      <c r="A136" s="55">
        <v>45857</v>
      </c>
      <c r="B136" s="61">
        <v>45585</v>
      </c>
      <c r="C136" s="54" t="s">
        <v>68</v>
      </c>
      <c r="D136" s="54" t="s">
        <v>397</v>
      </c>
      <c r="E136" s="56">
        <v>2645930</v>
      </c>
      <c r="F136" s="62" t="s">
        <v>46</v>
      </c>
      <c r="G136" s="56">
        <v>211674</v>
      </c>
      <c r="H136" s="56">
        <v>2857604</v>
      </c>
      <c r="I136" s="54" t="s">
        <v>60</v>
      </c>
      <c r="J136" s="54" t="s">
        <v>61</v>
      </c>
      <c r="K136" s="55">
        <v>45892</v>
      </c>
    </row>
    <row r="137" spans="1:11" x14ac:dyDescent="0.25">
      <c r="A137" s="55">
        <v>45857</v>
      </c>
      <c r="B137" s="61">
        <v>45586</v>
      </c>
      <c r="C137" s="54" t="s">
        <v>68</v>
      </c>
      <c r="D137" s="54" t="s">
        <v>398</v>
      </c>
      <c r="E137" s="56">
        <v>446425</v>
      </c>
      <c r="F137" s="62" t="s">
        <v>46</v>
      </c>
      <c r="G137" s="56">
        <v>35714</v>
      </c>
      <c r="H137" s="56">
        <v>482139</v>
      </c>
      <c r="I137" s="54" t="s">
        <v>60</v>
      </c>
      <c r="J137" s="54" t="s">
        <v>61</v>
      </c>
      <c r="K137" s="55">
        <v>45892</v>
      </c>
    </row>
    <row r="138" spans="1:11" x14ac:dyDescent="0.25">
      <c r="A138" s="55">
        <v>45857</v>
      </c>
      <c r="B138" s="61">
        <v>45587</v>
      </c>
      <c r="C138" s="54" t="s">
        <v>68</v>
      </c>
      <c r="D138" s="54" t="s">
        <v>399</v>
      </c>
      <c r="E138" s="56">
        <v>446425</v>
      </c>
      <c r="F138" s="62" t="s">
        <v>46</v>
      </c>
      <c r="G138" s="56">
        <v>35714</v>
      </c>
      <c r="H138" s="56">
        <v>482139</v>
      </c>
      <c r="I138" s="54" t="s">
        <v>16</v>
      </c>
      <c r="J138" s="54" t="s">
        <v>47</v>
      </c>
      <c r="K138" s="55">
        <v>45892</v>
      </c>
    </row>
    <row r="139" spans="1:11" x14ac:dyDescent="0.25">
      <c r="A139" s="55">
        <v>45857</v>
      </c>
      <c r="B139" s="61">
        <v>45588</v>
      </c>
      <c r="C139" s="54" t="s">
        <v>68</v>
      </c>
      <c r="D139" s="54" t="s">
        <v>400</v>
      </c>
      <c r="E139" s="56">
        <v>892850</v>
      </c>
      <c r="F139" s="62" t="s">
        <v>46</v>
      </c>
      <c r="G139" s="56">
        <v>71428</v>
      </c>
      <c r="H139" s="56">
        <v>964278</v>
      </c>
      <c r="I139" s="54" t="s">
        <v>19</v>
      </c>
      <c r="J139" s="54" t="s">
        <v>56</v>
      </c>
      <c r="K139" s="55">
        <v>45892</v>
      </c>
    </row>
    <row r="140" spans="1:11" x14ac:dyDescent="0.25">
      <c r="A140" s="55">
        <v>45857</v>
      </c>
      <c r="B140" s="61">
        <v>45589</v>
      </c>
      <c r="C140" s="54" t="s">
        <v>68</v>
      </c>
      <c r="D140" s="54" t="s">
        <v>401</v>
      </c>
      <c r="E140" s="56">
        <v>446425</v>
      </c>
      <c r="F140" s="62" t="s">
        <v>46</v>
      </c>
      <c r="G140" s="56">
        <v>35714</v>
      </c>
      <c r="H140" s="56">
        <v>482139</v>
      </c>
      <c r="I140" s="54" t="s">
        <v>22</v>
      </c>
      <c r="J140" s="54" t="s">
        <v>48</v>
      </c>
      <c r="K140" s="55">
        <v>45892</v>
      </c>
    </row>
    <row r="141" spans="1:11" x14ac:dyDescent="0.25">
      <c r="A141" s="55">
        <v>45857</v>
      </c>
      <c r="B141" s="61">
        <v>45590</v>
      </c>
      <c r="C141" s="54" t="s">
        <v>68</v>
      </c>
      <c r="D141" s="54" t="s">
        <v>402</v>
      </c>
      <c r="E141" s="56">
        <v>446425</v>
      </c>
      <c r="F141" s="62" t="s">
        <v>46</v>
      </c>
      <c r="G141" s="56">
        <v>35714</v>
      </c>
      <c r="H141" s="56">
        <v>482139</v>
      </c>
      <c r="I141" s="54" t="s">
        <v>14</v>
      </c>
      <c r="J141" s="54" t="s">
        <v>59</v>
      </c>
      <c r="K141" s="55">
        <v>45892</v>
      </c>
    </row>
    <row r="142" spans="1:11" x14ac:dyDescent="0.25">
      <c r="A142" s="55">
        <v>45857</v>
      </c>
      <c r="B142" s="61">
        <v>45591</v>
      </c>
      <c r="C142" s="54" t="s">
        <v>68</v>
      </c>
      <c r="D142" s="54" t="s">
        <v>403</v>
      </c>
      <c r="E142" s="56">
        <v>2916970</v>
      </c>
      <c r="F142" s="62" t="s">
        <v>46</v>
      </c>
      <c r="G142" s="56">
        <v>233358</v>
      </c>
      <c r="H142" s="56">
        <v>3150328</v>
      </c>
      <c r="I142" s="54" t="s">
        <v>17</v>
      </c>
      <c r="J142" s="54" t="s">
        <v>50</v>
      </c>
      <c r="K142" s="55">
        <v>45892</v>
      </c>
    </row>
    <row r="143" spans="1:11" x14ac:dyDescent="0.25">
      <c r="A143" s="55">
        <v>45862</v>
      </c>
      <c r="B143" s="61">
        <v>46810</v>
      </c>
      <c r="C143" s="54" t="s">
        <v>68</v>
      </c>
      <c r="D143" s="54" t="s">
        <v>404</v>
      </c>
      <c r="E143" s="56">
        <v>4048240</v>
      </c>
      <c r="F143" s="62" t="s">
        <v>46</v>
      </c>
      <c r="G143" s="56">
        <v>323859</v>
      </c>
      <c r="H143" s="56">
        <v>4372099</v>
      </c>
      <c r="I143" s="54" t="s">
        <v>17</v>
      </c>
      <c r="J143" s="54" t="s">
        <v>50</v>
      </c>
      <c r="K143" s="55">
        <v>45897</v>
      </c>
    </row>
    <row r="144" spans="1:11" x14ac:dyDescent="0.25">
      <c r="A144" s="55">
        <v>45862</v>
      </c>
      <c r="B144" s="61">
        <v>46811</v>
      </c>
      <c r="C144" s="54" t="s">
        <v>68</v>
      </c>
      <c r="D144" s="54" t="s">
        <v>405</v>
      </c>
      <c r="E144" s="56">
        <v>1719535</v>
      </c>
      <c r="F144" s="62" t="s">
        <v>46</v>
      </c>
      <c r="G144" s="56">
        <v>137563</v>
      </c>
      <c r="H144" s="56">
        <v>1857098</v>
      </c>
      <c r="I144" s="54" t="s">
        <v>17</v>
      </c>
      <c r="J144" s="54" t="s">
        <v>50</v>
      </c>
      <c r="K144" s="55">
        <v>45897</v>
      </c>
    </row>
    <row r="145" spans="1:11" x14ac:dyDescent="0.25">
      <c r="A145" s="55">
        <v>45862</v>
      </c>
      <c r="B145" s="61">
        <v>46812</v>
      </c>
      <c r="C145" s="54" t="s">
        <v>68</v>
      </c>
      <c r="D145" s="54" t="s">
        <v>406</v>
      </c>
      <c r="E145" s="56">
        <v>1468620</v>
      </c>
      <c r="F145" s="62" t="s">
        <v>46</v>
      </c>
      <c r="G145" s="56">
        <v>117490</v>
      </c>
      <c r="H145" s="56">
        <v>1586110</v>
      </c>
      <c r="I145" s="54" t="s">
        <v>11</v>
      </c>
      <c r="J145" s="54" t="s">
        <v>53</v>
      </c>
      <c r="K145" s="55">
        <v>45897</v>
      </c>
    </row>
    <row r="146" spans="1:11" x14ac:dyDescent="0.25">
      <c r="A146" s="55">
        <v>45862</v>
      </c>
      <c r="B146" s="61">
        <v>46813</v>
      </c>
      <c r="C146" s="54" t="s">
        <v>68</v>
      </c>
      <c r="D146" s="54" t="s">
        <v>407</v>
      </c>
      <c r="E146" s="56">
        <v>2472280</v>
      </c>
      <c r="F146" s="62" t="s">
        <v>46</v>
      </c>
      <c r="G146" s="56">
        <v>197782</v>
      </c>
      <c r="H146" s="56">
        <v>2670062</v>
      </c>
      <c r="I146" s="54" t="s">
        <v>11</v>
      </c>
      <c r="J146" s="54" t="s">
        <v>53</v>
      </c>
      <c r="K146" s="55">
        <v>45897</v>
      </c>
    </row>
    <row r="147" spans="1:11" x14ac:dyDescent="0.25">
      <c r="A147" s="55">
        <v>45862</v>
      </c>
      <c r="B147" s="61">
        <v>46814</v>
      </c>
      <c r="C147" s="54" t="s">
        <v>68</v>
      </c>
      <c r="D147" s="54" t="s">
        <v>408</v>
      </c>
      <c r="E147" s="56">
        <v>8750910</v>
      </c>
      <c r="F147" s="62" t="s">
        <v>46</v>
      </c>
      <c r="G147" s="56">
        <v>700073</v>
      </c>
      <c r="H147" s="56">
        <v>9450983</v>
      </c>
      <c r="I147" s="54" t="s">
        <v>11</v>
      </c>
      <c r="J147" s="54" t="s">
        <v>53</v>
      </c>
      <c r="K147" s="55">
        <v>45897</v>
      </c>
    </row>
    <row r="148" spans="1:11" x14ac:dyDescent="0.25">
      <c r="A148" s="55">
        <v>45862</v>
      </c>
      <c r="B148" s="61">
        <v>46815</v>
      </c>
      <c r="C148" s="54" t="s">
        <v>68</v>
      </c>
      <c r="D148" s="54" t="s">
        <v>409</v>
      </c>
      <c r="E148" s="56">
        <v>7804535</v>
      </c>
      <c r="F148" s="62" t="s">
        <v>46</v>
      </c>
      <c r="G148" s="56">
        <v>624363</v>
      </c>
      <c r="H148" s="56">
        <v>8428898</v>
      </c>
      <c r="I148" s="54" t="s">
        <v>11</v>
      </c>
      <c r="J148" s="54" t="s">
        <v>53</v>
      </c>
      <c r="K148" s="55">
        <v>45897</v>
      </c>
    </row>
    <row r="149" spans="1:11" x14ac:dyDescent="0.25">
      <c r="A149" s="55">
        <v>45862</v>
      </c>
      <c r="B149" s="61">
        <v>46816</v>
      </c>
      <c r="C149" s="54" t="s">
        <v>68</v>
      </c>
      <c r="D149" s="54" t="s">
        <v>410</v>
      </c>
      <c r="E149" s="56">
        <v>1612410</v>
      </c>
      <c r="F149" s="62" t="s">
        <v>46</v>
      </c>
      <c r="G149" s="56">
        <v>128993</v>
      </c>
      <c r="H149" s="56">
        <v>1741403</v>
      </c>
      <c r="I149" s="54" t="s">
        <v>21</v>
      </c>
      <c r="J149" s="54" t="s">
        <v>52</v>
      </c>
      <c r="K149" s="55">
        <v>45897</v>
      </c>
    </row>
    <row r="150" spans="1:11" x14ac:dyDescent="0.25">
      <c r="A150" s="55">
        <v>45862</v>
      </c>
      <c r="B150" s="61">
        <v>46817</v>
      </c>
      <c r="C150" s="54" t="s">
        <v>68</v>
      </c>
      <c r="D150" s="54" t="s">
        <v>411</v>
      </c>
      <c r="E150" s="56">
        <v>1468620</v>
      </c>
      <c r="F150" s="62" t="s">
        <v>46</v>
      </c>
      <c r="G150" s="56">
        <v>117490</v>
      </c>
      <c r="H150" s="56">
        <v>1586110</v>
      </c>
      <c r="I150" s="54" t="s">
        <v>16</v>
      </c>
      <c r="J150" s="54" t="s">
        <v>47</v>
      </c>
      <c r="K150" s="55">
        <v>45897</v>
      </c>
    </row>
    <row r="151" spans="1:11" x14ac:dyDescent="0.25">
      <c r="A151" s="55">
        <v>45862</v>
      </c>
      <c r="B151" s="61">
        <v>46818</v>
      </c>
      <c r="C151" s="54" t="s">
        <v>68</v>
      </c>
      <c r="D151" s="54" t="s">
        <v>412</v>
      </c>
      <c r="E151" s="56">
        <v>3492740</v>
      </c>
      <c r="F151" s="62" t="s">
        <v>46</v>
      </c>
      <c r="G151" s="56">
        <v>279419</v>
      </c>
      <c r="H151" s="56">
        <v>3772159</v>
      </c>
      <c r="I151" s="54" t="s">
        <v>19</v>
      </c>
      <c r="J151" s="54" t="s">
        <v>56</v>
      </c>
      <c r="K151" s="55">
        <v>45897</v>
      </c>
    </row>
    <row r="152" spans="1:11" x14ac:dyDescent="0.25">
      <c r="A152" s="55">
        <v>45862</v>
      </c>
      <c r="B152" s="61">
        <v>46819</v>
      </c>
      <c r="C152" s="54" t="s">
        <v>68</v>
      </c>
      <c r="D152" s="54" t="s">
        <v>413</v>
      </c>
      <c r="E152" s="56">
        <v>1468620</v>
      </c>
      <c r="F152" s="62" t="s">
        <v>46</v>
      </c>
      <c r="G152" s="56">
        <v>117490</v>
      </c>
      <c r="H152" s="56">
        <v>1586110</v>
      </c>
      <c r="I152" s="54" t="s">
        <v>22</v>
      </c>
      <c r="J152" s="54" t="s">
        <v>48</v>
      </c>
      <c r="K152" s="55">
        <v>45897</v>
      </c>
    </row>
    <row r="153" spans="1:11" x14ac:dyDescent="0.25">
      <c r="A153" s="55">
        <v>45863</v>
      </c>
      <c r="B153" s="61">
        <v>47399</v>
      </c>
      <c r="C153" s="54" t="s">
        <v>68</v>
      </c>
      <c r="D153" s="54" t="s">
        <v>414</v>
      </c>
      <c r="E153" s="56">
        <v>920000</v>
      </c>
      <c r="F153" s="62" t="s">
        <v>46</v>
      </c>
      <c r="G153" s="56">
        <v>73600</v>
      </c>
      <c r="H153" s="56">
        <v>993600</v>
      </c>
      <c r="I153" s="54" t="s">
        <v>12</v>
      </c>
      <c r="J153" s="54" t="s">
        <v>49</v>
      </c>
      <c r="K153" s="55">
        <v>45898</v>
      </c>
    </row>
    <row r="154" spans="1:11" x14ac:dyDescent="0.25">
      <c r="A154" s="55">
        <v>45863</v>
      </c>
      <c r="B154" s="61">
        <v>47400</v>
      </c>
      <c r="C154" s="54" t="s">
        <v>68</v>
      </c>
      <c r="D154" s="54" t="s">
        <v>415</v>
      </c>
      <c r="E154" s="56">
        <v>1012060</v>
      </c>
      <c r="F154" s="62" t="s">
        <v>46</v>
      </c>
      <c r="G154" s="56">
        <v>80965</v>
      </c>
      <c r="H154" s="56">
        <v>1093025</v>
      </c>
      <c r="I154" s="54" t="s">
        <v>12</v>
      </c>
      <c r="J154" s="54" t="s">
        <v>49</v>
      </c>
      <c r="K154" s="55">
        <v>45898</v>
      </c>
    </row>
    <row r="155" spans="1:11" x14ac:dyDescent="0.25">
      <c r="A155" s="55">
        <v>45863</v>
      </c>
      <c r="B155" s="61">
        <v>47401</v>
      </c>
      <c r="C155" s="54" t="s">
        <v>68</v>
      </c>
      <c r="D155" s="54" t="s">
        <v>416</v>
      </c>
      <c r="E155" s="56">
        <v>1468620</v>
      </c>
      <c r="F155" s="62" t="s">
        <v>46</v>
      </c>
      <c r="G155" s="56">
        <v>117490</v>
      </c>
      <c r="H155" s="56">
        <v>1586110</v>
      </c>
      <c r="I155" s="54" t="s">
        <v>12</v>
      </c>
      <c r="J155" s="54" t="s">
        <v>49</v>
      </c>
      <c r="K155" s="55">
        <v>45898</v>
      </c>
    </row>
    <row r="156" spans="1:11" x14ac:dyDescent="0.25">
      <c r="A156" s="55">
        <v>45863</v>
      </c>
      <c r="B156" s="61">
        <v>47402</v>
      </c>
      <c r="C156" s="54" t="s">
        <v>68</v>
      </c>
      <c r="D156" s="54" t="s">
        <v>417</v>
      </c>
      <c r="E156" s="56">
        <v>920000</v>
      </c>
      <c r="F156" s="62" t="s">
        <v>46</v>
      </c>
      <c r="G156" s="56">
        <v>73600</v>
      </c>
      <c r="H156" s="56">
        <v>993600</v>
      </c>
      <c r="I156" s="54" t="s">
        <v>12</v>
      </c>
      <c r="J156" s="54" t="s">
        <v>49</v>
      </c>
      <c r="K156" s="55">
        <v>45898</v>
      </c>
    </row>
    <row r="157" spans="1:11" x14ac:dyDescent="0.25">
      <c r="A157" s="55">
        <v>45863</v>
      </c>
      <c r="B157" s="61">
        <v>47403</v>
      </c>
      <c r="C157" s="54" t="s">
        <v>68</v>
      </c>
      <c r="D157" s="54" t="s">
        <v>418</v>
      </c>
      <c r="E157" s="56">
        <v>11105800</v>
      </c>
      <c r="F157" s="62" t="s">
        <v>46</v>
      </c>
      <c r="G157" s="56">
        <v>888464</v>
      </c>
      <c r="H157" s="56">
        <v>11994264</v>
      </c>
      <c r="I157" s="54" t="s">
        <v>12</v>
      </c>
      <c r="J157" s="54" t="s">
        <v>49</v>
      </c>
      <c r="K157" s="55">
        <v>45898</v>
      </c>
    </row>
    <row r="158" spans="1:11" x14ac:dyDescent="0.25">
      <c r="A158" s="55">
        <v>45863</v>
      </c>
      <c r="B158" s="61">
        <v>47404</v>
      </c>
      <c r="C158" s="54" t="s">
        <v>68</v>
      </c>
      <c r="D158" s="54" t="s">
        <v>419</v>
      </c>
      <c r="E158" s="56">
        <v>3331740</v>
      </c>
      <c r="F158" s="62" t="s">
        <v>46</v>
      </c>
      <c r="G158" s="56">
        <v>266539</v>
      </c>
      <c r="H158" s="56">
        <v>3598279</v>
      </c>
      <c r="I158" s="54" t="s">
        <v>12</v>
      </c>
      <c r="J158" s="54" t="s">
        <v>49</v>
      </c>
      <c r="K158" s="55">
        <v>45898</v>
      </c>
    </row>
    <row r="159" spans="1:11" x14ac:dyDescent="0.25">
      <c r="A159" s="55">
        <v>45863</v>
      </c>
      <c r="B159" s="61">
        <v>47405</v>
      </c>
      <c r="C159" s="54" t="s">
        <v>68</v>
      </c>
      <c r="D159" s="54" t="s">
        <v>420</v>
      </c>
      <c r="E159" s="56">
        <v>5552900</v>
      </c>
      <c r="F159" s="62" t="s">
        <v>46</v>
      </c>
      <c r="G159" s="56">
        <v>444232</v>
      </c>
      <c r="H159" s="56">
        <v>5997132</v>
      </c>
      <c r="I159" s="54" t="s">
        <v>12</v>
      </c>
      <c r="J159" s="54" t="s">
        <v>49</v>
      </c>
      <c r="K159" s="55">
        <v>45898</v>
      </c>
    </row>
    <row r="160" spans="1:11" x14ac:dyDescent="0.25">
      <c r="A160" s="55">
        <v>45863</v>
      </c>
      <c r="B160" s="61">
        <v>47406</v>
      </c>
      <c r="C160" s="54" t="s">
        <v>68</v>
      </c>
      <c r="D160" s="54" t="s">
        <v>421</v>
      </c>
      <c r="E160" s="56">
        <v>1970450</v>
      </c>
      <c r="F160" s="62" t="s">
        <v>46</v>
      </c>
      <c r="G160" s="56">
        <v>157636</v>
      </c>
      <c r="H160" s="56">
        <v>2128086</v>
      </c>
      <c r="I160" s="54" t="s">
        <v>60</v>
      </c>
      <c r="J160" s="54" t="s">
        <v>61</v>
      </c>
      <c r="K160" s="55">
        <v>45898</v>
      </c>
    </row>
    <row r="161" spans="1:11" x14ac:dyDescent="0.25">
      <c r="A161" s="55">
        <v>45863</v>
      </c>
      <c r="B161" s="61">
        <v>47407</v>
      </c>
      <c r="C161" s="54" t="s">
        <v>68</v>
      </c>
      <c r="D161" s="54" t="s">
        <v>422</v>
      </c>
      <c r="E161" s="56">
        <v>1003660</v>
      </c>
      <c r="F161" s="62" t="s">
        <v>46</v>
      </c>
      <c r="G161" s="56">
        <v>80293</v>
      </c>
      <c r="H161" s="56">
        <v>1083953</v>
      </c>
      <c r="I161" s="54" t="s">
        <v>11</v>
      </c>
      <c r="J161" s="54" t="s">
        <v>53</v>
      </c>
      <c r="K161" s="55">
        <v>45898</v>
      </c>
    </row>
    <row r="162" spans="1:11" x14ac:dyDescent="0.25">
      <c r="A162" s="55">
        <v>45863</v>
      </c>
      <c r="B162" s="61">
        <v>47408</v>
      </c>
      <c r="C162" s="54" t="s">
        <v>68</v>
      </c>
      <c r="D162" s="54" t="s">
        <v>423</v>
      </c>
      <c r="E162" s="56">
        <v>10634300</v>
      </c>
      <c r="F162" s="62" t="s">
        <v>46</v>
      </c>
      <c r="G162" s="56">
        <v>850744</v>
      </c>
      <c r="H162" s="56">
        <v>11485044</v>
      </c>
      <c r="I162" s="54" t="s">
        <v>11</v>
      </c>
      <c r="J162" s="54" t="s">
        <v>53</v>
      </c>
      <c r="K162" s="55">
        <v>45898</v>
      </c>
    </row>
    <row r="163" spans="1:11" x14ac:dyDescent="0.25">
      <c r="A163" s="55">
        <v>45863</v>
      </c>
      <c r="B163" s="61">
        <v>47409</v>
      </c>
      <c r="C163" s="54" t="s">
        <v>68</v>
      </c>
      <c r="D163" s="54" t="s">
        <v>424</v>
      </c>
      <c r="E163" s="56">
        <v>8512490</v>
      </c>
      <c r="F163" s="62" t="s">
        <v>46</v>
      </c>
      <c r="G163" s="56">
        <v>680999</v>
      </c>
      <c r="H163" s="56">
        <v>9193489</v>
      </c>
      <c r="I163" s="54" t="s">
        <v>11</v>
      </c>
      <c r="J163" s="54" t="s">
        <v>53</v>
      </c>
      <c r="K163" s="55">
        <v>45898</v>
      </c>
    </row>
    <row r="164" spans="1:11" x14ac:dyDescent="0.25">
      <c r="A164" s="55">
        <v>45863</v>
      </c>
      <c r="B164" s="61">
        <v>47410</v>
      </c>
      <c r="C164" s="54" t="s">
        <v>68</v>
      </c>
      <c r="D164" s="54" t="s">
        <v>425</v>
      </c>
      <c r="E164" s="56">
        <v>5118210</v>
      </c>
      <c r="F164" s="62" t="s">
        <v>46</v>
      </c>
      <c r="G164" s="56">
        <v>409457</v>
      </c>
      <c r="H164" s="56">
        <v>5527667</v>
      </c>
      <c r="I164" s="54" t="s">
        <v>11</v>
      </c>
      <c r="J164" s="54" t="s">
        <v>53</v>
      </c>
      <c r="K164" s="55">
        <v>45898</v>
      </c>
    </row>
    <row r="165" spans="1:11" x14ac:dyDescent="0.25">
      <c r="A165" s="55">
        <v>45863</v>
      </c>
      <c r="B165" s="61">
        <v>47411</v>
      </c>
      <c r="C165" s="54" t="s">
        <v>68</v>
      </c>
      <c r="D165" s="54" t="s">
        <v>426</v>
      </c>
      <c r="E165" s="56">
        <v>2024120</v>
      </c>
      <c r="F165" s="62" t="s">
        <v>46</v>
      </c>
      <c r="G165" s="56">
        <v>161930</v>
      </c>
      <c r="H165" s="56">
        <v>2186050</v>
      </c>
      <c r="I165" s="54" t="s">
        <v>11</v>
      </c>
      <c r="J165" s="54" t="s">
        <v>53</v>
      </c>
      <c r="K165" s="55">
        <v>45898</v>
      </c>
    </row>
    <row r="166" spans="1:11" x14ac:dyDescent="0.25">
      <c r="A166" s="55">
        <v>45863</v>
      </c>
      <c r="B166" s="61">
        <v>47412</v>
      </c>
      <c r="C166" s="54" t="s">
        <v>68</v>
      </c>
      <c r="D166" s="54" t="s">
        <v>427</v>
      </c>
      <c r="E166" s="56">
        <v>1468620</v>
      </c>
      <c r="F166" s="62" t="s">
        <v>46</v>
      </c>
      <c r="G166" s="56">
        <v>117490</v>
      </c>
      <c r="H166" s="56">
        <v>1586110</v>
      </c>
      <c r="I166" s="54" t="s">
        <v>11</v>
      </c>
      <c r="J166" s="54" t="s">
        <v>53</v>
      </c>
      <c r="K166" s="55">
        <v>45898</v>
      </c>
    </row>
    <row r="167" spans="1:11" x14ac:dyDescent="0.25">
      <c r="A167" s="55">
        <v>45863</v>
      </c>
      <c r="B167" s="61">
        <v>47413</v>
      </c>
      <c r="C167" s="54" t="s">
        <v>68</v>
      </c>
      <c r="D167" s="54" t="s">
        <v>428</v>
      </c>
      <c r="E167" s="56">
        <v>3137972</v>
      </c>
      <c r="F167" s="62" t="s">
        <v>46</v>
      </c>
      <c r="G167" s="56">
        <v>251038</v>
      </c>
      <c r="H167" s="56">
        <v>3389010</v>
      </c>
      <c r="I167" s="54" t="s">
        <v>17</v>
      </c>
      <c r="J167" s="54" t="s">
        <v>50</v>
      </c>
      <c r="K167" s="55">
        <v>45898</v>
      </c>
    </row>
    <row r="168" spans="1:11" x14ac:dyDescent="0.25">
      <c r="A168" s="55">
        <v>45863</v>
      </c>
      <c r="B168" s="61">
        <v>47414</v>
      </c>
      <c r="C168" s="54" t="s">
        <v>68</v>
      </c>
      <c r="D168" s="54" t="s">
        <v>429</v>
      </c>
      <c r="E168" s="56">
        <v>446425</v>
      </c>
      <c r="F168" s="62" t="s">
        <v>46</v>
      </c>
      <c r="G168" s="56">
        <v>35714</v>
      </c>
      <c r="H168" s="56">
        <v>482139</v>
      </c>
      <c r="I168" s="54" t="s">
        <v>18</v>
      </c>
      <c r="J168" s="54" t="s">
        <v>51</v>
      </c>
      <c r="K168" s="55">
        <v>45898</v>
      </c>
    </row>
    <row r="169" spans="1:11" x14ac:dyDescent="0.25">
      <c r="A169" s="55">
        <v>45863</v>
      </c>
      <c r="B169" s="61">
        <v>47416</v>
      </c>
      <c r="C169" s="54" t="s">
        <v>68</v>
      </c>
      <c r="D169" s="54" t="s">
        <v>430</v>
      </c>
      <c r="E169" s="56">
        <v>1015950</v>
      </c>
      <c r="F169" s="62" t="s">
        <v>46</v>
      </c>
      <c r="G169" s="56">
        <v>81276</v>
      </c>
      <c r="H169" s="56">
        <v>1097226</v>
      </c>
      <c r="I169" s="54" t="s">
        <v>12</v>
      </c>
      <c r="J169" s="54" t="s">
        <v>49</v>
      </c>
      <c r="K169" s="55">
        <v>45898</v>
      </c>
    </row>
    <row r="170" spans="1:11" x14ac:dyDescent="0.25">
      <c r="A170" s="55">
        <v>45863</v>
      </c>
      <c r="B170" s="61">
        <v>47417</v>
      </c>
      <c r="C170" s="54" t="s">
        <v>68</v>
      </c>
      <c r="D170" s="54" t="s">
        <v>431</v>
      </c>
      <c r="E170" s="56">
        <v>920000</v>
      </c>
      <c r="F170" s="62" t="s">
        <v>46</v>
      </c>
      <c r="G170" s="56">
        <v>73600</v>
      </c>
      <c r="H170" s="56">
        <v>993600</v>
      </c>
      <c r="I170" s="54" t="s">
        <v>12</v>
      </c>
      <c r="J170" s="54" t="s">
        <v>49</v>
      </c>
      <c r="K170" s="55">
        <v>45898</v>
      </c>
    </row>
    <row r="171" spans="1:11" x14ac:dyDescent="0.25">
      <c r="A171" s="55">
        <v>45864</v>
      </c>
      <c r="B171" s="61">
        <v>47442</v>
      </c>
      <c r="C171" s="54" t="s">
        <v>68</v>
      </c>
      <c r="D171" s="54" t="s">
        <v>432</v>
      </c>
      <c r="E171" s="56">
        <v>892850</v>
      </c>
      <c r="F171" s="62" t="s">
        <v>46</v>
      </c>
      <c r="G171" s="56">
        <v>71428</v>
      </c>
      <c r="H171" s="56">
        <v>964278</v>
      </c>
      <c r="I171" s="54" t="s">
        <v>16</v>
      </c>
      <c r="J171" s="54" t="s">
        <v>47</v>
      </c>
      <c r="K171" s="55">
        <v>45899</v>
      </c>
    </row>
    <row r="172" spans="1:11" x14ac:dyDescent="0.25">
      <c r="A172" s="55">
        <v>45864</v>
      </c>
      <c r="B172" s="61">
        <v>47443</v>
      </c>
      <c r="C172" s="54" t="s">
        <v>68</v>
      </c>
      <c r="D172" s="54" t="s">
        <v>433</v>
      </c>
      <c r="E172" s="56">
        <v>1110580</v>
      </c>
      <c r="F172" s="62" t="s">
        <v>46</v>
      </c>
      <c r="G172" s="56">
        <v>88846</v>
      </c>
      <c r="H172" s="56">
        <v>1199426</v>
      </c>
      <c r="I172" s="54" t="s">
        <v>16</v>
      </c>
      <c r="J172" s="54" t="s">
        <v>47</v>
      </c>
      <c r="K172" s="55">
        <v>45899</v>
      </c>
    </row>
    <row r="173" spans="1:11" x14ac:dyDescent="0.25">
      <c r="A173" s="55">
        <v>45864</v>
      </c>
      <c r="B173" s="61">
        <v>47444</v>
      </c>
      <c r="C173" s="54" t="s">
        <v>68</v>
      </c>
      <c r="D173" s="54" t="s">
        <v>434</v>
      </c>
      <c r="E173" s="56">
        <v>1110580</v>
      </c>
      <c r="F173" s="62" t="s">
        <v>46</v>
      </c>
      <c r="G173" s="56">
        <v>88846</v>
      </c>
      <c r="H173" s="56">
        <v>1199426</v>
      </c>
      <c r="I173" s="54" t="s">
        <v>19</v>
      </c>
      <c r="J173" s="54" t="s">
        <v>56</v>
      </c>
      <c r="K173" s="55">
        <v>45899</v>
      </c>
    </row>
    <row r="174" spans="1:11" x14ac:dyDescent="0.25">
      <c r="A174" s="55">
        <v>45864</v>
      </c>
      <c r="B174" s="61">
        <v>47445</v>
      </c>
      <c r="C174" s="54" t="s">
        <v>68</v>
      </c>
      <c r="D174" s="54" t="s">
        <v>435</v>
      </c>
      <c r="E174" s="56">
        <v>1072050</v>
      </c>
      <c r="F174" s="62" t="s">
        <v>46</v>
      </c>
      <c r="G174" s="56">
        <v>85764</v>
      </c>
      <c r="H174" s="56">
        <v>1157814</v>
      </c>
      <c r="I174" s="54" t="s">
        <v>37</v>
      </c>
      <c r="J174" s="54" t="s">
        <v>54</v>
      </c>
      <c r="K174" s="55">
        <v>45899</v>
      </c>
    </row>
    <row r="175" spans="1:11" x14ac:dyDescent="0.25">
      <c r="A175" s="55">
        <v>45864</v>
      </c>
      <c r="B175" s="61">
        <v>47447</v>
      </c>
      <c r="C175" s="54" t="s">
        <v>68</v>
      </c>
      <c r="D175" s="54" t="s">
        <v>436</v>
      </c>
      <c r="E175" s="56">
        <v>2024120</v>
      </c>
      <c r="F175" s="62" t="s">
        <v>46</v>
      </c>
      <c r="G175" s="56">
        <v>161930</v>
      </c>
      <c r="H175" s="56">
        <v>2186050</v>
      </c>
      <c r="I175" s="54" t="s">
        <v>20</v>
      </c>
      <c r="J175" s="54" t="s">
        <v>55</v>
      </c>
      <c r="K175" s="55">
        <v>45899</v>
      </c>
    </row>
    <row r="176" spans="1:11" x14ac:dyDescent="0.25">
      <c r="A176" s="55">
        <v>45864</v>
      </c>
      <c r="B176" s="61">
        <v>47491</v>
      </c>
      <c r="C176" s="54" t="s">
        <v>68</v>
      </c>
      <c r="D176" s="54" t="s">
        <v>437</v>
      </c>
      <c r="E176" s="56">
        <v>1468620</v>
      </c>
      <c r="F176" s="62" t="s">
        <v>46</v>
      </c>
      <c r="G176" s="56">
        <v>117490</v>
      </c>
      <c r="H176" s="56">
        <v>1586110</v>
      </c>
      <c r="I176" s="54" t="s">
        <v>11</v>
      </c>
      <c r="J176" s="54" t="s">
        <v>53</v>
      </c>
      <c r="K176" s="55">
        <v>45899</v>
      </c>
    </row>
    <row r="177" spans="1:11" x14ac:dyDescent="0.25">
      <c r="A177" s="55">
        <v>45867</v>
      </c>
      <c r="B177" s="61">
        <v>47615</v>
      </c>
      <c r="C177" s="54" t="s">
        <v>68</v>
      </c>
      <c r="D177" s="54" t="s">
        <v>438</v>
      </c>
      <c r="E177" s="56">
        <v>1564000</v>
      </c>
      <c r="F177" s="62" t="s">
        <v>46</v>
      </c>
      <c r="G177" s="56">
        <v>125120</v>
      </c>
      <c r="H177" s="56">
        <v>1689120</v>
      </c>
      <c r="I177" s="54" t="s">
        <v>11</v>
      </c>
      <c r="J177" s="54" t="s">
        <v>53</v>
      </c>
      <c r="K177" s="55">
        <v>45902</v>
      </c>
    </row>
    <row r="178" spans="1:11" x14ac:dyDescent="0.25">
      <c r="A178" s="55">
        <v>45867</v>
      </c>
      <c r="B178" s="61">
        <v>47616</v>
      </c>
      <c r="C178" s="54" t="s">
        <v>68</v>
      </c>
      <c r="D178" s="54" t="s">
        <v>439</v>
      </c>
      <c r="E178" s="56">
        <v>2395015</v>
      </c>
      <c r="F178" s="62" t="s">
        <v>46</v>
      </c>
      <c r="G178" s="56">
        <v>191601</v>
      </c>
      <c r="H178" s="56">
        <v>2586616</v>
      </c>
      <c r="I178" s="54" t="s">
        <v>15</v>
      </c>
      <c r="J178" s="54" t="s">
        <v>58</v>
      </c>
      <c r="K178" s="55">
        <v>45902</v>
      </c>
    </row>
    <row r="179" spans="1:11" x14ac:dyDescent="0.25">
      <c r="A179" s="55">
        <v>45867</v>
      </c>
      <c r="B179" s="61">
        <v>47617</v>
      </c>
      <c r="C179" s="54" t="s">
        <v>68</v>
      </c>
      <c r="D179" s="54" t="s">
        <v>440</v>
      </c>
      <c r="E179" s="56">
        <v>2779932</v>
      </c>
      <c r="F179" s="62" t="s">
        <v>46</v>
      </c>
      <c r="G179" s="56">
        <v>222395</v>
      </c>
      <c r="H179" s="56">
        <v>3002327</v>
      </c>
      <c r="I179" s="54" t="s">
        <v>17</v>
      </c>
      <c r="J179" s="54" t="s">
        <v>50</v>
      </c>
      <c r="K179" s="55">
        <v>45902</v>
      </c>
    </row>
    <row r="180" spans="1:11" x14ac:dyDescent="0.25">
      <c r="A180" s="55">
        <v>45867</v>
      </c>
      <c r="B180" s="61">
        <v>47618</v>
      </c>
      <c r="C180" s="54" t="s">
        <v>68</v>
      </c>
      <c r="D180" s="54" t="s">
        <v>441</v>
      </c>
      <c r="E180" s="56">
        <v>446425</v>
      </c>
      <c r="F180" s="62" t="s">
        <v>46</v>
      </c>
      <c r="G180" s="56">
        <v>35714</v>
      </c>
      <c r="H180" s="56">
        <v>482139</v>
      </c>
      <c r="I180" s="54" t="s">
        <v>22</v>
      </c>
      <c r="J180" s="54" t="s">
        <v>48</v>
      </c>
      <c r="K180" s="55">
        <v>45902</v>
      </c>
    </row>
    <row r="181" spans="1:11" x14ac:dyDescent="0.25">
      <c r="A181" s="55">
        <v>45867</v>
      </c>
      <c r="B181" s="61">
        <v>47619</v>
      </c>
      <c r="C181" s="54" t="s">
        <v>68</v>
      </c>
      <c r="D181" s="54" t="s">
        <v>442</v>
      </c>
      <c r="E181" s="56">
        <v>1468620</v>
      </c>
      <c r="F181" s="62" t="s">
        <v>46</v>
      </c>
      <c r="G181" s="56">
        <v>117490</v>
      </c>
      <c r="H181" s="56">
        <v>1586110</v>
      </c>
      <c r="I181" s="54" t="s">
        <v>21</v>
      </c>
      <c r="J181" s="54" t="s">
        <v>52</v>
      </c>
      <c r="K181" s="55">
        <v>45902</v>
      </c>
    </row>
    <row r="182" spans="1:11" x14ac:dyDescent="0.25">
      <c r="A182" s="55">
        <v>45867</v>
      </c>
      <c r="B182" s="61">
        <v>47620</v>
      </c>
      <c r="C182" s="54" t="s">
        <v>68</v>
      </c>
      <c r="D182" s="54" t="s">
        <v>443</v>
      </c>
      <c r="E182" s="56">
        <v>2024120</v>
      </c>
      <c r="F182" s="62" t="s">
        <v>46</v>
      </c>
      <c r="G182" s="56">
        <v>161930</v>
      </c>
      <c r="H182" s="56">
        <v>2186050</v>
      </c>
      <c r="I182" s="54" t="s">
        <v>17</v>
      </c>
      <c r="J182" s="54" t="s">
        <v>50</v>
      </c>
      <c r="K182" s="55">
        <v>45902</v>
      </c>
    </row>
    <row r="183" spans="1:11" x14ac:dyDescent="0.25">
      <c r="A183" s="55">
        <v>45867</v>
      </c>
      <c r="B183" s="61">
        <v>47621</v>
      </c>
      <c r="C183" s="54" t="s">
        <v>68</v>
      </c>
      <c r="D183" s="54" t="s">
        <v>444</v>
      </c>
      <c r="E183" s="56">
        <v>3939165</v>
      </c>
      <c r="F183" s="62" t="s">
        <v>46</v>
      </c>
      <c r="G183" s="56">
        <v>315133</v>
      </c>
      <c r="H183" s="56">
        <v>4254298</v>
      </c>
      <c r="I183" s="54" t="s">
        <v>12</v>
      </c>
      <c r="J183" s="54" t="s">
        <v>49</v>
      </c>
      <c r="K183" s="55">
        <v>45902</v>
      </c>
    </row>
    <row r="184" spans="1:11" x14ac:dyDescent="0.25">
      <c r="A184" s="55">
        <v>45867</v>
      </c>
      <c r="B184" s="61">
        <v>47622</v>
      </c>
      <c r="C184" s="54" t="s">
        <v>68</v>
      </c>
      <c r="D184" s="54" t="s">
        <v>445</v>
      </c>
      <c r="E184" s="56">
        <v>5653266</v>
      </c>
      <c r="F184" s="62" t="s">
        <v>46</v>
      </c>
      <c r="G184" s="56">
        <v>452261</v>
      </c>
      <c r="H184" s="56">
        <v>6105527</v>
      </c>
      <c r="I184" s="54" t="s">
        <v>12</v>
      </c>
      <c r="J184" s="54" t="s">
        <v>49</v>
      </c>
      <c r="K184" s="55">
        <v>45902</v>
      </c>
    </row>
    <row r="185" spans="1:11" x14ac:dyDescent="0.25">
      <c r="A185" s="55">
        <v>45867</v>
      </c>
      <c r="B185" s="61">
        <v>47623</v>
      </c>
      <c r="C185" s="54" t="s">
        <v>68</v>
      </c>
      <c r="D185" s="54" t="s">
        <v>446</v>
      </c>
      <c r="E185" s="56">
        <v>2192795</v>
      </c>
      <c r="F185" s="62" t="s">
        <v>46</v>
      </c>
      <c r="G185" s="56">
        <v>175424</v>
      </c>
      <c r="H185" s="56">
        <v>2368219</v>
      </c>
      <c r="I185" s="54" t="s">
        <v>12</v>
      </c>
      <c r="J185" s="54" t="s">
        <v>49</v>
      </c>
      <c r="K185" s="55">
        <v>45902</v>
      </c>
    </row>
    <row r="186" spans="1:11" x14ac:dyDescent="0.25">
      <c r="A186" s="55">
        <v>45867</v>
      </c>
      <c r="B186" s="61">
        <v>47624</v>
      </c>
      <c r="C186" s="54" t="s">
        <v>68</v>
      </c>
      <c r="D186" s="54" t="s">
        <v>447</v>
      </c>
      <c r="E186" s="56">
        <v>5552900</v>
      </c>
      <c r="F186" s="62" t="s">
        <v>46</v>
      </c>
      <c r="G186" s="56">
        <v>444232</v>
      </c>
      <c r="H186" s="56">
        <v>5997132</v>
      </c>
      <c r="I186" s="54" t="s">
        <v>12</v>
      </c>
      <c r="J186" s="54" t="s">
        <v>49</v>
      </c>
      <c r="K186" s="55">
        <v>45902</v>
      </c>
    </row>
    <row r="187" spans="1:11" x14ac:dyDescent="0.25">
      <c r="A187" s="55">
        <v>45867</v>
      </c>
      <c r="B187" s="61">
        <v>47625</v>
      </c>
      <c r="C187" s="54" t="s">
        <v>68</v>
      </c>
      <c r="D187" s="54" t="s">
        <v>448</v>
      </c>
      <c r="E187" s="56">
        <v>5552900</v>
      </c>
      <c r="F187" s="62" t="s">
        <v>46</v>
      </c>
      <c r="G187" s="56">
        <v>444232</v>
      </c>
      <c r="H187" s="56">
        <v>5997132</v>
      </c>
      <c r="I187" s="54" t="s">
        <v>12</v>
      </c>
      <c r="J187" s="54" t="s">
        <v>49</v>
      </c>
      <c r="K187" s="55">
        <v>45902</v>
      </c>
    </row>
    <row r="188" spans="1:11" x14ac:dyDescent="0.25">
      <c r="A188" s="55">
        <v>45867</v>
      </c>
      <c r="B188" s="61">
        <v>47626</v>
      </c>
      <c r="C188" s="54" t="s">
        <v>68</v>
      </c>
      <c r="D188" s="54" t="s">
        <v>449</v>
      </c>
      <c r="E188" s="56">
        <v>1468620</v>
      </c>
      <c r="F188" s="62" t="s">
        <v>46</v>
      </c>
      <c r="G188" s="56">
        <v>117490</v>
      </c>
      <c r="H188" s="56">
        <v>1586110</v>
      </c>
      <c r="I188" s="54" t="s">
        <v>12</v>
      </c>
      <c r="J188" s="54" t="s">
        <v>49</v>
      </c>
      <c r="K188" s="55">
        <v>45902</v>
      </c>
    </row>
    <row r="189" spans="1:11" x14ac:dyDescent="0.25">
      <c r="A189" s="55">
        <v>45867</v>
      </c>
      <c r="B189" s="61">
        <v>47627</v>
      </c>
      <c r="C189" s="54" t="s">
        <v>68</v>
      </c>
      <c r="D189" s="54" t="s">
        <v>450</v>
      </c>
      <c r="E189" s="56">
        <v>3643289</v>
      </c>
      <c r="F189" s="62" t="s">
        <v>46</v>
      </c>
      <c r="G189" s="56">
        <v>291463</v>
      </c>
      <c r="H189" s="56">
        <v>3934752</v>
      </c>
      <c r="I189" s="54" t="s">
        <v>14</v>
      </c>
      <c r="J189" s="54" t="s">
        <v>59</v>
      </c>
      <c r="K189" s="55">
        <v>45902</v>
      </c>
    </row>
    <row r="190" spans="1:11" x14ac:dyDescent="0.25">
      <c r="A190" s="55">
        <v>45867</v>
      </c>
      <c r="B190" s="61">
        <v>47628</v>
      </c>
      <c r="C190" s="54" t="s">
        <v>68</v>
      </c>
      <c r="D190" s="54" t="s">
        <v>451</v>
      </c>
      <c r="E190" s="56">
        <v>2275035</v>
      </c>
      <c r="F190" s="62" t="s">
        <v>46</v>
      </c>
      <c r="G190" s="56">
        <v>182003</v>
      </c>
      <c r="H190" s="56">
        <v>2457038</v>
      </c>
      <c r="I190" s="54" t="s">
        <v>18</v>
      </c>
      <c r="J190" s="54" t="s">
        <v>51</v>
      </c>
      <c r="K190" s="55">
        <v>45902</v>
      </c>
    </row>
    <row r="191" spans="1:11" x14ac:dyDescent="0.25">
      <c r="A191" s="55">
        <v>45869</v>
      </c>
      <c r="B191" s="61">
        <v>48742</v>
      </c>
      <c r="C191" s="54" t="s">
        <v>68</v>
      </c>
      <c r="D191" s="54" t="s">
        <v>452</v>
      </c>
      <c r="E191" s="56">
        <v>2472280</v>
      </c>
      <c r="F191" s="62" t="s">
        <v>46</v>
      </c>
      <c r="G191" s="56">
        <v>197782</v>
      </c>
      <c r="H191" s="56">
        <v>2670062</v>
      </c>
      <c r="I191" s="54" t="s">
        <v>11</v>
      </c>
      <c r="J191" s="54" t="s">
        <v>53</v>
      </c>
      <c r="K191" s="55">
        <v>45904</v>
      </c>
    </row>
    <row r="192" spans="1:11" x14ac:dyDescent="0.25">
      <c r="A192" s="55">
        <v>45869</v>
      </c>
      <c r="B192" s="61">
        <v>48743</v>
      </c>
      <c r="C192" s="54" t="s">
        <v>68</v>
      </c>
      <c r="D192" s="54" t="s">
        <v>453</v>
      </c>
      <c r="E192" s="56">
        <v>2381320</v>
      </c>
      <c r="F192" s="62" t="s">
        <v>46</v>
      </c>
      <c r="G192" s="56">
        <v>190506</v>
      </c>
      <c r="H192" s="56">
        <v>2571826</v>
      </c>
      <c r="I192" s="54" t="s">
        <v>19</v>
      </c>
      <c r="J192" s="54" t="s">
        <v>56</v>
      </c>
      <c r="K192" s="55">
        <v>45904</v>
      </c>
    </row>
    <row r="193" spans="1:11" x14ac:dyDescent="0.25">
      <c r="A193" s="55">
        <v>45869</v>
      </c>
      <c r="B193" s="61">
        <v>48744</v>
      </c>
      <c r="C193" s="54" t="s">
        <v>68</v>
      </c>
      <c r="D193" s="54" t="s">
        <v>454</v>
      </c>
      <c r="E193" s="56">
        <v>1564000</v>
      </c>
      <c r="F193" s="62" t="s">
        <v>46</v>
      </c>
      <c r="G193" s="56">
        <v>125120</v>
      </c>
      <c r="H193" s="56">
        <v>1689120</v>
      </c>
      <c r="I193" s="54" t="s">
        <v>20</v>
      </c>
      <c r="J193" s="54" t="s">
        <v>55</v>
      </c>
      <c r="K193" s="55">
        <v>45904</v>
      </c>
    </row>
    <row r="194" spans="1:11" x14ac:dyDescent="0.25">
      <c r="A194" s="55">
        <v>45869</v>
      </c>
      <c r="B194" s="61">
        <v>48745</v>
      </c>
      <c r="C194" s="54" t="s">
        <v>68</v>
      </c>
      <c r="D194" s="54" t="s">
        <v>455</v>
      </c>
      <c r="E194" s="56">
        <v>1970450</v>
      </c>
      <c r="F194" s="62" t="s">
        <v>46</v>
      </c>
      <c r="G194" s="56">
        <v>157636</v>
      </c>
      <c r="H194" s="56">
        <v>2128086</v>
      </c>
      <c r="I194" s="54" t="s">
        <v>16</v>
      </c>
      <c r="J194" s="54" t="s">
        <v>47</v>
      </c>
      <c r="K194" s="55">
        <v>45904</v>
      </c>
    </row>
    <row r="195" spans="1:11" x14ac:dyDescent="0.25">
      <c r="A195" s="55">
        <v>45869</v>
      </c>
      <c r="B195" s="61">
        <v>48746</v>
      </c>
      <c r="C195" s="54" t="s">
        <v>68</v>
      </c>
      <c r="D195" s="54" t="s">
        <v>456</v>
      </c>
      <c r="E195" s="56">
        <v>2144100</v>
      </c>
      <c r="F195" s="62" t="s">
        <v>46</v>
      </c>
      <c r="G195" s="56">
        <v>171528</v>
      </c>
      <c r="H195" s="56">
        <v>2315628</v>
      </c>
      <c r="I195" s="54" t="s">
        <v>14</v>
      </c>
      <c r="J195" s="54" t="s">
        <v>59</v>
      </c>
      <c r="K195" s="55">
        <v>45904</v>
      </c>
    </row>
    <row r="196" spans="1:11" x14ac:dyDescent="0.25">
      <c r="A196" s="55">
        <v>45869</v>
      </c>
      <c r="B196" s="61">
        <v>48747</v>
      </c>
      <c r="C196" s="54" t="s">
        <v>68</v>
      </c>
      <c r="D196" s="54" t="s">
        <v>457</v>
      </c>
      <c r="E196" s="56">
        <v>2381320</v>
      </c>
      <c r="F196" s="62" t="s">
        <v>46</v>
      </c>
      <c r="G196" s="56">
        <v>190506</v>
      </c>
      <c r="H196" s="56">
        <v>2571826</v>
      </c>
      <c r="I196" s="54" t="s">
        <v>13</v>
      </c>
      <c r="J196" s="54" t="s">
        <v>57</v>
      </c>
      <c r="K196" s="55">
        <v>45904</v>
      </c>
    </row>
    <row r="197" spans="1:11" x14ac:dyDescent="0.25">
      <c r="A197" s="55">
        <v>45869</v>
      </c>
      <c r="B197" s="61">
        <v>48748</v>
      </c>
      <c r="C197" s="54" t="s">
        <v>68</v>
      </c>
      <c r="D197" s="54" t="s">
        <v>458</v>
      </c>
      <c r="E197" s="56">
        <v>446425</v>
      </c>
      <c r="F197" s="62" t="s">
        <v>46</v>
      </c>
      <c r="G197" s="56">
        <v>35714</v>
      </c>
      <c r="H197" s="56">
        <v>482139</v>
      </c>
      <c r="I197" s="54" t="s">
        <v>13</v>
      </c>
      <c r="J197" s="54" t="s">
        <v>57</v>
      </c>
      <c r="K197" s="55">
        <v>45904</v>
      </c>
    </row>
    <row r="198" spans="1:11" x14ac:dyDescent="0.25">
      <c r="A198" s="55">
        <v>45869</v>
      </c>
      <c r="B198" s="61">
        <v>48749</v>
      </c>
      <c r="C198" s="54" t="s">
        <v>68</v>
      </c>
      <c r="D198" s="54" t="s">
        <v>459</v>
      </c>
      <c r="E198" s="56">
        <v>1110580</v>
      </c>
      <c r="F198" s="62" t="s">
        <v>46</v>
      </c>
      <c r="G198" s="56">
        <v>88846</v>
      </c>
      <c r="H198" s="56">
        <v>1199426</v>
      </c>
      <c r="I198" s="54" t="s">
        <v>60</v>
      </c>
      <c r="J198" s="54" t="s">
        <v>61</v>
      </c>
      <c r="K198" s="55">
        <v>45904</v>
      </c>
    </row>
    <row r="199" spans="1:11" x14ac:dyDescent="0.25">
      <c r="A199" s="55">
        <v>45869</v>
      </c>
      <c r="B199" s="61">
        <v>48750</v>
      </c>
      <c r="C199" s="54" t="s">
        <v>68</v>
      </c>
      <c r="D199" s="54" t="s">
        <v>460</v>
      </c>
      <c r="E199" s="56">
        <v>446425</v>
      </c>
      <c r="F199" s="62" t="s">
        <v>46</v>
      </c>
      <c r="G199" s="56">
        <v>35714</v>
      </c>
      <c r="H199" s="56">
        <v>482139</v>
      </c>
      <c r="I199" s="54" t="s">
        <v>60</v>
      </c>
      <c r="J199" s="54" t="s">
        <v>61</v>
      </c>
      <c r="K199" s="55">
        <v>45904</v>
      </c>
    </row>
    <row r="200" spans="1:11" x14ac:dyDescent="0.25">
      <c r="A200" s="55">
        <v>45869</v>
      </c>
      <c r="B200" s="61">
        <v>48761</v>
      </c>
      <c r="C200" s="54" t="s">
        <v>68</v>
      </c>
      <c r="D200" s="54" t="s">
        <v>461</v>
      </c>
      <c r="E200" s="56">
        <v>3993730</v>
      </c>
      <c r="F200" s="62" t="s">
        <v>46</v>
      </c>
      <c r="G200" s="56">
        <v>319498</v>
      </c>
      <c r="H200" s="56">
        <v>4313228</v>
      </c>
      <c r="I200" s="54" t="s">
        <v>12</v>
      </c>
      <c r="J200" s="54" t="s">
        <v>49</v>
      </c>
      <c r="K200" s="55">
        <v>45904</v>
      </c>
    </row>
    <row r="201" spans="1:11" x14ac:dyDescent="0.25">
      <c r="A201" s="55">
        <v>45869</v>
      </c>
      <c r="B201" s="61">
        <v>48762</v>
      </c>
      <c r="C201" s="54" t="s">
        <v>68</v>
      </c>
      <c r="D201" s="54" t="s">
        <v>462</v>
      </c>
      <c r="E201" s="56">
        <v>11105800</v>
      </c>
      <c r="F201" s="62" t="s">
        <v>46</v>
      </c>
      <c r="G201" s="56">
        <v>888464</v>
      </c>
      <c r="H201" s="56">
        <v>11994264</v>
      </c>
      <c r="I201" s="54" t="s">
        <v>12</v>
      </c>
      <c r="J201" s="54" t="s">
        <v>49</v>
      </c>
      <c r="K201" s="55">
        <v>45904</v>
      </c>
    </row>
    <row r="202" spans="1:11" x14ac:dyDescent="0.25">
      <c r="A202" s="55">
        <v>45869</v>
      </c>
      <c r="B202" s="61">
        <v>48763</v>
      </c>
      <c r="C202" s="54" t="s">
        <v>68</v>
      </c>
      <c r="D202" s="54" t="s">
        <v>463</v>
      </c>
      <c r="E202" s="56">
        <v>11105800</v>
      </c>
      <c r="F202" s="62" t="s">
        <v>46</v>
      </c>
      <c r="G202" s="56">
        <v>888464</v>
      </c>
      <c r="H202" s="56">
        <v>11994264</v>
      </c>
      <c r="I202" s="54" t="s">
        <v>12</v>
      </c>
      <c r="J202" s="54" t="s">
        <v>49</v>
      </c>
      <c r="K202" s="55">
        <v>45904</v>
      </c>
    </row>
    <row r="203" spans="1:11" x14ac:dyDescent="0.25">
      <c r="A203" s="55">
        <v>45869</v>
      </c>
      <c r="B203" s="61">
        <v>48764</v>
      </c>
      <c r="C203" s="54" t="s">
        <v>68</v>
      </c>
      <c r="D203" s="54" t="s">
        <v>464</v>
      </c>
      <c r="E203" s="56">
        <v>100366</v>
      </c>
      <c r="F203" s="62" t="s">
        <v>46</v>
      </c>
      <c r="G203" s="56">
        <v>8029</v>
      </c>
      <c r="H203" s="56">
        <v>108395</v>
      </c>
      <c r="I203" s="54" t="s">
        <v>12</v>
      </c>
      <c r="J203" s="54" t="s">
        <v>49</v>
      </c>
      <c r="K203" s="55">
        <v>45904</v>
      </c>
    </row>
    <row r="204" spans="1:11" x14ac:dyDescent="0.25">
      <c r="A204" s="55">
        <v>45869</v>
      </c>
      <c r="B204" s="61">
        <v>48765</v>
      </c>
      <c r="C204" s="54" t="s">
        <v>68</v>
      </c>
      <c r="D204" s="54" t="s">
        <v>465</v>
      </c>
      <c r="E204" s="56">
        <v>446425</v>
      </c>
      <c r="F204" s="62" t="s">
        <v>46</v>
      </c>
      <c r="G204" s="56">
        <v>35714</v>
      </c>
      <c r="H204" s="56">
        <v>482139</v>
      </c>
      <c r="I204" s="54" t="s">
        <v>12</v>
      </c>
      <c r="J204" s="54" t="s">
        <v>49</v>
      </c>
      <c r="K204" s="55">
        <v>45904</v>
      </c>
    </row>
    <row r="205" spans="1:11" x14ac:dyDescent="0.25">
      <c r="A205" s="55">
        <v>45869</v>
      </c>
      <c r="B205" s="61">
        <v>48766</v>
      </c>
      <c r="C205" s="54" t="s">
        <v>68</v>
      </c>
      <c r="D205" s="54" t="s">
        <v>466</v>
      </c>
      <c r="E205" s="56">
        <v>782000</v>
      </c>
      <c r="F205" s="62" t="s">
        <v>46</v>
      </c>
      <c r="G205" s="56">
        <v>62560</v>
      </c>
      <c r="H205" s="56">
        <v>844560</v>
      </c>
      <c r="I205" s="54" t="s">
        <v>12</v>
      </c>
      <c r="J205" s="54" t="s">
        <v>49</v>
      </c>
      <c r="K205" s="55">
        <v>45904</v>
      </c>
    </row>
    <row r="206" spans="1:11" x14ac:dyDescent="0.25">
      <c r="H206" s="56">
        <f>SUM(H2:H205)</f>
        <v>549086196</v>
      </c>
    </row>
  </sheetData>
  <conditionalFormatting sqref="B36:B205 B1">
    <cfRule type="duplicateValues" dxfId="7" priority="8"/>
  </conditionalFormatting>
  <conditionalFormatting sqref="B36:B205 B1">
    <cfRule type="duplicateValues" dxfId="6" priority="6"/>
    <cfRule type="duplicateValues" dxfId="5" priority="7"/>
  </conditionalFormatting>
  <conditionalFormatting sqref="B36:B205 B1">
    <cfRule type="duplicateValues" dxfId="4" priority="5"/>
  </conditionalFormatting>
  <conditionalFormatting sqref="B36:B205 B1">
    <cfRule type="duplicateValues" dxfId="3" priority="4"/>
  </conditionalFormatting>
  <conditionalFormatting sqref="B36:B205 B1">
    <cfRule type="duplicateValues" dxfId="2" priority="3"/>
  </conditionalFormatting>
  <conditionalFormatting sqref="B36:B205 B1">
    <cfRule type="duplicateValues" dxfId="1" priority="2"/>
  </conditionalFormatting>
  <conditionalFormatting sqref="B2:B35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CONG NO</vt:lpstr>
      <vt:lpstr>Chi Tiết Bán Hàng</vt:lpstr>
      <vt:lpstr>Hàng trả</vt:lpstr>
      <vt:lpstr>Hỗ trợ</vt:lpstr>
      <vt:lpstr>Chi tiết nợ phải thu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cp:lastPrinted>2023-02-25T04:16:00Z</cp:lastPrinted>
  <dcterms:created xsi:type="dcterms:W3CDTF">2023-02-25T03:11:04Z</dcterms:created>
  <dcterms:modified xsi:type="dcterms:W3CDTF">2025-08-13T06:58:39Z</dcterms:modified>
</cp:coreProperties>
</file>