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Hàng'!$A$1:$H$110</definedName>
    <definedName name="_xlnm._FilterDatabase" localSheetId="4" hidden="1">'Chi tiết nợ phải thu'!$A$1:$K$123</definedName>
    <definedName name="_xlnm._FilterDatabase" localSheetId="2" hidden="1">'Hàng trả'!$A$1:$I$16</definedName>
    <definedName name="_xlnm._FilterDatabase" localSheetId="3" hidden="1">'Hỗ trợ'!$A$1:$I$12</definedName>
  </definedNames>
  <calcPr calcId="162913"/>
</workbook>
</file>

<file path=xl/calcChain.xml><?xml version="1.0" encoding="utf-8"?>
<calcChain xmlns="http://schemas.openxmlformats.org/spreadsheetml/2006/main">
  <c r="H53" i="26" l="1"/>
  <c r="H10" i="25" l="1"/>
  <c r="H11" i="25"/>
  <c r="H158" i="26" l="1"/>
  <c r="G14" i="21" l="1"/>
  <c r="G15" i="21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H9" i="25" l="1"/>
  <c r="G12" i="21" l="1"/>
  <c r="G13" i="21"/>
  <c r="H7" i="25" l="1"/>
  <c r="H8" i="25"/>
  <c r="G10" i="21" l="1"/>
  <c r="G11" i="21"/>
  <c r="G4" i="21" l="1"/>
  <c r="G5" i="21"/>
  <c r="G6" i="21"/>
  <c r="G7" i="21"/>
  <c r="G8" i="21"/>
  <c r="G9" i="21"/>
  <c r="G3" i="21"/>
  <c r="G103" i="20"/>
  <c r="G104" i="20"/>
  <c r="G105" i="20"/>
  <c r="G106" i="20"/>
  <c r="G107" i="20"/>
  <c r="G108" i="20"/>
  <c r="G109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95" i="20"/>
  <c r="G96" i="20"/>
  <c r="G97" i="20"/>
  <c r="G98" i="20"/>
  <c r="G99" i="20"/>
  <c r="G100" i="20"/>
  <c r="G101" i="20"/>
  <c r="G102" i="20"/>
  <c r="E112" i="20" l="1"/>
  <c r="F112" i="20"/>
  <c r="H3" i="25"/>
  <c r="H4" i="25"/>
  <c r="H2" i="25" l="1"/>
  <c r="G3" i="20"/>
  <c r="G2" i="20"/>
  <c r="G2" i="21" l="1"/>
  <c r="D6" i="16" l="1"/>
  <c r="C6" i="16"/>
  <c r="H12" i="25" l="1"/>
  <c r="F12" i="16" l="1"/>
  <c r="G15" i="16" l="1"/>
  <c r="G16" i="21"/>
  <c r="G110" i="20" l="1"/>
  <c r="E9" i="16" l="1"/>
  <c r="G16" i="16" s="1"/>
</calcChain>
</file>

<file path=xl/sharedStrings.xml><?xml version="1.0" encoding="utf-8"?>
<sst xmlns="http://schemas.openxmlformats.org/spreadsheetml/2006/main" count="1123" uniqueCount="358">
  <si>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</si>
  <si>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</si>
  <si>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</si>
  <si>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</si>
  <si>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</si>
  <si>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</si>
  <si>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</si>
  <si>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</si>
  <si>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</si>
  <si>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</si>
  <si>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</si>
  <si>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</si>
  <si>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</si>
  <si>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</si>
  <si>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</si>
  <si>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</si>
  <si>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</si>
  <si>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</si>
  <si>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</si>
  <si>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</si>
  <si>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</si>
  <si>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</si>
  <si>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</si>
  <si>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</si>
  <si>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</si>
  <si>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</si>
  <si>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</si>
  <si>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</si>
  <si>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</si>
  <si>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</si>
  <si>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</si>
  <si>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</si>
  <si>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</si>
  <si>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</si>
  <si>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</si>
  <si>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</si>
  <si>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</si>
  <si>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</si>
  <si>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</si>
  <si>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</si>
  <si>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</si>
  <si>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</si>
  <si>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</si>
  <si>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</si>
  <si>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</si>
  <si>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</si>
  <si>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</si>
  <si>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</si>
  <si>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</si>
  <si>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</si>
  <si>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</si>
  <si>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</si>
  <si>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</si>
  <si>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</si>
  <si>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</si>
  <si>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</si>
  <si>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</si>
  <si>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</si>
  <si>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</si>
  <si>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</si>
  <si>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</si>
  <si>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</si>
  <si>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</si>
  <si>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</si>
  <si>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</si>
  <si>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MEGA-003</t>
  </si>
  <si>
    <t>MEGA-002</t>
  </si>
  <si>
    <t>MEGA-001</t>
  </si>
  <si>
    <t>MEGA-007</t>
  </si>
  <si>
    <t>MEGA-015</t>
  </si>
  <si>
    <t>16674989</t>
  </si>
  <si>
    <t>16674676</t>
  </si>
  <si>
    <t>28543916</t>
  </si>
  <si>
    <t>16676706</t>
  </si>
  <si>
    <t>10538168</t>
  </si>
  <si>
    <t>10538475</t>
  </si>
  <si>
    <t>18424312</t>
  </si>
  <si>
    <t>18423999</t>
  </si>
  <si>
    <t>12017058</t>
  </si>
  <si>
    <t>50924929</t>
  </si>
  <si>
    <t>11161539</t>
  </si>
  <si>
    <t>15346704</t>
  </si>
  <si>
    <t>25538517</t>
  </si>
  <si>
    <t>20584355</t>
  </si>
  <si>
    <t>27546121</t>
  </si>
  <si>
    <t>22552691</t>
  </si>
  <si>
    <t>16677991</t>
  </si>
  <si>
    <t>17168035</t>
  </si>
  <si>
    <t>21369777</t>
  </si>
  <si>
    <t>10542149</t>
  </si>
  <si>
    <t>13250760</t>
  </si>
  <si>
    <t>26627236</t>
  </si>
  <si>
    <t>14336547</t>
  </si>
  <si>
    <t>13249977</t>
  </si>
  <si>
    <t>CHI NHÁNH CÔNG TY TNHH MM MEGA MARKET ( VIỆT NAM) TẠI TỈNH NGHỆ AN</t>
  </si>
  <si>
    <t>0302249586-013</t>
  </si>
  <si>
    <t>THEO DÕI CÔNG NỢ / CTY MEGA - 31/01/2025</t>
  </si>
  <si>
    <t>Bảng kê hóa đơn tháng 01.2025</t>
  </si>
  <si>
    <t>Tổng thanh toán tháng 01.2025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</si>
  <si>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</si>
  <si>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</si>
  <si>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</si>
  <si>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</si>
  <si>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</si>
  <si>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</si>
  <si>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</si>
  <si>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</si>
  <si>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</si>
  <si>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</si>
  <si>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</si>
  <si>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</si>
  <si>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</si>
  <si>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</si>
  <si>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</si>
  <si>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</si>
  <si>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</si>
  <si>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</si>
  <si>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</si>
  <si>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</si>
  <si>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</si>
  <si>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</si>
  <si>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</si>
  <si>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</si>
  <si>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</si>
  <si>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</si>
  <si>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</si>
  <si>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</si>
  <si>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</si>
  <si>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</si>
  <si>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</si>
  <si>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</si>
  <si>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00002605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</si>
  <si>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</si>
  <si>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</si>
  <si>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</si>
  <si>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</si>
  <si>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</si>
  <si>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</si>
  <si>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</si>
  <si>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</si>
  <si>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</si>
  <si>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</si>
  <si>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</si>
  <si>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</si>
  <si>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</si>
  <si>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</si>
  <si>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</si>
  <si>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</si>
  <si>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</si>
  <si>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</si>
  <si>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</si>
  <si>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</si>
  <si>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</si>
  <si>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</si>
  <si>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</si>
  <si>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</si>
  <si>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</si>
  <si>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</si>
  <si>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</si>
  <si>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</si>
  <si>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</si>
  <si>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</si>
  <si>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</si>
  <si>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</si>
  <si>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</si>
  <si>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</si>
  <si>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</si>
  <si>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</si>
  <si>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</si>
  <si>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</si>
  <si>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</si>
  <si>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</si>
  <si>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</si>
  <si>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</si>
  <si>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00004984</t>
  </si>
  <si>
    <t>00004985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</si>
  <si>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</si>
  <si>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</si>
  <si>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</si>
  <si>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</si>
  <si>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</si>
  <si>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</si>
  <si>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</si>
  <si>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</si>
  <si>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</si>
  <si>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</si>
  <si>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</si>
  <si>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</si>
  <si>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</si>
  <si>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</si>
  <si>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</si>
  <si>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</si>
  <si>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</si>
  <si>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</si>
  <si>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</si>
  <si>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</si>
  <si>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</si>
  <si>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</si>
  <si>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</si>
  <si>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</si>
  <si>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</si>
  <si>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</si>
  <si>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00006719</t>
  </si>
  <si>
    <t>00006720</t>
  </si>
  <si>
    <t>00006721</t>
  </si>
  <si>
    <t>00006722</t>
  </si>
  <si>
    <t>00006723</t>
  </si>
  <si>
    <t>00000006</t>
  </si>
  <si>
    <t>00000007</t>
  </si>
  <si>
    <t>00000008</t>
  </si>
  <si>
    <t>00000053</t>
  </si>
  <si>
    <t>00000054</t>
  </si>
  <si>
    <t>00000101</t>
  </si>
  <si>
    <t>00000102</t>
  </si>
  <si>
    <t>00000103</t>
  </si>
  <si>
    <t>00000109</t>
  </si>
  <si>
    <t>00000110</t>
  </si>
  <si>
    <t>00000111</t>
  </si>
  <si>
    <t>00000112</t>
  </si>
  <si>
    <t>00000113</t>
  </si>
  <si>
    <t>00000133</t>
  </si>
  <si>
    <t>MEGA-008</t>
  </si>
  <si>
    <t>00002976</t>
  </si>
  <si>
    <t>00003075</t>
  </si>
  <si>
    <t>00003078</t>
  </si>
  <si>
    <t>00003117</t>
  </si>
  <si>
    <t>00003120</t>
  </si>
  <si>
    <t>00003223</t>
  </si>
  <si>
    <t>00003361</t>
  </si>
  <si>
    <t>00005711</t>
  </si>
  <si>
    <t>00000518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</si>
  <si>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</si>
  <si>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</si>
  <si>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</si>
  <si>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</si>
  <si>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</si>
  <si>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</si>
  <si>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</si>
  <si>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</si>
  <si>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 xml:space="preserve">Ho tro phi van chuyen T12/2024 </t>
  </si>
  <si>
    <t>22550195</t>
  </si>
  <si>
    <t>20581455</t>
  </si>
  <si>
    <t>17164535</t>
  </si>
  <si>
    <t>17166327</t>
  </si>
  <si>
    <t>1K25TBA</t>
  </si>
  <si>
    <t>8 %</t>
  </si>
  <si>
    <t>1C25TNN</t>
  </si>
  <si>
    <t>12019326</t>
  </si>
  <si>
    <t>10541698</t>
  </si>
  <si>
    <t>10541834</t>
  </si>
  <si>
    <t>18426240</t>
  </si>
  <si>
    <t>10545406</t>
  </si>
  <si>
    <t>16679130</t>
  </si>
  <si>
    <t>16679815</t>
  </si>
  <si>
    <t>20585898</t>
  </si>
  <si>
    <t>23330867</t>
  </si>
  <si>
    <t>24504990</t>
  </si>
  <si>
    <t>25540085</t>
  </si>
  <si>
    <t>25540237</t>
  </si>
  <si>
    <t>25540289</t>
  </si>
  <si>
    <t>13254036</t>
  </si>
  <si>
    <t>13254947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</si>
  <si>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</si>
  <si>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</si>
  <si>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</si>
  <si>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</si>
  <si>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</si>
  <si>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</si>
  <si>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</si>
  <si>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</si>
  <si>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25541714</t>
  </si>
  <si>
    <t>25541187</t>
  </si>
  <si>
    <t>25541020</t>
  </si>
  <si>
    <t>24505855</t>
  </si>
  <si>
    <t>22554930</t>
  </si>
  <si>
    <t>17171943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</si>
  <si>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</si>
  <si>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</si>
  <si>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</si>
  <si>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</si>
  <si>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</si>
  <si>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</si>
  <si>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</si>
  <si>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</si>
  <si>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</si>
  <si>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</si>
  <si>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</si>
  <si>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</si>
  <si>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</si>
  <si>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</si>
  <si>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</si>
  <si>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</si>
  <si>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</si>
  <si>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</si>
  <si>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</si>
  <si>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</si>
  <si>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1C25TNF</t>
  </si>
  <si>
    <t>11169202</t>
  </si>
  <si>
    <t>16684089</t>
  </si>
  <si>
    <t>21373235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</si>
  <si>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</si>
  <si>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</si>
  <si>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</si>
  <si>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</si>
  <si>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</si>
  <si>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</si>
  <si>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</si>
  <si>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</si>
  <si>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</si>
  <si>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</si>
  <si>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</si>
  <si>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</si>
  <si>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</si>
  <si>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</si>
  <si>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</si>
  <si>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</si>
  <si>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</si>
  <si>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</si>
  <si>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</si>
  <si>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</si>
  <si>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</si>
  <si>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</si>
  <si>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</si>
  <si>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</si>
  <si>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</si>
  <si>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</si>
  <si>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</si>
  <si>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</si>
  <si>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</si>
  <si>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</si>
  <si>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</si>
  <si>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</si>
  <si>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</si>
  <si>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</si>
  <si>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</si>
  <si>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</si>
  <si>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</si>
  <si>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</si>
  <si>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</si>
  <si>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</si>
  <si>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</si>
  <si>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</si>
  <si>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</si>
  <si>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</si>
  <si>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</si>
  <si>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</si>
  <si>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</si>
  <si>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</si>
  <si>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</si>
  <si>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</si>
  <si>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</si>
  <si>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</si>
  <si>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</si>
  <si>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</si>
  <si>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</si>
  <si>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</si>
  <si>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IRB - THƯỞNG THEO DOANH SỐ 0.2% NĂM 2024</t>
  </si>
  <si>
    <t>KKKNT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</si>
</sst>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38" fontId="14" fillId="3" borderId="5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8" sqref="G18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7" t="s">
        <v>96</v>
      </c>
      <c r="B1" s="67"/>
      <c r="C1" s="67"/>
      <c r="D1" s="67"/>
      <c r="E1" s="67"/>
      <c r="F1" s="67"/>
      <c r="G1" s="6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3">
        <v>480996492</v>
      </c>
      <c r="D3" s="74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97</v>
      </c>
      <c r="C4" s="8">
        <v>798543980</v>
      </c>
      <c r="D4" s="8">
        <v>63883521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8" t="s">
        <v>6</v>
      </c>
      <c r="B6" s="69"/>
      <c r="C6" s="14">
        <f>SUM(C4:C4)</f>
        <v>798543980</v>
      </c>
      <c r="D6" s="14">
        <f>SUM(D4:D4)</f>
        <v>63883521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5737933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8" t="s">
        <v>7</v>
      </c>
      <c r="B9" s="69"/>
      <c r="C9" s="14"/>
      <c r="D9" s="14"/>
      <c r="E9" s="14">
        <f>SUM(E7:E8)</f>
        <v>5737933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90034076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8" t="s">
        <v>32</v>
      </c>
      <c r="B12" s="69"/>
      <c r="C12" s="14"/>
      <c r="D12" s="14"/>
      <c r="E12" s="14"/>
      <c r="F12" s="14">
        <f>SUM(F10:F11)</f>
        <v>90034076</v>
      </c>
      <c r="G12" s="17"/>
    </row>
    <row r="13" spans="1:11" ht="15.75" x14ac:dyDescent="0.25">
      <c r="A13" s="11"/>
      <c r="B13" s="7" t="s">
        <v>98</v>
      </c>
      <c r="C13" s="8"/>
      <c r="D13" s="8"/>
      <c r="E13" s="8"/>
      <c r="F13" s="9"/>
      <c r="G13" s="9">
        <v>350570114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8" t="s">
        <v>8</v>
      </c>
      <c r="B15" s="69"/>
      <c r="C15" s="18"/>
      <c r="D15" s="18"/>
      <c r="E15" s="15"/>
      <c r="F15" s="17"/>
      <c r="G15" s="19">
        <f>SUM(G13:G14)</f>
        <v>350570114</v>
      </c>
    </row>
    <row r="16" spans="1:11" ht="21.75" customHeight="1" x14ac:dyDescent="0.3">
      <c r="A16" s="70" t="s">
        <v>25</v>
      </c>
      <c r="B16" s="71"/>
      <c r="C16" s="71"/>
      <c r="D16" s="71"/>
      <c r="E16" s="71"/>
      <c r="F16" s="72"/>
      <c r="G16" s="28">
        <f>C3+C6+D6-E9-F12-G15</f>
        <v>897081870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99</v>
      </c>
      <c r="C2" s="43">
        <v>45660</v>
      </c>
      <c r="D2" s="34" t="s">
        <v>12</v>
      </c>
      <c r="E2" s="47">
        <v>3269780</v>
      </c>
      <c r="F2" s="47">
        <v>261582</v>
      </c>
      <c r="G2" s="47">
        <f>+E2+F2</f>
        <v>3531362</v>
      </c>
      <c r="H2" s="35"/>
    </row>
    <row r="3" spans="1:8" ht="39" customHeight="1" x14ac:dyDescent="0.2">
      <c r="A3" s="33">
        <v>2</v>
      </c>
      <c r="B3" s="34" t="s">
        <v>100</v>
      </c>
      <c r="C3" s="43">
        <v>45660</v>
      </c>
      <c r="D3" s="34" t="s">
        <v>12</v>
      </c>
      <c r="E3" s="47">
        <v>8848160</v>
      </c>
      <c r="F3" s="47">
        <v>707853</v>
      </c>
      <c r="G3" s="47">
        <f t="shared" ref="G3" si="0">+E3+F3</f>
        <v>9556013</v>
      </c>
      <c r="H3" s="35"/>
    </row>
    <row r="4" spans="1:8" ht="39" customHeight="1" x14ac:dyDescent="0.2">
      <c r="A4" s="33">
        <v>3</v>
      </c>
      <c r="B4" s="34" t="s">
        <v>101</v>
      </c>
      <c r="C4" s="43">
        <v>45660</v>
      </c>
      <c r="D4" s="34" t="s">
        <v>12</v>
      </c>
      <c r="E4" s="47">
        <v>5595055</v>
      </c>
      <c r="F4" s="47">
        <v>447604</v>
      </c>
      <c r="G4" s="47">
        <f t="shared" ref="G4:G102" si="1">+E4+F4</f>
        <v>6042659</v>
      </c>
      <c r="H4" s="35"/>
    </row>
    <row r="5" spans="1:8" ht="39" customHeight="1" x14ac:dyDescent="0.2">
      <c r="A5" s="33">
        <v>4</v>
      </c>
      <c r="B5" s="34" t="s">
        <v>102</v>
      </c>
      <c r="C5" s="43">
        <v>45661</v>
      </c>
      <c r="D5" s="34" t="s">
        <v>63</v>
      </c>
      <c r="E5" s="47">
        <v>7606450</v>
      </c>
      <c r="F5" s="47">
        <v>608516</v>
      </c>
      <c r="G5" s="47">
        <f t="shared" si="1"/>
        <v>8214966</v>
      </c>
      <c r="H5" s="35"/>
    </row>
    <row r="6" spans="1:8" ht="39" customHeight="1" x14ac:dyDescent="0.2">
      <c r="A6" s="33">
        <v>5</v>
      </c>
      <c r="B6" s="34" t="s">
        <v>103</v>
      </c>
      <c r="C6" s="43">
        <v>45661</v>
      </c>
      <c r="D6" s="34" t="s">
        <v>12</v>
      </c>
      <c r="E6" s="47">
        <v>20720750</v>
      </c>
      <c r="F6" s="47">
        <v>1657660</v>
      </c>
      <c r="G6" s="47">
        <f t="shared" si="1"/>
        <v>22378410</v>
      </c>
      <c r="H6" s="35"/>
    </row>
    <row r="7" spans="1:8" ht="39" customHeight="1" x14ac:dyDescent="0.2">
      <c r="A7" s="33">
        <v>6</v>
      </c>
      <c r="B7" s="34" t="s">
        <v>104</v>
      </c>
      <c r="C7" s="43">
        <v>45661</v>
      </c>
      <c r="D7" s="34" t="s">
        <v>17</v>
      </c>
      <c r="E7" s="47">
        <v>1255575</v>
      </c>
      <c r="F7" s="47">
        <v>100446</v>
      </c>
      <c r="G7" s="47">
        <f t="shared" si="1"/>
        <v>1356021</v>
      </c>
      <c r="H7" s="35"/>
    </row>
    <row r="8" spans="1:8" ht="39" customHeight="1" x14ac:dyDescent="0.2">
      <c r="A8" s="33">
        <v>7</v>
      </c>
      <c r="B8" s="34" t="s">
        <v>105</v>
      </c>
      <c r="C8" s="43">
        <v>45661</v>
      </c>
      <c r="D8" s="34" t="s">
        <v>17</v>
      </c>
      <c r="E8" s="47">
        <v>1311312</v>
      </c>
      <c r="F8" s="47">
        <v>104905</v>
      </c>
      <c r="G8" s="47">
        <f t="shared" si="1"/>
        <v>1416217</v>
      </c>
      <c r="H8" s="35"/>
    </row>
    <row r="9" spans="1:8" ht="39" customHeight="1" x14ac:dyDescent="0.2">
      <c r="A9" s="33">
        <v>8</v>
      </c>
      <c r="B9" s="34" t="s">
        <v>106</v>
      </c>
      <c r="C9" s="43">
        <v>45661</v>
      </c>
      <c r="D9" s="34" t="s">
        <v>23</v>
      </c>
      <c r="E9" s="47">
        <v>837050</v>
      </c>
      <c r="F9" s="47">
        <v>66964</v>
      </c>
      <c r="G9" s="47">
        <f t="shared" si="1"/>
        <v>904014</v>
      </c>
      <c r="H9" s="35"/>
    </row>
    <row r="10" spans="1:8" ht="39" customHeight="1" x14ac:dyDescent="0.2">
      <c r="A10" s="33">
        <v>9</v>
      </c>
      <c r="B10" s="34" t="s">
        <v>107</v>
      </c>
      <c r="C10" s="43">
        <v>45661</v>
      </c>
      <c r="D10" s="34" t="s">
        <v>94</v>
      </c>
      <c r="E10" s="47">
        <v>2937240</v>
      </c>
      <c r="F10" s="47">
        <v>234979</v>
      </c>
      <c r="G10" s="47">
        <f t="shared" si="1"/>
        <v>3172219</v>
      </c>
      <c r="H10" s="35"/>
    </row>
    <row r="11" spans="1:8" ht="39" customHeight="1" x14ac:dyDescent="0.2">
      <c r="A11" s="33">
        <v>10</v>
      </c>
      <c r="B11" s="34" t="s">
        <v>108</v>
      </c>
      <c r="C11" s="43">
        <v>45661</v>
      </c>
      <c r="D11" s="34" t="s">
        <v>21</v>
      </c>
      <c r="E11" s="47">
        <v>2381320</v>
      </c>
      <c r="F11" s="47">
        <v>190506</v>
      </c>
      <c r="G11" s="47">
        <f t="shared" si="1"/>
        <v>2571826</v>
      </c>
      <c r="H11" s="35"/>
    </row>
    <row r="12" spans="1:8" ht="39" customHeight="1" x14ac:dyDescent="0.2">
      <c r="A12" s="33">
        <v>11</v>
      </c>
      <c r="B12" s="34" t="s">
        <v>109</v>
      </c>
      <c r="C12" s="43">
        <v>45661</v>
      </c>
      <c r="D12" s="34" t="s">
        <v>18</v>
      </c>
      <c r="E12" s="47">
        <v>4762640</v>
      </c>
      <c r="F12" s="47">
        <v>381011</v>
      </c>
      <c r="G12" s="47">
        <f t="shared" si="1"/>
        <v>5143651</v>
      </c>
      <c r="H12" s="35"/>
    </row>
    <row r="13" spans="1:8" ht="39" customHeight="1" x14ac:dyDescent="0.2">
      <c r="A13" s="33">
        <v>12</v>
      </c>
      <c r="B13" s="34" t="s">
        <v>110</v>
      </c>
      <c r="C13" s="43">
        <v>45661</v>
      </c>
      <c r="D13" s="34" t="s">
        <v>18</v>
      </c>
      <c r="E13" s="47">
        <v>837050</v>
      </c>
      <c r="F13" s="47">
        <v>66964</v>
      </c>
      <c r="G13" s="47">
        <f t="shared" si="1"/>
        <v>904014</v>
      </c>
      <c r="H13" s="35"/>
    </row>
    <row r="14" spans="1:8" ht="39" customHeight="1" x14ac:dyDescent="0.2">
      <c r="A14" s="33">
        <v>13</v>
      </c>
      <c r="B14" s="34" t="s">
        <v>111</v>
      </c>
      <c r="C14" s="43">
        <v>45661</v>
      </c>
      <c r="D14" s="34" t="s">
        <v>18</v>
      </c>
      <c r="E14" s="47">
        <v>5318560</v>
      </c>
      <c r="F14" s="47">
        <v>425485</v>
      </c>
      <c r="G14" s="47">
        <f t="shared" si="1"/>
        <v>5744045</v>
      </c>
      <c r="H14" s="35"/>
    </row>
    <row r="15" spans="1:8" ht="39" customHeight="1" x14ac:dyDescent="0.2">
      <c r="A15" s="33">
        <v>14</v>
      </c>
      <c r="B15" s="34" t="s">
        <v>112</v>
      </c>
      <c r="C15" s="43">
        <v>45663</v>
      </c>
      <c r="D15" s="34" t="s">
        <v>13</v>
      </c>
      <c r="E15" s="47">
        <v>8609340</v>
      </c>
      <c r="F15" s="47">
        <v>688747</v>
      </c>
      <c r="G15" s="47">
        <f t="shared" si="1"/>
        <v>9298087</v>
      </c>
      <c r="H15" s="35"/>
    </row>
    <row r="16" spans="1:8" ht="39" customHeight="1" x14ac:dyDescent="0.2">
      <c r="A16" s="33">
        <v>15</v>
      </c>
      <c r="B16" s="34" t="s">
        <v>113</v>
      </c>
      <c r="C16" s="43">
        <v>45663</v>
      </c>
      <c r="D16" s="34" t="s">
        <v>13</v>
      </c>
      <c r="E16" s="47">
        <v>1674100</v>
      </c>
      <c r="F16" s="47">
        <v>133928</v>
      </c>
      <c r="G16" s="47">
        <f t="shared" si="1"/>
        <v>1808028</v>
      </c>
      <c r="H16" s="35"/>
    </row>
    <row r="17" spans="1:8" ht="39" customHeight="1" x14ac:dyDescent="0.2">
      <c r="A17" s="33">
        <v>16</v>
      </c>
      <c r="B17" s="34" t="s">
        <v>114</v>
      </c>
      <c r="C17" s="43">
        <v>45664</v>
      </c>
      <c r="D17" s="34" t="s">
        <v>14</v>
      </c>
      <c r="E17" s="47">
        <v>2883150</v>
      </c>
      <c r="F17" s="47">
        <v>230652</v>
      </c>
      <c r="G17" s="47">
        <f t="shared" ref="G17:G94" si="2">+E17+F17</f>
        <v>3113802</v>
      </c>
      <c r="H17" s="35"/>
    </row>
    <row r="18" spans="1:8" ht="39" customHeight="1" x14ac:dyDescent="0.2">
      <c r="A18" s="33">
        <v>17</v>
      </c>
      <c r="B18" s="34" t="s">
        <v>115</v>
      </c>
      <c r="C18" s="43">
        <v>45664</v>
      </c>
      <c r="D18" s="34" t="s">
        <v>12</v>
      </c>
      <c r="E18" s="47">
        <v>8370500</v>
      </c>
      <c r="F18" s="47">
        <v>669640</v>
      </c>
      <c r="G18" s="47">
        <f t="shared" si="2"/>
        <v>9040140</v>
      </c>
      <c r="H18" s="35"/>
    </row>
    <row r="19" spans="1:8" ht="39" customHeight="1" x14ac:dyDescent="0.2">
      <c r="A19" s="33">
        <v>18</v>
      </c>
      <c r="B19" s="34" t="s">
        <v>116</v>
      </c>
      <c r="C19" s="43">
        <v>45664</v>
      </c>
      <c r="D19" s="34" t="s">
        <v>12</v>
      </c>
      <c r="E19" s="47">
        <v>32339850</v>
      </c>
      <c r="F19" s="47">
        <v>2587188</v>
      </c>
      <c r="G19" s="47">
        <f t="shared" si="2"/>
        <v>34927038</v>
      </c>
      <c r="H19" s="35"/>
    </row>
    <row r="20" spans="1:8" ht="39" customHeight="1" x14ac:dyDescent="0.2">
      <c r="A20" s="33">
        <v>19</v>
      </c>
      <c r="B20" s="34" t="s">
        <v>117</v>
      </c>
      <c r="C20" s="43">
        <v>45664</v>
      </c>
      <c r="D20" s="34" t="s">
        <v>12</v>
      </c>
      <c r="E20" s="47">
        <v>6696400</v>
      </c>
      <c r="F20" s="47">
        <v>535712</v>
      </c>
      <c r="G20" s="47">
        <f t="shared" si="2"/>
        <v>7232112</v>
      </c>
      <c r="H20" s="35"/>
    </row>
    <row r="21" spans="1:8" ht="39" customHeight="1" x14ac:dyDescent="0.2">
      <c r="A21" s="33">
        <v>20</v>
      </c>
      <c r="B21" s="34" t="s">
        <v>118</v>
      </c>
      <c r="C21" s="43">
        <v>45664</v>
      </c>
      <c r="D21" s="34" t="s">
        <v>12</v>
      </c>
      <c r="E21" s="47">
        <v>1003660</v>
      </c>
      <c r="F21" s="47">
        <v>80293</v>
      </c>
      <c r="G21" s="47">
        <f t="shared" si="2"/>
        <v>1083953</v>
      </c>
      <c r="H21" s="35"/>
    </row>
    <row r="22" spans="1:8" ht="39" customHeight="1" x14ac:dyDescent="0.2">
      <c r="A22" s="33">
        <v>21</v>
      </c>
      <c r="B22" s="34" t="s">
        <v>119</v>
      </c>
      <c r="C22" s="43">
        <v>45664</v>
      </c>
      <c r="D22" s="34" t="s">
        <v>12</v>
      </c>
      <c r="E22" s="47">
        <v>35177360</v>
      </c>
      <c r="F22" s="47">
        <v>2814189</v>
      </c>
      <c r="G22" s="47">
        <f t="shared" si="2"/>
        <v>37991549</v>
      </c>
      <c r="H22" s="35"/>
    </row>
    <row r="23" spans="1:8" ht="39" customHeight="1" x14ac:dyDescent="0.2">
      <c r="A23" s="33">
        <v>22</v>
      </c>
      <c r="B23" s="34" t="s">
        <v>120</v>
      </c>
      <c r="C23" s="43">
        <v>45664</v>
      </c>
      <c r="D23" s="34" t="s">
        <v>12</v>
      </c>
      <c r="E23" s="47">
        <v>2144100</v>
      </c>
      <c r="F23" s="47">
        <v>171528</v>
      </c>
      <c r="G23" s="47">
        <f t="shared" si="2"/>
        <v>2315628</v>
      </c>
      <c r="H23" s="35"/>
    </row>
    <row r="24" spans="1:8" ht="39" customHeight="1" x14ac:dyDescent="0.2">
      <c r="A24" s="33">
        <v>23</v>
      </c>
      <c r="B24" s="34" t="s">
        <v>121</v>
      </c>
      <c r="C24" s="43">
        <v>45664</v>
      </c>
      <c r="D24" s="34" t="s">
        <v>16</v>
      </c>
      <c r="E24" s="47">
        <v>7745200</v>
      </c>
      <c r="F24" s="47">
        <v>619616</v>
      </c>
      <c r="G24" s="47">
        <f t="shared" si="2"/>
        <v>8364816</v>
      </c>
      <c r="H24" s="35"/>
    </row>
    <row r="25" spans="1:8" ht="39" customHeight="1" x14ac:dyDescent="0.2">
      <c r="A25" s="33">
        <v>24</v>
      </c>
      <c r="B25" s="34" t="s">
        <v>122</v>
      </c>
      <c r="C25" s="43">
        <v>45664</v>
      </c>
      <c r="D25" s="34" t="s">
        <v>18</v>
      </c>
      <c r="E25" s="47">
        <v>11906600</v>
      </c>
      <c r="F25" s="47">
        <v>952528</v>
      </c>
      <c r="G25" s="47">
        <f t="shared" si="2"/>
        <v>12859128</v>
      </c>
      <c r="H25" s="35"/>
    </row>
    <row r="26" spans="1:8" ht="39" customHeight="1" x14ac:dyDescent="0.2">
      <c r="A26" s="33">
        <v>25</v>
      </c>
      <c r="B26" s="34" t="s">
        <v>123</v>
      </c>
      <c r="C26" s="43">
        <v>45664</v>
      </c>
      <c r="D26" s="34" t="s">
        <v>18</v>
      </c>
      <c r="E26" s="47">
        <v>4050672</v>
      </c>
      <c r="F26" s="47">
        <v>324054</v>
      </c>
      <c r="G26" s="47">
        <f t="shared" si="2"/>
        <v>4374726</v>
      </c>
      <c r="H26" s="35"/>
    </row>
    <row r="27" spans="1:8" ht="39" customHeight="1" x14ac:dyDescent="0.2">
      <c r="A27" s="33">
        <v>26</v>
      </c>
      <c r="B27" s="34" t="s">
        <v>124</v>
      </c>
      <c r="C27" s="43">
        <v>45664</v>
      </c>
      <c r="D27" s="34" t="s">
        <v>18</v>
      </c>
      <c r="E27" s="47">
        <v>418525</v>
      </c>
      <c r="F27" s="47">
        <v>33482</v>
      </c>
      <c r="G27" s="47">
        <f t="shared" si="2"/>
        <v>452007</v>
      </c>
      <c r="H27" s="35"/>
    </row>
    <row r="28" spans="1:8" ht="39" customHeight="1" x14ac:dyDescent="0.2">
      <c r="A28" s="33">
        <v>27</v>
      </c>
      <c r="B28" s="34" t="s">
        <v>125</v>
      </c>
      <c r="C28" s="43">
        <v>45664</v>
      </c>
      <c r="D28" s="34" t="s">
        <v>21</v>
      </c>
      <c r="E28" s="47">
        <v>7234715</v>
      </c>
      <c r="F28" s="47">
        <v>578777</v>
      </c>
      <c r="G28" s="47">
        <f t="shared" si="2"/>
        <v>7813492</v>
      </c>
      <c r="H28" s="35"/>
    </row>
    <row r="29" spans="1:8" ht="39" customHeight="1" x14ac:dyDescent="0.2">
      <c r="A29" s="33">
        <v>28</v>
      </c>
      <c r="B29" s="34" t="s">
        <v>126</v>
      </c>
      <c r="C29" s="43">
        <v>45664</v>
      </c>
      <c r="D29" s="34" t="s">
        <v>19</v>
      </c>
      <c r="E29" s="47">
        <v>2381320</v>
      </c>
      <c r="F29" s="47">
        <v>190506</v>
      </c>
      <c r="G29" s="47">
        <f t="shared" si="2"/>
        <v>2571826</v>
      </c>
      <c r="H29" s="35"/>
    </row>
    <row r="30" spans="1:8" ht="39" customHeight="1" x14ac:dyDescent="0.2">
      <c r="A30" s="33">
        <v>29</v>
      </c>
      <c r="B30" s="34" t="s">
        <v>127</v>
      </c>
      <c r="C30" s="43">
        <v>45664</v>
      </c>
      <c r="D30" s="34" t="s">
        <v>20</v>
      </c>
      <c r="E30" s="47">
        <v>2221160</v>
      </c>
      <c r="F30" s="47">
        <v>177693</v>
      </c>
      <c r="G30" s="47">
        <f t="shared" si="2"/>
        <v>2398853</v>
      </c>
      <c r="H30" s="35"/>
    </row>
    <row r="31" spans="1:8" ht="39" customHeight="1" x14ac:dyDescent="0.2">
      <c r="A31" s="33">
        <v>30</v>
      </c>
      <c r="B31" s="34" t="s">
        <v>128</v>
      </c>
      <c r="C31" s="43">
        <v>45664</v>
      </c>
      <c r="D31" s="34" t="s">
        <v>17</v>
      </c>
      <c r="E31" s="47">
        <v>8365749</v>
      </c>
      <c r="F31" s="47">
        <v>669260</v>
      </c>
      <c r="G31" s="47">
        <f t="shared" si="2"/>
        <v>9035009</v>
      </c>
      <c r="H31" s="35"/>
    </row>
    <row r="32" spans="1:8" ht="39" customHeight="1" x14ac:dyDescent="0.2">
      <c r="A32" s="33">
        <v>31</v>
      </c>
      <c r="B32" s="34" t="s">
        <v>129</v>
      </c>
      <c r="C32" s="43">
        <v>45664</v>
      </c>
      <c r="D32" s="34" t="s">
        <v>17</v>
      </c>
      <c r="E32" s="47">
        <v>837050</v>
      </c>
      <c r="F32" s="47">
        <v>66964</v>
      </c>
      <c r="G32" s="47">
        <f t="shared" si="2"/>
        <v>904014</v>
      </c>
      <c r="H32" s="35"/>
    </row>
    <row r="33" spans="1:8" ht="39" customHeight="1" x14ac:dyDescent="0.2">
      <c r="A33" s="33">
        <v>32</v>
      </c>
      <c r="B33" s="34" t="s">
        <v>130</v>
      </c>
      <c r="C33" s="43">
        <v>45664</v>
      </c>
      <c r="D33" s="34" t="s">
        <v>12</v>
      </c>
      <c r="E33" s="47">
        <v>11273390</v>
      </c>
      <c r="F33" s="47">
        <v>901871</v>
      </c>
      <c r="G33" s="47">
        <f t="shared" si="2"/>
        <v>12175261</v>
      </c>
      <c r="H33" s="35"/>
    </row>
    <row r="34" spans="1:8" ht="39" customHeight="1" x14ac:dyDescent="0.2">
      <c r="A34" s="33">
        <v>33</v>
      </c>
      <c r="B34" s="34" t="s">
        <v>131</v>
      </c>
      <c r="C34" s="43">
        <v>45666</v>
      </c>
      <c r="D34" s="34" t="s">
        <v>18</v>
      </c>
      <c r="E34" s="47">
        <v>11906600</v>
      </c>
      <c r="F34" s="47">
        <v>952528</v>
      </c>
      <c r="G34" s="47">
        <f t="shared" si="2"/>
        <v>12859128</v>
      </c>
      <c r="H34" s="35"/>
    </row>
    <row r="35" spans="1:8" ht="39" customHeight="1" x14ac:dyDescent="0.2">
      <c r="A35" s="33">
        <v>34</v>
      </c>
      <c r="B35" s="34" t="s">
        <v>132</v>
      </c>
      <c r="C35" s="43">
        <v>45666</v>
      </c>
      <c r="D35" s="34" t="s">
        <v>13</v>
      </c>
      <c r="E35" s="47">
        <v>3651250</v>
      </c>
      <c r="F35" s="47">
        <v>292100</v>
      </c>
      <c r="G35" s="47">
        <f t="shared" si="2"/>
        <v>3943350</v>
      </c>
      <c r="H35" s="35"/>
    </row>
    <row r="36" spans="1:8" ht="39" customHeight="1" x14ac:dyDescent="0.2">
      <c r="A36" s="33">
        <v>35</v>
      </c>
      <c r="B36" s="34" t="s">
        <v>133</v>
      </c>
      <c r="C36" s="43">
        <v>45666</v>
      </c>
      <c r="D36" s="34" t="s">
        <v>13</v>
      </c>
      <c r="E36" s="47">
        <v>5552900</v>
      </c>
      <c r="F36" s="47">
        <v>444232</v>
      </c>
      <c r="G36" s="47">
        <f t="shared" ref="G36:G78" si="3">+E36+F36</f>
        <v>5997132</v>
      </c>
      <c r="H36" s="35"/>
    </row>
    <row r="37" spans="1:8" ht="39" customHeight="1" x14ac:dyDescent="0.2">
      <c r="A37" s="33">
        <v>36</v>
      </c>
      <c r="B37" s="34" t="s">
        <v>134</v>
      </c>
      <c r="C37" s="43">
        <v>45666</v>
      </c>
      <c r="D37" s="34" t="s">
        <v>13</v>
      </c>
      <c r="E37" s="47">
        <v>18923225</v>
      </c>
      <c r="F37" s="47">
        <v>1513858</v>
      </c>
      <c r="G37" s="47">
        <f t="shared" si="3"/>
        <v>20437083</v>
      </c>
      <c r="H37" s="35"/>
    </row>
    <row r="38" spans="1:8" ht="39" customHeight="1" x14ac:dyDescent="0.2">
      <c r="A38" s="33">
        <v>37</v>
      </c>
      <c r="B38" s="34" t="s">
        <v>135</v>
      </c>
      <c r="C38" s="43">
        <v>45667</v>
      </c>
      <c r="D38" s="34" t="s">
        <v>14</v>
      </c>
      <c r="E38" s="47">
        <v>501830</v>
      </c>
      <c r="F38" s="47">
        <v>40146</v>
      </c>
      <c r="G38" s="47">
        <f t="shared" si="3"/>
        <v>541976</v>
      </c>
      <c r="H38" s="35"/>
    </row>
    <row r="39" spans="1:8" ht="39" customHeight="1" x14ac:dyDescent="0.2">
      <c r="A39" s="33">
        <v>38</v>
      </c>
      <c r="B39" s="34" t="s">
        <v>136</v>
      </c>
      <c r="C39" s="43">
        <v>45667</v>
      </c>
      <c r="D39" s="34" t="s">
        <v>14</v>
      </c>
      <c r="E39" s="47">
        <v>837050</v>
      </c>
      <c r="F39" s="47">
        <v>66964</v>
      </c>
      <c r="G39" s="47">
        <f t="shared" si="3"/>
        <v>904014</v>
      </c>
      <c r="H39" s="35"/>
    </row>
    <row r="40" spans="1:8" ht="39" customHeight="1" x14ac:dyDescent="0.2">
      <c r="A40" s="33">
        <v>39</v>
      </c>
      <c r="B40" s="34" t="s">
        <v>137</v>
      </c>
      <c r="C40" s="43">
        <v>45667</v>
      </c>
      <c r="D40" s="34" t="s">
        <v>63</v>
      </c>
      <c r="E40" s="47">
        <v>4723300</v>
      </c>
      <c r="F40" s="47">
        <v>377864</v>
      </c>
      <c r="G40" s="47">
        <f t="shared" si="3"/>
        <v>5101164</v>
      </c>
      <c r="H40" s="35"/>
    </row>
    <row r="41" spans="1:8" ht="39" customHeight="1" x14ac:dyDescent="0.2">
      <c r="A41" s="33">
        <v>40</v>
      </c>
      <c r="B41" s="34" t="s">
        <v>138</v>
      </c>
      <c r="C41" s="43">
        <v>45667</v>
      </c>
      <c r="D41" s="34" t="s">
        <v>12</v>
      </c>
      <c r="E41" s="47">
        <v>2381320</v>
      </c>
      <c r="F41" s="47">
        <v>190506</v>
      </c>
      <c r="G41" s="47">
        <f t="shared" si="3"/>
        <v>2571826</v>
      </c>
      <c r="H41" s="35"/>
    </row>
    <row r="42" spans="1:8" ht="39" customHeight="1" x14ac:dyDescent="0.2">
      <c r="A42" s="33">
        <v>41</v>
      </c>
      <c r="B42" s="34" t="s">
        <v>139</v>
      </c>
      <c r="C42" s="43">
        <v>45667</v>
      </c>
      <c r="D42" s="34" t="s">
        <v>15</v>
      </c>
      <c r="E42" s="47">
        <v>3286510</v>
      </c>
      <c r="F42" s="47">
        <v>262921</v>
      </c>
      <c r="G42" s="47">
        <f t="shared" si="3"/>
        <v>3549431</v>
      </c>
      <c r="H42" s="35"/>
    </row>
    <row r="43" spans="1:8" ht="39" customHeight="1" x14ac:dyDescent="0.2">
      <c r="A43" s="33">
        <v>42</v>
      </c>
      <c r="B43" s="34" t="s">
        <v>140</v>
      </c>
      <c r="C43" s="43">
        <v>45667</v>
      </c>
      <c r="D43" s="34" t="s">
        <v>15</v>
      </c>
      <c r="E43" s="47">
        <v>4519380</v>
      </c>
      <c r="F43" s="47">
        <v>361550</v>
      </c>
      <c r="G43" s="47">
        <f t="shared" si="3"/>
        <v>4880930</v>
      </c>
      <c r="H43" s="35"/>
    </row>
    <row r="44" spans="1:8" ht="39" customHeight="1" x14ac:dyDescent="0.2">
      <c r="A44" s="33">
        <v>43</v>
      </c>
      <c r="B44" s="34" t="s">
        <v>141</v>
      </c>
      <c r="C44" s="43">
        <v>45667</v>
      </c>
      <c r="D44" s="34" t="s">
        <v>16</v>
      </c>
      <c r="E44" s="47">
        <v>14179380</v>
      </c>
      <c r="F44" s="47">
        <v>1134350</v>
      </c>
      <c r="G44" s="47">
        <f t="shared" si="3"/>
        <v>15313730</v>
      </c>
      <c r="H44" s="35"/>
    </row>
    <row r="45" spans="1:8" ht="39" customHeight="1" x14ac:dyDescent="0.2">
      <c r="A45" s="33">
        <v>44</v>
      </c>
      <c r="B45" s="34" t="s">
        <v>142</v>
      </c>
      <c r="C45" s="43">
        <v>45667</v>
      </c>
      <c r="D45" s="34" t="s">
        <v>18</v>
      </c>
      <c r="E45" s="47">
        <v>7143960</v>
      </c>
      <c r="F45" s="47">
        <v>571517</v>
      </c>
      <c r="G45" s="47">
        <f t="shared" si="3"/>
        <v>7715477</v>
      </c>
      <c r="H45" s="35"/>
    </row>
    <row r="46" spans="1:8" ht="39" customHeight="1" x14ac:dyDescent="0.2">
      <c r="A46" s="33">
        <v>45</v>
      </c>
      <c r="B46" s="34" t="s">
        <v>143</v>
      </c>
      <c r="C46" s="43">
        <v>45667</v>
      </c>
      <c r="D46" s="34" t="s">
        <v>19</v>
      </c>
      <c r="E46" s="47">
        <v>3134065</v>
      </c>
      <c r="F46" s="47">
        <v>250725</v>
      </c>
      <c r="G46" s="47">
        <f t="shared" si="3"/>
        <v>3384790</v>
      </c>
      <c r="H46" s="35"/>
    </row>
    <row r="47" spans="1:8" ht="39" customHeight="1" x14ac:dyDescent="0.2">
      <c r="A47" s="33">
        <v>46</v>
      </c>
      <c r="B47" s="34" t="s">
        <v>144</v>
      </c>
      <c r="C47" s="43">
        <v>45667</v>
      </c>
      <c r="D47" s="34" t="s">
        <v>23</v>
      </c>
      <c r="E47" s="47">
        <v>13107330</v>
      </c>
      <c r="F47" s="47">
        <v>1048586</v>
      </c>
      <c r="G47" s="47">
        <f t="shared" si="3"/>
        <v>14155916</v>
      </c>
      <c r="H47" s="35"/>
    </row>
    <row r="48" spans="1:8" ht="39" customHeight="1" x14ac:dyDescent="0.2">
      <c r="A48" s="33">
        <v>47</v>
      </c>
      <c r="B48" s="34" t="s">
        <v>145</v>
      </c>
      <c r="C48" s="43">
        <v>45667</v>
      </c>
      <c r="D48" s="34" t="s">
        <v>23</v>
      </c>
      <c r="E48" s="47">
        <v>837050</v>
      </c>
      <c r="F48" s="47">
        <v>66964</v>
      </c>
      <c r="G48" s="47">
        <f t="shared" si="3"/>
        <v>904014</v>
      </c>
      <c r="H48" s="35"/>
    </row>
    <row r="49" spans="1:8" ht="39" customHeight="1" x14ac:dyDescent="0.2">
      <c r="A49" s="33">
        <v>48</v>
      </c>
      <c r="B49" s="34" t="s">
        <v>146</v>
      </c>
      <c r="C49" s="43">
        <v>45667</v>
      </c>
      <c r="D49" s="34" t="s">
        <v>20</v>
      </c>
      <c r="E49" s="47">
        <v>6214890</v>
      </c>
      <c r="F49" s="47">
        <v>497191</v>
      </c>
      <c r="G49" s="47">
        <f t="shared" si="3"/>
        <v>6712081</v>
      </c>
      <c r="H49" s="35"/>
    </row>
    <row r="50" spans="1:8" ht="39" customHeight="1" x14ac:dyDescent="0.2">
      <c r="A50" s="33">
        <v>49</v>
      </c>
      <c r="B50" s="34" t="s">
        <v>147</v>
      </c>
      <c r="C50" s="43">
        <v>45667</v>
      </c>
      <c r="D50" s="34" t="s">
        <v>17</v>
      </c>
      <c r="E50" s="47">
        <v>8255800</v>
      </c>
      <c r="F50" s="47">
        <v>660464</v>
      </c>
      <c r="G50" s="47">
        <f t="shared" si="3"/>
        <v>8916264</v>
      </c>
      <c r="H50" s="35"/>
    </row>
    <row r="51" spans="1:8" ht="39" customHeight="1" x14ac:dyDescent="0.2">
      <c r="A51" s="33">
        <v>50</v>
      </c>
      <c r="B51" s="34" t="s">
        <v>148</v>
      </c>
      <c r="C51" s="43">
        <v>45667</v>
      </c>
      <c r="D51" s="34" t="s">
        <v>22</v>
      </c>
      <c r="E51" s="47">
        <v>27487605</v>
      </c>
      <c r="F51" s="47">
        <v>2199008</v>
      </c>
      <c r="G51" s="47">
        <f t="shared" si="3"/>
        <v>29686613</v>
      </c>
      <c r="H51" s="35"/>
    </row>
    <row r="52" spans="1:8" ht="39" customHeight="1" x14ac:dyDescent="0.2">
      <c r="A52" s="33">
        <v>51</v>
      </c>
      <c r="B52" s="34" t="s">
        <v>149</v>
      </c>
      <c r="C52" s="43">
        <v>45671</v>
      </c>
      <c r="D52" s="34" t="s">
        <v>12</v>
      </c>
      <c r="E52" s="47">
        <v>35487660</v>
      </c>
      <c r="F52" s="47">
        <v>2839013</v>
      </c>
      <c r="G52" s="47">
        <f t="shared" si="3"/>
        <v>38326673</v>
      </c>
      <c r="H52" s="35"/>
    </row>
    <row r="53" spans="1:8" ht="39" customHeight="1" x14ac:dyDescent="0.2">
      <c r="A53" s="33">
        <v>52</v>
      </c>
      <c r="B53" s="34" t="s">
        <v>150</v>
      </c>
      <c r="C53" s="43">
        <v>45671</v>
      </c>
      <c r="D53" s="34" t="s">
        <v>17</v>
      </c>
      <c r="E53" s="47">
        <v>4496195</v>
      </c>
      <c r="F53" s="47">
        <v>359696</v>
      </c>
      <c r="G53" s="47">
        <f t="shared" si="3"/>
        <v>4855891</v>
      </c>
      <c r="H53" s="35"/>
    </row>
    <row r="54" spans="1:8" ht="39" customHeight="1" x14ac:dyDescent="0.2">
      <c r="A54" s="33">
        <v>53</v>
      </c>
      <c r="B54" s="34" t="s">
        <v>151</v>
      </c>
      <c r="C54" s="43">
        <v>45671</v>
      </c>
      <c r="D54" s="34" t="s">
        <v>39</v>
      </c>
      <c r="E54" s="47">
        <v>2540670</v>
      </c>
      <c r="F54" s="47">
        <v>203254</v>
      </c>
      <c r="G54" s="47">
        <f t="shared" si="3"/>
        <v>2743924</v>
      </c>
      <c r="H54" s="35"/>
    </row>
    <row r="55" spans="1:8" ht="39" customHeight="1" x14ac:dyDescent="0.2">
      <c r="A55" s="33">
        <v>54</v>
      </c>
      <c r="B55" s="34" t="s">
        <v>152</v>
      </c>
      <c r="C55" s="43">
        <v>45671</v>
      </c>
      <c r="D55" s="34" t="s">
        <v>20</v>
      </c>
      <c r="E55" s="47">
        <v>6072360</v>
      </c>
      <c r="F55" s="47">
        <v>485789</v>
      </c>
      <c r="G55" s="47">
        <f t="shared" si="3"/>
        <v>6558149</v>
      </c>
      <c r="H55" s="35"/>
    </row>
    <row r="56" spans="1:8" ht="39" customHeight="1" x14ac:dyDescent="0.2">
      <c r="A56" s="33">
        <v>55</v>
      </c>
      <c r="B56" s="34" t="s">
        <v>153</v>
      </c>
      <c r="C56" s="43">
        <v>45671</v>
      </c>
      <c r="D56" s="34" t="s">
        <v>16</v>
      </c>
      <c r="E56" s="47">
        <v>20174780</v>
      </c>
      <c r="F56" s="47">
        <v>1613982</v>
      </c>
      <c r="G56" s="47">
        <f t="shared" si="3"/>
        <v>21788762</v>
      </c>
      <c r="H56" s="35"/>
    </row>
    <row r="57" spans="1:8" ht="39" customHeight="1" x14ac:dyDescent="0.2">
      <c r="A57" s="33">
        <v>56</v>
      </c>
      <c r="B57" s="34" t="s">
        <v>154</v>
      </c>
      <c r="C57" s="43">
        <v>45671</v>
      </c>
      <c r="D57" s="34" t="s">
        <v>18</v>
      </c>
      <c r="E57" s="47">
        <v>1210946</v>
      </c>
      <c r="F57" s="47">
        <v>96876</v>
      </c>
      <c r="G57" s="47">
        <f t="shared" si="3"/>
        <v>1307822</v>
      </c>
      <c r="H57" s="35"/>
    </row>
    <row r="58" spans="1:8" ht="39" customHeight="1" x14ac:dyDescent="0.2">
      <c r="A58" s="33">
        <v>57</v>
      </c>
      <c r="B58" s="34" t="s">
        <v>155</v>
      </c>
      <c r="C58" s="43">
        <v>45671</v>
      </c>
      <c r="D58" s="34" t="s">
        <v>19</v>
      </c>
      <c r="E58" s="47">
        <v>418525</v>
      </c>
      <c r="F58" s="47">
        <v>33482</v>
      </c>
      <c r="G58" s="47">
        <f t="shared" si="3"/>
        <v>452007</v>
      </c>
      <c r="H58" s="35"/>
    </row>
    <row r="59" spans="1:8" ht="39" customHeight="1" x14ac:dyDescent="0.2">
      <c r="A59" s="33">
        <v>58</v>
      </c>
      <c r="B59" s="34" t="s">
        <v>156</v>
      </c>
      <c r="C59" s="43">
        <v>45672</v>
      </c>
      <c r="D59" s="34" t="s">
        <v>12</v>
      </c>
      <c r="E59" s="47">
        <v>802928</v>
      </c>
      <c r="F59" s="47">
        <v>64234</v>
      </c>
      <c r="G59" s="47">
        <f t="shared" si="3"/>
        <v>867162</v>
      </c>
      <c r="H59" s="35"/>
    </row>
    <row r="60" spans="1:8" ht="39" customHeight="1" x14ac:dyDescent="0.2">
      <c r="A60" s="33">
        <v>59</v>
      </c>
      <c r="B60" s="34" t="s">
        <v>157</v>
      </c>
      <c r="C60" s="43">
        <v>45672</v>
      </c>
      <c r="D60" s="34" t="s">
        <v>12</v>
      </c>
      <c r="E60" s="47">
        <v>3331740</v>
      </c>
      <c r="F60" s="47">
        <v>266539</v>
      </c>
      <c r="G60" s="47">
        <f t="shared" si="3"/>
        <v>3598279</v>
      </c>
      <c r="H60" s="35"/>
    </row>
    <row r="61" spans="1:8" ht="39" customHeight="1" x14ac:dyDescent="0.2">
      <c r="A61" s="33">
        <v>60</v>
      </c>
      <c r="B61" s="34" t="s">
        <v>158</v>
      </c>
      <c r="C61" s="43">
        <v>45672</v>
      </c>
      <c r="D61" s="34" t="s">
        <v>63</v>
      </c>
      <c r="E61" s="47">
        <v>1003660</v>
      </c>
      <c r="F61" s="47">
        <v>80293</v>
      </c>
      <c r="G61" s="47">
        <f t="shared" si="3"/>
        <v>1083953</v>
      </c>
      <c r="H61" s="35"/>
    </row>
    <row r="62" spans="1:8" ht="39" customHeight="1" x14ac:dyDescent="0.2">
      <c r="A62" s="33">
        <v>61</v>
      </c>
      <c r="B62" s="34" t="s">
        <v>159</v>
      </c>
      <c r="C62" s="43">
        <v>45672</v>
      </c>
      <c r="D62" s="34" t="s">
        <v>13</v>
      </c>
      <c r="E62" s="47">
        <v>3644550</v>
      </c>
      <c r="F62" s="47">
        <v>291564</v>
      </c>
      <c r="G62" s="47">
        <f t="shared" si="3"/>
        <v>3936114</v>
      </c>
      <c r="H62" s="35"/>
    </row>
    <row r="63" spans="1:8" ht="39" customHeight="1" x14ac:dyDescent="0.2">
      <c r="A63" s="33">
        <v>62</v>
      </c>
      <c r="B63" s="34" t="s">
        <v>160</v>
      </c>
      <c r="C63" s="43">
        <v>45672</v>
      </c>
      <c r="D63" s="34" t="s">
        <v>13</v>
      </c>
      <c r="E63" s="47">
        <v>1674100</v>
      </c>
      <c r="F63" s="47">
        <v>133928</v>
      </c>
      <c r="G63" s="47">
        <f t="shared" si="3"/>
        <v>1808028</v>
      </c>
      <c r="H63" s="35"/>
    </row>
    <row r="64" spans="1:8" ht="39" customHeight="1" x14ac:dyDescent="0.2">
      <c r="A64" s="33">
        <v>63</v>
      </c>
      <c r="B64" s="34" t="s">
        <v>161</v>
      </c>
      <c r="C64" s="43">
        <v>45672</v>
      </c>
      <c r="D64" s="34" t="s">
        <v>13</v>
      </c>
      <c r="E64" s="47">
        <v>13830350</v>
      </c>
      <c r="F64" s="47">
        <v>1106428</v>
      </c>
      <c r="G64" s="47">
        <f t="shared" si="3"/>
        <v>14936778</v>
      </c>
      <c r="H64" s="35"/>
    </row>
    <row r="65" spans="1:8" ht="39" customHeight="1" x14ac:dyDescent="0.2">
      <c r="A65" s="33">
        <v>64</v>
      </c>
      <c r="B65" s="34" t="s">
        <v>162</v>
      </c>
      <c r="C65" s="43">
        <v>45672</v>
      </c>
      <c r="D65" s="34" t="s">
        <v>13</v>
      </c>
      <c r="E65" s="47">
        <v>1674100</v>
      </c>
      <c r="F65" s="47">
        <v>133928</v>
      </c>
      <c r="G65" s="47">
        <f t="shared" si="3"/>
        <v>1808028</v>
      </c>
      <c r="H65" s="35"/>
    </row>
    <row r="66" spans="1:8" ht="39" customHeight="1" x14ac:dyDescent="0.2">
      <c r="A66" s="33">
        <v>65</v>
      </c>
      <c r="B66" s="34" t="s">
        <v>163</v>
      </c>
      <c r="C66" s="43">
        <v>45672</v>
      </c>
      <c r="D66" s="34" t="s">
        <v>13</v>
      </c>
      <c r="E66" s="47">
        <v>3689780</v>
      </c>
      <c r="F66" s="47">
        <v>295182</v>
      </c>
      <c r="G66" s="47">
        <f t="shared" si="3"/>
        <v>3984962</v>
      </c>
      <c r="H66" s="35"/>
    </row>
    <row r="67" spans="1:8" ht="39" customHeight="1" x14ac:dyDescent="0.2">
      <c r="A67" s="33">
        <v>66</v>
      </c>
      <c r="B67" s="34" t="s">
        <v>164</v>
      </c>
      <c r="C67" s="43">
        <v>45672</v>
      </c>
      <c r="D67" s="34" t="s">
        <v>13</v>
      </c>
      <c r="E67" s="47">
        <v>5516860</v>
      </c>
      <c r="F67" s="47">
        <v>441349</v>
      </c>
      <c r="G67" s="47">
        <f t="shared" si="3"/>
        <v>5958209</v>
      </c>
      <c r="H67" s="35"/>
    </row>
    <row r="68" spans="1:8" ht="39" customHeight="1" x14ac:dyDescent="0.2">
      <c r="A68" s="33">
        <v>67</v>
      </c>
      <c r="B68" s="34" t="s">
        <v>165</v>
      </c>
      <c r="C68" s="43">
        <v>45672</v>
      </c>
      <c r="D68" s="34" t="s">
        <v>13</v>
      </c>
      <c r="E68" s="47">
        <v>11105800</v>
      </c>
      <c r="F68" s="47">
        <v>888464</v>
      </c>
      <c r="G68" s="47">
        <f t="shared" si="3"/>
        <v>11994264</v>
      </c>
      <c r="H68" s="35"/>
    </row>
    <row r="69" spans="1:8" ht="39" customHeight="1" x14ac:dyDescent="0.2">
      <c r="A69" s="33">
        <v>68</v>
      </c>
      <c r="B69" s="34" t="s">
        <v>166</v>
      </c>
      <c r="C69" s="43">
        <v>45672</v>
      </c>
      <c r="D69" s="34" t="s">
        <v>13</v>
      </c>
      <c r="E69" s="47">
        <v>11963440</v>
      </c>
      <c r="F69" s="47">
        <v>957075</v>
      </c>
      <c r="G69" s="47">
        <f t="shared" si="3"/>
        <v>12920515</v>
      </c>
      <c r="H69" s="35"/>
    </row>
    <row r="70" spans="1:8" ht="39" customHeight="1" x14ac:dyDescent="0.2">
      <c r="A70" s="33">
        <v>69</v>
      </c>
      <c r="B70" s="34" t="s">
        <v>167</v>
      </c>
      <c r="C70" s="43">
        <v>45672</v>
      </c>
      <c r="D70" s="34" t="s">
        <v>13</v>
      </c>
      <c r="E70" s="47">
        <v>10269500</v>
      </c>
      <c r="F70" s="47">
        <v>821560</v>
      </c>
      <c r="G70" s="47">
        <f t="shared" si="3"/>
        <v>11091060</v>
      </c>
      <c r="H70" s="35"/>
    </row>
    <row r="71" spans="1:8" ht="39" customHeight="1" x14ac:dyDescent="0.2">
      <c r="A71" s="33">
        <v>70</v>
      </c>
      <c r="B71" s="34" t="s">
        <v>168</v>
      </c>
      <c r="C71" s="43">
        <v>45673</v>
      </c>
      <c r="D71" s="34" t="s">
        <v>15</v>
      </c>
      <c r="E71" s="47">
        <v>3261885</v>
      </c>
      <c r="F71" s="47">
        <v>260951</v>
      </c>
      <c r="G71" s="47">
        <f t="shared" si="3"/>
        <v>3522836</v>
      </c>
      <c r="H71" s="35"/>
    </row>
    <row r="72" spans="1:8" ht="39" customHeight="1" x14ac:dyDescent="0.2">
      <c r="A72" s="33">
        <v>71</v>
      </c>
      <c r="B72" s="34" t="s">
        <v>169</v>
      </c>
      <c r="C72" s="43">
        <v>45673</v>
      </c>
      <c r="D72" s="34" t="s">
        <v>16</v>
      </c>
      <c r="E72" s="47">
        <v>6663480</v>
      </c>
      <c r="F72" s="47">
        <v>533078</v>
      </c>
      <c r="G72" s="47">
        <f t="shared" si="3"/>
        <v>7196558</v>
      </c>
      <c r="H72" s="35"/>
    </row>
    <row r="73" spans="1:8" ht="39" customHeight="1" x14ac:dyDescent="0.2">
      <c r="A73" s="33">
        <v>72</v>
      </c>
      <c r="B73" s="34" t="s">
        <v>170</v>
      </c>
      <c r="C73" s="43">
        <v>45673</v>
      </c>
      <c r="D73" s="34" t="s">
        <v>18</v>
      </c>
      <c r="E73" s="47">
        <v>2024120</v>
      </c>
      <c r="F73" s="47">
        <v>161930</v>
      </c>
      <c r="G73" s="47">
        <f t="shared" si="3"/>
        <v>2186050</v>
      </c>
      <c r="H73" s="35"/>
    </row>
    <row r="74" spans="1:8" ht="39" customHeight="1" x14ac:dyDescent="0.2">
      <c r="A74" s="33">
        <v>73</v>
      </c>
      <c r="B74" s="34" t="s">
        <v>171</v>
      </c>
      <c r="C74" s="43">
        <v>45673</v>
      </c>
      <c r="D74" s="34" t="s">
        <v>19</v>
      </c>
      <c r="E74" s="47">
        <v>3689780</v>
      </c>
      <c r="F74" s="47">
        <v>295182</v>
      </c>
      <c r="G74" s="47">
        <f t="shared" si="3"/>
        <v>3984962</v>
      </c>
      <c r="H74" s="35"/>
    </row>
    <row r="75" spans="1:8" ht="39" customHeight="1" x14ac:dyDescent="0.2">
      <c r="A75" s="33">
        <v>74</v>
      </c>
      <c r="B75" s="34" t="s">
        <v>172</v>
      </c>
      <c r="C75" s="43">
        <v>45673</v>
      </c>
      <c r="D75" s="34" t="s">
        <v>23</v>
      </c>
      <c r="E75" s="47">
        <v>4048240</v>
      </c>
      <c r="F75" s="47">
        <v>323859</v>
      </c>
      <c r="G75" s="47">
        <f t="shared" si="3"/>
        <v>4372099</v>
      </c>
      <c r="H75" s="35"/>
    </row>
    <row r="76" spans="1:8" ht="39" customHeight="1" x14ac:dyDescent="0.2">
      <c r="A76" s="33">
        <v>75</v>
      </c>
      <c r="B76" s="34" t="s">
        <v>173</v>
      </c>
      <c r="C76" s="43">
        <v>45673</v>
      </c>
      <c r="D76" s="34" t="s">
        <v>20</v>
      </c>
      <c r="E76" s="47">
        <v>4405860</v>
      </c>
      <c r="F76" s="47">
        <v>352469</v>
      </c>
      <c r="G76" s="47">
        <f t="shared" si="3"/>
        <v>4758329</v>
      </c>
      <c r="H76" s="35"/>
    </row>
    <row r="77" spans="1:8" ht="39" customHeight="1" x14ac:dyDescent="0.2">
      <c r="A77" s="33">
        <v>76</v>
      </c>
      <c r="B77" s="34" t="s">
        <v>174</v>
      </c>
      <c r="C77" s="43">
        <v>45675</v>
      </c>
      <c r="D77" s="34" t="s">
        <v>12</v>
      </c>
      <c r="E77" s="47">
        <v>12555750</v>
      </c>
      <c r="F77" s="47">
        <v>1004460</v>
      </c>
      <c r="G77" s="47">
        <f t="shared" si="3"/>
        <v>13560210</v>
      </c>
      <c r="H77" s="35"/>
    </row>
    <row r="78" spans="1:8" ht="39" customHeight="1" x14ac:dyDescent="0.2">
      <c r="A78" s="33">
        <v>77</v>
      </c>
      <c r="B78" s="34" t="s">
        <v>175</v>
      </c>
      <c r="C78" s="43">
        <v>45675</v>
      </c>
      <c r="D78" s="34" t="s">
        <v>12</v>
      </c>
      <c r="E78" s="47">
        <v>30325148</v>
      </c>
      <c r="F78" s="47">
        <v>2426012</v>
      </c>
      <c r="G78" s="47">
        <f t="shared" si="3"/>
        <v>32751160</v>
      </c>
      <c r="H78" s="35"/>
    </row>
    <row r="79" spans="1:8" ht="39" customHeight="1" x14ac:dyDescent="0.2">
      <c r="A79" s="33">
        <v>78</v>
      </c>
      <c r="B79" s="34" t="s">
        <v>176</v>
      </c>
      <c r="C79" s="43">
        <v>45678</v>
      </c>
      <c r="D79" s="34" t="s">
        <v>13</v>
      </c>
      <c r="E79" s="47">
        <v>2024120</v>
      </c>
      <c r="F79" s="47">
        <v>161930</v>
      </c>
      <c r="G79" s="47">
        <f t="shared" si="2"/>
        <v>2186050</v>
      </c>
      <c r="H79" s="35"/>
    </row>
    <row r="80" spans="1:8" ht="39" customHeight="1" x14ac:dyDescent="0.2">
      <c r="A80" s="33">
        <v>79</v>
      </c>
      <c r="B80" s="34" t="s">
        <v>177</v>
      </c>
      <c r="C80" s="43">
        <v>45678</v>
      </c>
      <c r="D80" s="34" t="s">
        <v>13</v>
      </c>
      <c r="E80" s="47">
        <v>26692760</v>
      </c>
      <c r="F80" s="47">
        <v>2135421</v>
      </c>
      <c r="G80" s="47">
        <f t="shared" si="2"/>
        <v>28828181</v>
      </c>
      <c r="H80" s="35"/>
    </row>
    <row r="81" spans="1:8" ht="39" customHeight="1" x14ac:dyDescent="0.2">
      <c r="A81" s="33">
        <v>80</v>
      </c>
      <c r="B81" s="34" t="s">
        <v>178</v>
      </c>
      <c r="C81" s="43">
        <v>45678</v>
      </c>
      <c r="D81" s="34" t="s">
        <v>13</v>
      </c>
      <c r="E81" s="47">
        <v>4955110</v>
      </c>
      <c r="F81" s="47">
        <v>396409</v>
      </c>
      <c r="G81" s="47">
        <f t="shared" si="2"/>
        <v>5351519</v>
      </c>
      <c r="H81" s="35"/>
    </row>
    <row r="82" spans="1:8" ht="39" customHeight="1" x14ac:dyDescent="0.2">
      <c r="A82" s="33">
        <v>81</v>
      </c>
      <c r="B82" s="34" t="s">
        <v>179</v>
      </c>
      <c r="C82" s="43">
        <v>45678</v>
      </c>
      <c r="D82" s="34" t="s">
        <v>13</v>
      </c>
      <c r="E82" s="47">
        <v>3612720</v>
      </c>
      <c r="F82" s="47">
        <v>289018</v>
      </c>
      <c r="G82" s="47">
        <f t="shared" si="2"/>
        <v>3901738</v>
      </c>
      <c r="H82" s="35"/>
    </row>
    <row r="83" spans="1:8" ht="39" customHeight="1" x14ac:dyDescent="0.2">
      <c r="A83" s="33">
        <v>82</v>
      </c>
      <c r="B83" s="34" t="s">
        <v>180</v>
      </c>
      <c r="C83" s="43">
        <v>45678</v>
      </c>
      <c r="D83" s="34" t="s">
        <v>13</v>
      </c>
      <c r="E83" s="47">
        <v>13415460</v>
      </c>
      <c r="F83" s="47">
        <v>1073237</v>
      </c>
      <c r="G83" s="47">
        <f t="shared" si="2"/>
        <v>14488697</v>
      </c>
      <c r="H83" s="35"/>
    </row>
    <row r="84" spans="1:8" ht="39" customHeight="1" x14ac:dyDescent="0.2">
      <c r="A84" s="33">
        <v>83</v>
      </c>
      <c r="B84" s="34" t="s">
        <v>181</v>
      </c>
      <c r="C84" s="43">
        <v>45679</v>
      </c>
      <c r="D84" s="34" t="s">
        <v>63</v>
      </c>
      <c r="E84" s="47">
        <v>2024120</v>
      </c>
      <c r="F84" s="47">
        <v>161930</v>
      </c>
      <c r="G84" s="47">
        <f t="shared" si="2"/>
        <v>2186050</v>
      </c>
      <c r="H84" s="35"/>
    </row>
    <row r="85" spans="1:8" ht="39" customHeight="1" x14ac:dyDescent="0.2">
      <c r="A85" s="33">
        <v>84</v>
      </c>
      <c r="B85" s="34" t="s">
        <v>182</v>
      </c>
      <c r="C85" s="43">
        <v>45679</v>
      </c>
      <c r="D85" s="34" t="s">
        <v>63</v>
      </c>
      <c r="E85" s="47">
        <v>2026650</v>
      </c>
      <c r="F85" s="47">
        <v>162132</v>
      </c>
      <c r="G85" s="47">
        <f t="shared" si="2"/>
        <v>2188782</v>
      </c>
      <c r="H85" s="35"/>
    </row>
    <row r="86" spans="1:8" ht="39" customHeight="1" x14ac:dyDescent="0.2">
      <c r="A86" s="33">
        <v>85</v>
      </c>
      <c r="B86" s="34" t="s">
        <v>183</v>
      </c>
      <c r="C86" s="43">
        <v>45679</v>
      </c>
      <c r="D86" s="34" t="s">
        <v>63</v>
      </c>
      <c r="E86" s="47">
        <v>5475840</v>
      </c>
      <c r="F86" s="47">
        <v>438067</v>
      </c>
      <c r="G86" s="47">
        <f t="shared" si="2"/>
        <v>5913907</v>
      </c>
      <c r="H86" s="35"/>
    </row>
    <row r="87" spans="1:8" ht="39" customHeight="1" x14ac:dyDescent="0.2">
      <c r="A87" s="33">
        <v>86</v>
      </c>
      <c r="B87" s="34" t="s">
        <v>184</v>
      </c>
      <c r="C87" s="43">
        <v>45679</v>
      </c>
      <c r="D87" s="34" t="s">
        <v>14</v>
      </c>
      <c r="E87" s="47">
        <v>2024120</v>
      </c>
      <c r="F87" s="47">
        <v>161930</v>
      </c>
      <c r="G87" s="47">
        <f t="shared" si="2"/>
        <v>2186050</v>
      </c>
      <c r="H87" s="35"/>
    </row>
    <row r="88" spans="1:8" ht="39" customHeight="1" x14ac:dyDescent="0.2">
      <c r="A88" s="33">
        <v>87</v>
      </c>
      <c r="B88" s="34" t="s">
        <v>185</v>
      </c>
      <c r="C88" s="43">
        <v>45679</v>
      </c>
      <c r="D88" s="34" t="s">
        <v>14</v>
      </c>
      <c r="E88" s="47">
        <v>1468620</v>
      </c>
      <c r="F88" s="47">
        <v>117490</v>
      </c>
      <c r="G88" s="47">
        <f t="shared" si="2"/>
        <v>1586110</v>
      </c>
      <c r="H88" s="35"/>
    </row>
    <row r="89" spans="1:8" ht="39" customHeight="1" x14ac:dyDescent="0.2">
      <c r="A89" s="33">
        <v>88</v>
      </c>
      <c r="B89" s="34" t="s">
        <v>186</v>
      </c>
      <c r="C89" s="43">
        <v>45679</v>
      </c>
      <c r="D89" s="34" t="s">
        <v>12</v>
      </c>
      <c r="E89" s="47">
        <v>14999910</v>
      </c>
      <c r="F89" s="47">
        <v>1199993</v>
      </c>
      <c r="G89" s="47">
        <f t="shared" si="2"/>
        <v>16199903</v>
      </c>
      <c r="H89" s="35"/>
    </row>
    <row r="90" spans="1:8" ht="39" customHeight="1" x14ac:dyDescent="0.2">
      <c r="A90" s="33">
        <v>89</v>
      </c>
      <c r="B90" s="34" t="s">
        <v>187</v>
      </c>
      <c r="C90" s="43">
        <v>45679</v>
      </c>
      <c r="D90" s="34" t="s">
        <v>12</v>
      </c>
      <c r="E90" s="47">
        <v>6072360</v>
      </c>
      <c r="F90" s="47">
        <v>485789</v>
      </c>
      <c r="G90" s="47">
        <f t="shared" si="2"/>
        <v>6558149</v>
      </c>
      <c r="H90" s="35"/>
    </row>
    <row r="91" spans="1:8" ht="39" customHeight="1" x14ac:dyDescent="0.2">
      <c r="A91" s="33">
        <v>90</v>
      </c>
      <c r="B91" s="34" t="s">
        <v>188</v>
      </c>
      <c r="C91" s="43">
        <v>45679</v>
      </c>
      <c r="D91" s="34" t="s">
        <v>12</v>
      </c>
      <c r="E91" s="47">
        <v>1468620</v>
      </c>
      <c r="F91" s="47">
        <v>117490</v>
      </c>
      <c r="G91" s="47">
        <f t="shared" si="2"/>
        <v>1586110</v>
      </c>
      <c r="H91" s="35"/>
    </row>
    <row r="92" spans="1:8" ht="39" customHeight="1" x14ac:dyDescent="0.2">
      <c r="A92" s="33">
        <v>91</v>
      </c>
      <c r="B92" s="34" t="s">
        <v>189</v>
      </c>
      <c r="C92" s="43">
        <v>45679</v>
      </c>
      <c r="D92" s="34" t="s">
        <v>12</v>
      </c>
      <c r="E92" s="47">
        <v>1110580</v>
      </c>
      <c r="F92" s="47">
        <v>88846</v>
      </c>
      <c r="G92" s="47">
        <f t="shared" si="2"/>
        <v>1199426</v>
      </c>
      <c r="H92" s="35"/>
    </row>
    <row r="93" spans="1:8" ht="39" customHeight="1" x14ac:dyDescent="0.2">
      <c r="A93" s="33">
        <v>92</v>
      </c>
      <c r="B93" s="34" t="s">
        <v>190</v>
      </c>
      <c r="C93" s="43">
        <v>45679</v>
      </c>
      <c r="D93" s="34" t="s">
        <v>12</v>
      </c>
      <c r="E93" s="47">
        <v>1110580</v>
      </c>
      <c r="F93" s="47">
        <v>88846</v>
      </c>
      <c r="G93" s="47">
        <f t="shared" si="2"/>
        <v>1199426</v>
      </c>
      <c r="H93" s="35"/>
    </row>
    <row r="94" spans="1:8" ht="39" customHeight="1" x14ac:dyDescent="0.2">
      <c r="A94" s="33">
        <v>93</v>
      </c>
      <c r="B94" s="34" t="s">
        <v>191</v>
      </c>
      <c r="C94" s="43">
        <v>45679</v>
      </c>
      <c r="D94" s="34" t="s">
        <v>16</v>
      </c>
      <c r="E94" s="47">
        <v>1505490</v>
      </c>
      <c r="F94" s="47">
        <v>120439</v>
      </c>
      <c r="G94" s="47">
        <f t="shared" si="2"/>
        <v>1625929</v>
      </c>
      <c r="H94" s="35"/>
    </row>
    <row r="95" spans="1:8" ht="39" customHeight="1" x14ac:dyDescent="0.2">
      <c r="A95" s="33">
        <v>94</v>
      </c>
      <c r="B95" s="34" t="s">
        <v>192</v>
      </c>
      <c r="C95" s="43">
        <v>45679</v>
      </c>
      <c r="D95" s="34" t="s">
        <v>18</v>
      </c>
      <c r="E95" s="47">
        <v>1568986</v>
      </c>
      <c r="F95" s="47">
        <v>125519</v>
      </c>
      <c r="G95" s="47">
        <f t="shared" si="1"/>
        <v>1694505</v>
      </c>
      <c r="H95" s="35"/>
    </row>
    <row r="96" spans="1:8" ht="39" customHeight="1" x14ac:dyDescent="0.2">
      <c r="A96" s="33">
        <v>95</v>
      </c>
      <c r="B96" s="34" t="s">
        <v>193</v>
      </c>
      <c r="C96" s="43">
        <v>45679</v>
      </c>
      <c r="D96" s="34" t="s">
        <v>18</v>
      </c>
      <c r="E96" s="47">
        <v>4048240</v>
      </c>
      <c r="F96" s="47">
        <v>323859</v>
      </c>
      <c r="G96" s="47">
        <f t="shared" si="1"/>
        <v>4372099</v>
      </c>
      <c r="H96" s="35"/>
    </row>
    <row r="97" spans="1:8" ht="39" customHeight="1" x14ac:dyDescent="0.2">
      <c r="A97" s="33">
        <v>96</v>
      </c>
      <c r="B97" s="34" t="s">
        <v>194</v>
      </c>
      <c r="C97" s="43">
        <v>45679</v>
      </c>
      <c r="D97" s="34" t="s">
        <v>19</v>
      </c>
      <c r="E97" s="47">
        <v>6574190</v>
      </c>
      <c r="F97" s="47">
        <v>525935</v>
      </c>
      <c r="G97" s="47">
        <f t="shared" si="1"/>
        <v>7100125</v>
      </c>
      <c r="H97" s="35"/>
    </row>
    <row r="98" spans="1:8" ht="39" customHeight="1" x14ac:dyDescent="0.2">
      <c r="A98" s="33">
        <v>97</v>
      </c>
      <c r="B98" s="34" t="s">
        <v>195</v>
      </c>
      <c r="C98" s="43">
        <v>45679</v>
      </c>
      <c r="D98" s="34" t="s">
        <v>23</v>
      </c>
      <c r="E98" s="47">
        <v>8418560</v>
      </c>
      <c r="F98" s="47">
        <v>673485</v>
      </c>
      <c r="G98" s="47">
        <f t="shared" si="1"/>
        <v>9092045</v>
      </c>
      <c r="H98" s="35"/>
    </row>
    <row r="99" spans="1:8" ht="39" customHeight="1" x14ac:dyDescent="0.2">
      <c r="A99" s="33">
        <v>98</v>
      </c>
      <c r="B99" s="34" t="s">
        <v>196</v>
      </c>
      <c r="C99" s="43">
        <v>45679</v>
      </c>
      <c r="D99" s="34" t="s">
        <v>20</v>
      </c>
      <c r="E99" s="47">
        <v>31215430</v>
      </c>
      <c r="F99" s="47">
        <v>2497234</v>
      </c>
      <c r="G99" s="47">
        <f t="shared" si="1"/>
        <v>33712664</v>
      </c>
      <c r="H99" s="35"/>
    </row>
    <row r="100" spans="1:8" ht="39" customHeight="1" x14ac:dyDescent="0.2">
      <c r="A100" s="33">
        <v>99</v>
      </c>
      <c r="B100" s="34" t="s">
        <v>197</v>
      </c>
      <c r="C100" s="43">
        <v>45679</v>
      </c>
      <c r="D100" s="34" t="s">
        <v>20</v>
      </c>
      <c r="E100" s="47">
        <v>5580300</v>
      </c>
      <c r="F100" s="47">
        <v>446424</v>
      </c>
      <c r="G100" s="47">
        <f t="shared" si="1"/>
        <v>6026724</v>
      </c>
      <c r="H100" s="35"/>
    </row>
    <row r="101" spans="1:8" ht="39" customHeight="1" x14ac:dyDescent="0.2">
      <c r="A101" s="33">
        <v>100</v>
      </c>
      <c r="B101" s="34" t="s">
        <v>198</v>
      </c>
      <c r="C101" s="43">
        <v>45679</v>
      </c>
      <c r="D101" s="34" t="s">
        <v>17</v>
      </c>
      <c r="E101" s="47">
        <v>12764715</v>
      </c>
      <c r="F101" s="47">
        <v>1021177</v>
      </c>
      <c r="G101" s="47">
        <f t="shared" si="1"/>
        <v>13785892</v>
      </c>
      <c r="H101" s="35"/>
    </row>
    <row r="102" spans="1:8" ht="39" customHeight="1" x14ac:dyDescent="0.2">
      <c r="A102" s="33">
        <v>101</v>
      </c>
      <c r="B102" s="34" t="s">
        <v>199</v>
      </c>
      <c r="C102" s="43">
        <v>45679</v>
      </c>
      <c r="D102" s="34" t="s">
        <v>17</v>
      </c>
      <c r="E102" s="47">
        <v>2024120</v>
      </c>
      <c r="F102" s="47">
        <v>161930</v>
      </c>
      <c r="G102" s="47">
        <f t="shared" si="1"/>
        <v>2186050</v>
      </c>
      <c r="H102" s="35"/>
    </row>
    <row r="103" spans="1:8" ht="39" customHeight="1" x14ac:dyDescent="0.2">
      <c r="A103" s="33">
        <v>102</v>
      </c>
      <c r="B103" s="34" t="s">
        <v>200</v>
      </c>
      <c r="C103" s="43">
        <v>45679</v>
      </c>
      <c r="D103" s="34" t="s">
        <v>22</v>
      </c>
      <c r="E103" s="47">
        <v>11505070</v>
      </c>
      <c r="F103" s="47">
        <v>920406</v>
      </c>
      <c r="G103" s="47">
        <f t="shared" ref="G103:G109" si="4">+E103+F103</f>
        <v>12425476</v>
      </c>
      <c r="H103" s="35"/>
    </row>
    <row r="104" spans="1:8" ht="39" customHeight="1" x14ac:dyDescent="0.2">
      <c r="A104" s="33">
        <v>103</v>
      </c>
      <c r="B104" s="34" t="s">
        <v>201</v>
      </c>
      <c r="C104" s="43">
        <v>45679</v>
      </c>
      <c r="D104" s="34" t="s">
        <v>22</v>
      </c>
      <c r="E104" s="47">
        <v>6072360</v>
      </c>
      <c r="F104" s="47">
        <v>485789</v>
      </c>
      <c r="G104" s="47">
        <f t="shared" si="4"/>
        <v>6558149</v>
      </c>
      <c r="H104" s="35"/>
    </row>
    <row r="105" spans="1:8" ht="39" customHeight="1" x14ac:dyDescent="0.2">
      <c r="A105" s="33">
        <v>104</v>
      </c>
      <c r="B105" s="34" t="s">
        <v>202</v>
      </c>
      <c r="C105" s="43">
        <v>45681</v>
      </c>
      <c r="D105" s="34" t="s">
        <v>13</v>
      </c>
      <c r="E105" s="47">
        <v>6554250</v>
      </c>
      <c r="F105" s="47">
        <v>524340</v>
      </c>
      <c r="G105" s="47">
        <f t="shared" si="4"/>
        <v>7078590</v>
      </c>
      <c r="H105" s="35"/>
    </row>
    <row r="106" spans="1:8" ht="39" customHeight="1" x14ac:dyDescent="0.2">
      <c r="A106" s="33">
        <v>105</v>
      </c>
      <c r="B106" s="34" t="s">
        <v>203</v>
      </c>
      <c r="C106" s="43">
        <v>45681</v>
      </c>
      <c r="D106" s="34" t="s">
        <v>13</v>
      </c>
      <c r="E106" s="47">
        <v>27064840</v>
      </c>
      <c r="F106" s="47">
        <v>2165187</v>
      </c>
      <c r="G106" s="47">
        <f t="shared" si="4"/>
        <v>29230027</v>
      </c>
      <c r="H106" s="35"/>
    </row>
    <row r="107" spans="1:8" ht="39" customHeight="1" x14ac:dyDescent="0.2">
      <c r="A107" s="33">
        <v>106</v>
      </c>
      <c r="B107" s="34" t="s">
        <v>204</v>
      </c>
      <c r="C107" s="43">
        <v>45681</v>
      </c>
      <c r="D107" s="34" t="s">
        <v>13</v>
      </c>
      <c r="E107" s="47">
        <v>5534670</v>
      </c>
      <c r="F107" s="47">
        <v>442774</v>
      </c>
      <c r="G107" s="47">
        <f t="shared" si="4"/>
        <v>5977444</v>
      </c>
      <c r="H107" s="35"/>
    </row>
    <row r="108" spans="1:8" ht="39" customHeight="1" x14ac:dyDescent="0.2">
      <c r="A108" s="33">
        <v>107</v>
      </c>
      <c r="B108" s="34" t="s">
        <v>205</v>
      </c>
      <c r="C108" s="43">
        <v>45681</v>
      </c>
      <c r="D108" s="34" t="s">
        <v>13</v>
      </c>
      <c r="E108" s="47">
        <v>6072360</v>
      </c>
      <c r="F108" s="47">
        <v>485789</v>
      </c>
      <c r="G108" s="47">
        <f t="shared" si="4"/>
        <v>6558149</v>
      </c>
      <c r="H108" s="35"/>
    </row>
    <row r="109" spans="1:8" ht="39" customHeight="1" x14ac:dyDescent="0.2">
      <c r="A109" s="33">
        <v>108</v>
      </c>
      <c r="B109" s="34" t="s">
        <v>206</v>
      </c>
      <c r="C109" s="43">
        <v>45681</v>
      </c>
      <c r="D109" s="34" t="s">
        <v>13</v>
      </c>
      <c r="E109" s="47">
        <v>10019394</v>
      </c>
      <c r="F109" s="47">
        <v>801552</v>
      </c>
      <c r="G109" s="47">
        <f t="shared" si="4"/>
        <v>10820946</v>
      </c>
      <c r="H109" s="35"/>
    </row>
    <row r="110" spans="1:8" ht="18.75" customHeight="1" x14ac:dyDescent="0.2">
      <c r="A110" s="36"/>
      <c r="B110" s="36"/>
      <c r="C110" s="38"/>
      <c r="D110" s="75" t="s">
        <v>33</v>
      </c>
      <c r="E110" s="76"/>
      <c r="F110" s="77"/>
      <c r="G110" s="39">
        <f>SUM(G2:G109)</f>
        <v>862427501</v>
      </c>
      <c r="H110" s="37"/>
    </row>
    <row r="112" spans="1:8" ht="18.75" customHeight="1" x14ac:dyDescent="0.2">
      <c r="E112" s="42">
        <f>+SUM(E2:E109)</f>
        <v>798543980</v>
      </c>
      <c r="F112" s="42">
        <f>+SUM(F2:F109)</f>
        <v>63883521</v>
      </c>
      <c r="G112" s="42"/>
    </row>
    <row r="114" spans="5:6" ht="18.75" customHeight="1" x14ac:dyDescent="0.2">
      <c r="E114" s="52"/>
      <c r="F114" s="52"/>
    </row>
  </sheetData>
  <mergeCells count="1">
    <mergeCell ref="D110:F110"/>
  </mergeCells>
  <conditionalFormatting sqref="B2:B109">
    <cfRule type="duplicateValues" dxfId="23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  <c r="J1" s="32"/>
    </row>
    <row r="2" spans="1:12" ht="39" customHeight="1" x14ac:dyDescent="0.25">
      <c r="A2" s="33">
        <v>1</v>
      </c>
      <c r="B2" s="46" t="s">
        <v>207</v>
      </c>
      <c r="C2" s="43">
        <v>45664</v>
      </c>
      <c r="D2" s="34" t="s">
        <v>14</v>
      </c>
      <c r="E2" s="47">
        <v>523688</v>
      </c>
      <c r="F2" s="47">
        <v>41895</v>
      </c>
      <c r="G2" s="47">
        <f>+E2+F2</f>
        <v>565583</v>
      </c>
      <c r="H2" s="35" t="s">
        <v>221</v>
      </c>
      <c r="J2" s="32"/>
      <c r="L2"/>
    </row>
    <row r="3" spans="1:12" ht="39" customHeight="1" x14ac:dyDescent="0.25">
      <c r="A3" s="33">
        <v>2</v>
      </c>
      <c r="B3" s="46" t="s">
        <v>208</v>
      </c>
      <c r="C3" s="43">
        <v>45664</v>
      </c>
      <c r="D3" s="34" t="s">
        <v>14</v>
      </c>
      <c r="E3" s="47">
        <v>91124</v>
      </c>
      <c r="F3" s="47">
        <v>7290</v>
      </c>
      <c r="G3" s="47">
        <f t="shared" ref="G3" si="0">+E3+F3</f>
        <v>98414</v>
      </c>
      <c r="H3" s="35" t="s">
        <v>221</v>
      </c>
      <c r="J3" s="32"/>
      <c r="L3"/>
    </row>
    <row r="4" spans="1:12" ht="39" customHeight="1" x14ac:dyDescent="0.25">
      <c r="A4" s="33">
        <v>3</v>
      </c>
      <c r="B4" s="46" t="s">
        <v>209</v>
      </c>
      <c r="C4" s="43">
        <v>45664</v>
      </c>
      <c r="D4" s="34" t="s">
        <v>14</v>
      </c>
      <c r="E4" s="47">
        <v>970545</v>
      </c>
      <c r="F4" s="47">
        <v>77644</v>
      </c>
      <c r="G4" s="47">
        <f t="shared" ref="G4:G9" si="1">+E4+F4</f>
        <v>1048189</v>
      </c>
      <c r="H4" s="35" t="s">
        <v>221</v>
      </c>
      <c r="J4" s="32"/>
      <c r="L4"/>
    </row>
    <row r="5" spans="1:12" ht="39" customHeight="1" x14ac:dyDescent="0.25">
      <c r="A5" s="33">
        <v>4</v>
      </c>
      <c r="B5" s="46" t="s">
        <v>210</v>
      </c>
      <c r="C5" s="43">
        <v>45668</v>
      </c>
      <c r="D5" s="34" t="s">
        <v>22</v>
      </c>
      <c r="E5" s="47">
        <v>111058</v>
      </c>
      <c r="F5" s="47">
        <v>8885</v>
      </c>
      <c r="G5" s="47">
        <f t="shared" si="1"/>
        <v>119943</v>
      </c>
      <c r="H5" s="35" t="s">
        <v>66</v>
      </c>
      <c r="J5" s="32"/>
      <c r="L5"/>
    </row>
    <row r="6" spans="1:12" ht="39" customHeight="1" x14ac:dyDescent="0.25">
      <c r="A6" s="33">
        <v>5</v>
      </c>
      <c r="B6" s="46" t="s">
        <v>211</v>
      </c>
      <c r="C6" s="43">
        <v>45668</v>
      </c>
      <c r="D6" s="34" t="s">
        <v>13</v>
      </c>
      <c r="E6" s="47">
        <v>905084</v>
      </c>
      <c r="F6" s="47">
        <v>72407</v>
      </c>
      <c r="G6" s="47">
        <f t="shared" si="1"/>
        <v>977491</v>
      </c>
      <c r="H6" s="35" t="s">
        <v>67</v>
      </c>
      <c r="J6" s="32"/>
      <c r="L6"/>
    </row>
    <row r="7" spans="1:12" ht="39" customHeight="1" x14ac:dyDescent="0.25">
      <c r="A7" s="33">
        <v>6</v>
      </c>
      <c r="B7" s="46" t="s">
        <v>212</v>
      </c>
      <c r="C7" s="43">
        <v>45671</v>
      </c>
      <c r="D7" s="34" t="s">
        <v>22</v>
      </c>
      <c r="E7" s="47">
        <v>376986</v>
      </c>
      <c r="F7" s="47">
        <v>30159</v>
      </c>
      <c r="G7" s="47">
        <f t="shared" si="1"/>
        <v>407145</v>
      </c>
      <c r="H7" s="35" t="s">
        <v>66</v>
      </c>
      <c r="J7" s="32"/>
      <c r="L7"/>
    </row>
    <row r="8" spans="1:12" ht="39" customHeight="1" x14ac:dyDescent="0.25">
      <c r="A8" s="33">
        <v>7</v>
      </c>
      <c r="B8" s="46" t="s">
        <v>213</v>
      </c>
      <c r="C8" s="43">
        <v>45671</v>
      </c>
      <c r="D8" s="34" t="s">
        <v>22</v>
      </c>
      <c r="E8" s="47">
        <v>107205</v>
      </c>
      <c r="F8" s="47">
        <v>8576</v>
      </c>
      <c r="G8" s="47">
        <f t="shared" si="1"/>
        <v>115781</v>
      </c>
      <c r="H8" s="35" t="s">
        <v>66</v>
      </c>
      <c r="J8" s="32"/>
      <c r="L8"/>
    </row>
    <row r="9" spans="1:12" ht="39" customHeight="1" x14ac:dyDescent="0.25">
      <c r="A9" s="33">
        <v>8</v>
      </c>
      <c r="B9" s="46" t="s">
        <v>214</v>
      </c>
      <c r="C9" s="43">
        <v>45671</v>
      </c>
      <c r="D9" s="34" t="s">
        <v>22</v>
      </c>
      <c r="E9" s="47">
        <v>329321</v>
      </c>
      <c r="F9" s="47">
        <v>26345</v>
      </c>
      <c r="G9" s="47">
        <f t="shared" si="1"/>
        <v>355666</v>
      </c>
      <c r="H9" s="35" t="s">
        <v>66</v>
      </c>
      <c r="L9"/>
    </row>
    <row r="10" spans="1:12" ht="39" customHeight="1" x14ac:dyDescent="0.25">
      <c r="A10" s="33">
        <v>9</v>
      </c>
      <c r="B10" s="46" t="s">
        <v>215</v>
      </c>
      <c r="C10" s="43">
        <v>45675</v>
      </c>
      <c r="D10" s="34" t="s">
        <v>39</v>
      </c>
      <c r="E10" s="47">
        <v>807741</v>
      </c>
      <c r="F10" s="47">
        <v>64619</v>
      </c>
      <c r="G10" s="47">
        <f t="shared" ref="G10:G11" si="2">+E10+F10</f>
        <v>872360</v>
      </c>
      <c r="H10" s="35" t="s">
        <v>68</v>
      </c>
      <c r="J10"/>
      <c r="K10"/>
      <c r="L10"/>
    </row>
    <row r="11" spans="1:12" ht="39" customHeight="1" x14ac:dyDescent="0.25">
      <c r="A11" s="33">
        <v>10</v>
      </c>
      <c r="B11" s="46" t="s">
        <v>216</v>
      </c>
      <c r="C11" s="43">
        <v>45678</v>
      </c>
      <c r="D11" s="34" t="s">
        <v>22</v>
      </c>
      <c r="E11" s="47">
        <v>223212</v>
      </c>
      <c r="F11" s="47">
        <v>17857</v>
      </c>
      <c r="G11" s="47">
        <f t="shared" si="2"/>
        <v>241069</v>
      </c>
      <c r="H11" s="35" t="s">
        <v>66</v>
      </c>
      <c r="J11"/>
      <c r="K11"/>
      <c r="L11"/>
    </row>
    <row r="12" spans="1:12" ht="39" customHeight="1" x14ac:dyDescent="0.25">
      <c r="A12" s="33">
        <v>11</v>
      </c>
      <c r="B12" s="46" t="s">
        <v>217</v>
      </c>
      <c r="C12" s="43">
        <v>45678</v>
      </c>
      <c r="D12" s="34" t="s">
        <v>22</v>
      </c>
      <c r="E12" s="47">
        <v>571390</v>
      </c>
      <c r="F12" s="47">
        <v>45711</v>
      </c>
      <c r="G12" s="47">
        <f t="shared" ref="G12:G13" si="3">+E12+F12</f>
        <v>617101</v>
      </c>
      <c r="H12" s="35" t="s">
        <v>66</v>
      </c>
      <c r="J12"/>
      <c r="K12"/>
      <c r="L12"/>
    </row>
    <row r="13" spans="1:12" ht="39" customHeight="1" x14ac:dyDescent="0.25">
      <c r="A13" s="33">
        <v>12</v>
      </c>
      <c r="B13" s="46" t="s">
        <v>218</v>
      </c>
      <c r="C13" s="43">
        <v>45678</v>
      </c>
      <c r="D13" s="34" t="s">
        <v>17</v>
      </c>
      <c r="E13" s="47">
        <v>111058</v>
      </c>
      <c r="F13" s="47">
        <v>8885</v>
      </c>
      <c r="G13" s="47">
        <f t="shared" si="3"/>
        <v>119943</v>
      </c>
      <c r="H13" s="35" t="s">
        <v>65</v>
      </c>
      <c r="J13"/>
      <c r="K13"/>
      <c r="L13"/>
    </row>
    <row r="14" spans="1:12" ht="39" customHeight="1" x14ac:dyDescent="0.25">
      <c r="A14" s="33">
        <v>13</v>
      </c>
      <c r="B14" s="46" t="s">
        <v>219</v>
      </c>
      <c r="C14" s="43">
        <v>45678</v>
      </c>
      <c r="D14" s="34" t="s">
        <v>17</v>
      </c>
      <c r="E14" s="47">
        <v>111058</v>
      </c>
      <c r="F14" s="47">
        <v>8885</v>
      </c>
      <c r="G14" s="47">
        <f t="shared" ref="G14:G15" si="4">+E14+F14</f>
        <v>119943</v>
      </c>
      <c r="H14" s="35" t="s">
        <v>65</v>
      </c>
      <c r="J14"/>
      <c r="K14"/>
      <c r="L14"/>
    </row>
    <row r="15" spans="1:12" ht="39" customHeight="1" x14ac:dyDescent="0.25">
      <c r="A15" s="33">
        <v>14</v>
      </c>
      <c r="B15" s="46" t="s">
        <v>220</v>
      </c>
      <c r="C15" s="43">
        <v>45680</v>
      </c>
      <c r="D15" s="34" t="s">
        <v>15</v>
      </c>
      <c r="E15" s="47">
        <v>73431</v>
      </c>
      <c r="F15" s="47">
        <v>5874</v>
      </c>
      <c r="G15" s="47">
        <f t="shared" si="4"/>
        <v>79305</v>
      </c>
      <c r="H15" s="35" t="s">
        <v>69</v>
      </c>
      <c r="J15"/>
      <c r="K15"/>
      <c r="L15"/>
    </row>
    <row r="16" spans="1:12" ht="18.75" customHeight="1" x14ac:dyDescent="0.25">
      <c r="A16" s="36"/>
      <c r="B16" s="36"/>
      <c r="C16" s="38"/>
      <c r="D16" s="75" t="s">
        <v>31</v>
      </c>
      <c r="E16" s="76"/>
      <c r="F16" s="77"/>
      <c r="G16" s="39">
        <f>SUM(G2:G15)</f>
        <v>5737933</v>
      </c>
      <c r="H16" s="37"/>
      <c r="J16"/>
      <c r="K16"/>
      <c r="L16"/>
    </row>
    <row r="17" spans="7:12" ht="18.75" customHeight="1" x14ac:dyDescent="0.25">
      <c r="J17"/>
      <c r="K17"/>
      <c r="L17"/>
    </row>
    <row r="18" spans="7:12" ht="18.75" customHeight="1" x14ac:dyDescent="0.25">
      <c r="G18" s="48"/>
      <c r="J18"/>
      <c r="K18"/>
      <c r="L18"/>
    </row>
    <row r="19" spans="7:12" ht="18.75" customHeight="1" x14ac:dyDescent="0.25">
      <c r="J19"/>
      <c r="K19"/>
      <c r="L19"/>
    </row>
    <row r="20" spans="7:12" ht="18.75" customHeight="1" x14ac:dyDescent="0.25">
      <c r="J20" s="44"/>
      <c r="K20"/>
    </row>
    <row r="21" spans="7:12" ht="18.75" customHeight="1" x14ac:dyDescent="0.25">
      <c r="J21" s="44"/>
      <c r="K21"/>
    </row>
    <row r="22" spans="7:12" ht="18.75" customHeight="1" x14ac:dyDescent="0.25">
      <c r="J22" s="44"/>
      <c r="K22"/>
    </row>
  </sheetData>
  <mergeCells count="1">
    <mergeCell ref="D16:F16"/>
  </mergeCells>
  <conditionalFormatting sqref="B19:B28">
    <cfRule type="duplicateValues" dxfId="22" priority="3"/>
  </conditionalFormatting>
  <conditionalFormatting sqref="B19:B28">
    <cfRule type="duplicateValues" dxfId="21" priority="2"/>
  </conditionalFormatting>
  <conditionalFormatting sqref="B16:B28">
    <cfRule type="duplicateValues" dxfId="20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pane ySplit="1" topLeftCell="A4" activePane="bottomLeft" state="frozen"/>
      <selection pane="bottomLeft" activeCell="H12" sqref="H1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222</v>
      </c>
      <c r="C2" s="43">
        <v>45663</v>
      </c>
      <c r="D2" s="34" t="s">
        <v>12</v>
      </c>
      <c r="E2" s="34" t="s">
        <v>231</v>
      </c>
      <c r="F2" s="47">
        <v>18848097</v>
      </c>
      <c r="G2" s="47">
        <v>1507848</v>
      </c>
      <c r="H2" s="47">
        <f>+F2+G2</f>
        <v>20355945</v>
      </c>
      <c r="I2" s="35"/>
      <c r="M2" s="49"/>
    </row>
    <row r="3" spans="1:13" ht="28.5" customHeight="1" x14ac:dyDescent="0.25">
      <c r="A3" s="33">
        <v>2</v>
      </c>
      <c r="B3" s="46" t="s">
        <v>223</v>
      </c>
      <c r="C3" s="43">
        <v>45663</v>
      </c>
      <c r="D3" s="34" t="s">
        <v>12</v>
      </c>
      <c r="E3" s="34" t="s">
        <v>232</v>
      </c>
      <c r="F3" s="47">
        <v>15549680</v>
      </c>
      <c r="G3" s="47">
        <v>1243974</v>
      </c>
      <c r="H3" s="47">
        <f t="shared" ref="H3:H11" si="0">+F3+G3</f>
        <v>16793654</v>
      </c>
      <c r="I3" s="35"/>
      <c r="M3" s="49"/>
    </row>
    <row r="4" spans="1:13" ht="28.5" customHeight="1" x14ac:dyDescent="0.25">
      <c r="A4" s="33">
        <v>3</v>
      </c>
      <c r="B4" s="46" t="s">
        <v>224</v>
      </c>
      <c r="C4" s="43">
        <v>45663</v>
      </c>
      <c r="D4" s="34" t="s">
        <v>12</v>
      </c>
      <c r="E4" s="34" t="s">
        <v>233</v>
      </c>
      <c r="F4" s="47">
        <v>9424048</v>
      </c>
      <c r="G4" s="47">
        <v>753924</v>
      </c>
      <c r="H4" s="47">
        <f t="shared" si="0"/>
        <v>10177972</v>
      </c>
      <c r="I4" s="35"/>
      <c r="M4" s="49"/>
    </row>
    <row r="5" spans="1:13" ht="28.5" customHeight="1" x14ac:dyDescent="0.25">
      <c r="A5" s="33">
        <v>4</v>
      </c>
      <c r="B5" s="46" t="s">
        <v>225</v>
      </c>
      <c r="C5" s="43">
        <v>45663</v>
      </c>
      <c r="D5" s="34" t="s">
        <v>12</v>
      </c>
      <c r="E5" s="34" t="s">
        <v>234</v>
      </c>
      <c r="F5" s="47">
        <v>4712024</v>
      </c>
      <c r="G5" s="47">
        <v>376962</v>
      </c>
      <c r="H5" s="47">
        <f t="shared" ref="H5:H6" si="1">+F5+G5</f>
        <v>5088986</v>
      </c>
      <c r="I5" s="35"/>
      <c r="M5" s="49"/>
    </row>
    <row r="6" spans="1:13" ht="28.5" customHeight="1" x14ac:dyDescent="0.25">
      <c r="A6" s="33">
        <v>5</v>
      </c>
      <c r="B6" s="46" t="s">
        <v>226</v>
      </c>
      <c r="C6" s="43">
        <v>45663</v>
      </c>
      <c r="D6" s="34" t="s">
        <v>12</v>
      </c>
      <c r="E6" s="34" t="s">
        <v>235</v>
      </c>
      <c r="F6" s="47">
        <v>2356012</v>
      </c>
      <c r="G6" s="47">
        <v>188481</v>
      </c>
      <c r="H6" s="47">
        <f t="shared" si="1"/>
        <v>2544493</v>
      </c>
      <c r="I6" s="35"/>
      <c r="M6" s="49"/>
    </row>
    <row r="7" spans="1:13" ht="28.5" customHeight="1" x14ac:dyDescent="0.25">
      <c r="A7" s="33">
        <v>6</v>
      </c>
      <c r="B7" s="46" t="s">
        <v>227</v>
      </c>
      <c r="C7" s="43">
        <v>45663</v>
      </c>
      <c r="D7" s="34" t="s">
        <v>12</v>
      </c>
      <c r="E7" s="34" t="s">
        <v>236</v>
      </c>
      <c r="F7" s="47">
        <v>10602055</v>
      </c>
      <c r="G7" s="47">
        <v>848164</v>
      </c>
      <c r="H7" s="47">
        <f t="shared" ref="H7:H8" si="2">+F7+G7</f>
        <v>11450219</v>
      </c>
      <c r="I7" s="35"/>
      <c r="M7" s="49"/>
    </row>
    <row r="8" spans="1:13" ht="28.5" customHeight="1" x14ac:dyDescent="0.25">
      <c r="A8" s="33">
        <v>7</v>
      </c>
      <c r="B8" s="46" t="s">
        <v>228</v>
      </c>
      <c r="C8" s="43">
        <v>45663</v>
      </c>
      <c r="D8" s="34" t="s">
        <v>12</v>
      </c>
      <c r="E8" s="34" t="s">
        <v>237</v>
      </c>
      <c r="F8" s="47">
        <v>10837656</v>
      </c>
      <c r="G8" s="47">
        <v>867012</v>
      </c>
      <c r="H8" s="47">
        <f t="shared" si="2"/>
        <v>11704668</v>
      </c>
      <c r="I8" s="35"/>
      <c r="M8" s="49"/>
    </row>
    <row r="9" spans="1:13" ht="28.5" customHeight="1" x14ac:dyDescent="0.25">
      <c r="A9" s="33">
        <v>8</v>
      </c>
      <c r="B9" s="46" t="s">
        <v>229</v>
      </c>
      <c r="C9" s="43">
        <v>45663</v>
      </c>
      <c r="D9" s="34" t="s">
        <v>12</v>
      </c>
      <c r="E9" s="34" t="s">
        <v>238</v>
      </c>
      <c r="F9" s="47">
        <v>1178006</v>
      </c>
      <c r="G9" s="47">
        <v>94240</v>
      </c>
      <c r="H9" s="47">
        <f t="shared" ref="H9" si="3">+F9+G9</f>
        <v>1272246</v>
      </c>
      <c r="I9" s="35"/>
      <c r="M9" s="49"/>
    </row>
    <row r="10" spans="1:13" ht="28.5" customHeight="1" x14ac:dyDescent="0.25">
      <c r="A10" s="33">
        <v>9</v>
      </c>
      <c r="B10" s="46"/>
      <c r="C10" s="43">
        <v>45664</v>
      </c>
      <c r="D10" s="34" t="s">
        <v>12</v>
      </c>
      <c r="E10" s="34" t="s">
        <v>356</v>
      </c>
      <c r="F10" s="47">
        <v>7183155</v>
      </c>
      <c r="G10" s="47">
        <v>0</v>
      </c>
      <c r="H10" s="47">
        <f t="shared" ref="H10" si="4">+F10+G10</f>
        <v>7183155</v>
      </c>
      <c r="I10" s="35"/>
      <c r="M10" s="49"/>
    </row>
    <row r="11" spans="1:13" ht="28.5" customHeight="1" x14ac:dyDescent="0.25">
      <c r="A11" s="33">
        <v>10</v>
      </c>
      <c r="B11" s="46" t="s">
        <v>230</v>
      </c>
      <c r="C11" s="43">
        <v>45677</v>
      </c>
      <c r="D11" s="34" t="s">
        <v>12</v>
      </c>
      <c r="E11" s="34" t="s">
        <v>239</v>
      </c>
      <c r="F11" s="47">
        <v>3206238</v>
      </c>
      <c r="G11" s="47">
        <v>256500</v>
      </c>
      <c r="H11" s="47">
        <f t="shared" si="0"/>
        <v>3462738</v>
      </c>
      <c r="I11" s="35"/>
      <c r="M11" s="49"/>
    </row>
    <row r="12" spans="1:13" ht="18.75" customHeight="1" x14ac:dyDescent="0.2">
      <c r="A12" s="36"/>
      <c r="B12" s="36"/>
      <c r="C12" s="38"/>
      <c r="D12" s="75" t="s">
        <v>33</v>
      </c>
      <c r="E12" s="76"/>
      <c r="F12" s="76"/>
      <c r="G12" s="77"/>
      <c r="H12" s="39">
        <f>SUM(H2:H11)</f>
        <v>90034076</v>
      </c>
      <c r="I12" s="37"/>
    </row>
    <row r="14" spans="1:13" s="41" customFormat="1" ht="18.75" customHeight="1" x14ac:dyDescent="0.25">
      <c r="A14" s="32"/>
      <c r="B14" s="32"/>
      <c r="C14" s="40"/>
      <c r="D14" s="32"/>
      <c r="E14" s="32"/>
      <c r="F14" s="32"/>
      <c r="G14" s="32"/>
      <c r="H14" s="48"/>
    </row>
  </sheetData>
  <mergeCells count="1">
    <mergeCell ref="D12:G12"/>
  </mergeCells>
  <conditionalFormatting sqref="B15:B24">
    <cfRule type="duplicateValues" dxfId="19" priority="4"/>
  </conditionalFormatting>
  <conditionalFormatting sqref="B15:B24">
    <cfRule type="duplicateValues" dxfId="18" priority="3"/>
  </conditionalFormatting>
  <conditionalFormatting sqref="B12:B24">
    <cfRule type="duplicateValues" dxfId="17" priority="13"/>
  </conditionalFormatting>
  <conditionalFormatting sqref="B2:B11">
    <cfRule type="duplicateValues" dxfId="16" priority="3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workbookViewId="0"/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55">
        <v>45647</v>
      </c>
      <c r="B2" s="61">
        <v>73203</v>
      </c>
      <c r="C2" s="54" t="s">
        <v>48</v>
      </c>
      <c r="D2" s="63" t="s">
        <v>240</v>
      </c>
      <c r="E2" s="64">
        <v>2799845</v>
      </c>
      <c r="F2" s="65" t="s">
        <v>49</v>
      </c>
      <c r="G2" s="64">
        <v>223988</v>
      </c>
      <c r="H2" s="64">
        <v>3023833</v>
      </c>
      <c r="I2" s="54" t="s">
        <v>19</v>
      </c>
      <c r="J2" s="54" t="s">
        <v>54</v>
      </c>
      <c r="K2" s="55">
        <v>45682</v>
      </c>
    </row>
    <row r="3" spans="1:11" x14ac:dyDescent="0.25">
      <c r="A3" s="55">
        <v>45647</v>
      </c>
      <c r="B3" s="61">
        <v>73206</v>
      </c>
      <c r="C3" s="54" t="s">
        <v>48</v>
      </c>
      <c r="D3" s="63" t="s">
        <v>241</v>
      </c>
      <c r="E3" s="64">
        <v>888460</v>
      </c>
      <c r="F3" s="65" t="s">
        <v>49</v>
      </c>
      <c r="G3" s="64">
        <v>71077</v>
      </c>
      <c r="H3" s="64">
        <v>959537</v>
      </c>
      <c r="I3" s="54" t="s">
        <v>23</v>
      </c>
      <c r="J3" s="54" t="s">
        <v>51</v>
      </c>
      <c r="K3" s="55">
        <v>45682</v>
      </c>
    </row>
    <row r="4" spans="1:11" x14ac:dyDescent="0.25">
      <c r="A4" s="55">
        <v>45647</v>
      </c>
      <c r="B4" s="61">
        <v>73207</v>
      </c>
      <c r="C4" s="54" t="s">
        <v>48</v>
      </c>
      <c r="D4" s="63" t="s">
        <v>242</v>
      </c>
      <c r="E4" s="64">
        <v>4776335</v>
      </c>
      <c r="F4" s="65" t="s">
        <v>49</v>
      </c>
      <c r="G4" s="64">
        <v>382107</v>
      </c>
      <c r="H4" s="64">
        <v>5158442</v>
      </c>
      <c r="I4" s="54" t="s">
        <v>20</v>
      </c>
      <c r="J4" s="54" t="s">
        <v>59</v>
      </c>
      <c r="K4" s="55">
        <v>45682</v>
      </c>
    </row>
    <row r="5" spans="1:11" x14ac:dyDescent="0.25">
      <c r="A5" s="55">
        <v>45647</v>
      </c>
      <c r="B5" s="61">
        <v>73208</v>
      </c>
      <c r="C5" s="54" t="s">
        <v>48</v>
      </c>
      <c r="D5" s="63" t="s">
        <v>243</v>
      </c>
      <c r="E5" s="64">
        <v>6804105</v>
      </c>
      <c r="F5" s="65" t="s">
        <v>49</v>
      </c>
      <c r="G5" s="64">
        <v>544328</v>
      </c>
      <c r="H5" s="64">
        <v>7348433</v>
      </c>
      <c r="I5" s="54" t="s">
        <v>20</v>
      </c>
      <c r="J5" s="54" t="s">
        <v>59</v>
      </c>
      <c r="K5" s="55">
        <v>45682</v>
      </c>
    </row>
    <row r="6" spans="1:11" x14ac:dyDescent="0.25">
      <c r="A6" s="55">
        <v>45647</v>
      </c>
      <c r="B6" s="61">
        <v>73209</v>
      </c>
      <c r="C6" s="54" t="s">
        <v>48</v>
      </c>
      <c r="D6" s="63" t="s">
        <v>70</v>
      </c>
      <c r="E6" s="64">
        <v>2632235</v>
      </c>
      <c r="F6" s="65" t="s">
        <v>49</v>
      </c>
      <c r="G6" s="64">
        <v>210579</v>
      </c>
      <c r="H6" s="64">
        <v>2842814</v>
      </c>
      <c r="I6" s="54" t="s">
        <v>17</v>
      </c>
      <c r="J6" s="54" t="s">
        <v>50</v>
      </c>
      <c r="K6" s="55">
        <v>45682</v>
      </c>
    </row>
    <row r="7" spans="1:11" x14ac:dyDescent="0.25">
      <c r="A7" s="55">
        <v>45647</v>
      </c>
      <c r="B7" s="61">
        <v>73210</v>
      </c>
      <c r="C7" s="54" t="s">
        <v>48</v>
      </c>
      <c r="D7" s="63" t="s">
        <v>71</v>
      </c>
      <c r="E7" s="64">
        <v>888460</v>
      </c>
      <c r="F7" s="65" t="s">
        <v>49</v>
      </c>
      <c r="G7" s="64">
        <v>71077</v>
      </c>
      <c r="H7" s="64">
        <v>959537</v>
      </c>
      <c r="I7" s="54" t="s">
        <v>17</v>
      </c>
      <c r="J7" s="54" t="s">
        <v>50</v>
      </c>
      <c r="K7" s="55">
        <v>45682</v>
      </c>
    </row>
    <row r="8" spans="1:11" x14ac:dyDescent="0.25">
      <c r="A8" s="55">
        <v>45652</v>
      </c>
      <c r="B8" s="61">
        <v>73816</v>
      </c>
      <c r="C8" s="54" t="s">
        <v>48</v>
      </c>
      <c r="D8" s="63" t="s">
        <v>72</v>
      </c>
      <c r="E8" s="64">
        <v>3100943</v>
      </c>
      <c r="F8" s="65" t="s">
        <v>49</v>
      </c>
      <c r="G8" s="64">
        <v>248075</v>
      </c>
      <c r="H8" s="64">
        <v>3349018</v>
      </c>
      <c r="I8" s="54" t="s">
        <v>15</v>
      </c>
      <c r="J8" s="54" t="s">
        <v>62</v>
      </c>
      <c r="K8" s="55">
        <v>45687</v>
      </c>
    </row>
    <row r="9" spans="1:11" x14ac:dyDescent="0.25">
      <c r="A9" s="55">
        <v>45652</v>
      </c>
      <c r="B9" s="61">
        <v>73817</v>
      </c>
      <c r="C9" s="54" t="s">
        <v>48</v>
      </c>
      <c r="D9" s="63" t="s">
        <v>73</v>
      </c>
      <c r="E9" s="64">
        <v>888460</v>
      </c>
      <c r="F9" s="65" t="s">
        <v>49</v>
      </c>
      <c r="G9" s="64">
        <v>71077</v>
      </c>
      <c r="H9" s="64">
        <v>959537</v>
      </c>
      <c r="I9" s="54" t="s">
        <v>17</v>
      </c>
      <c r="J9" s="54" t="s">
        <v>50</v>
      </c>
      <c r="K9" s="55">
        <v>45687</v>
      </c>
    </row>
    <row r="10" spans="1:11" x14ac:dyDescent="0.25">
      <c r="A10" s="55">
        <v>45652</v>
      </c>
      <c r="B10" s="61">
        <v>73838</v>
      </c>
      <c r="C10" s="54" t="s">
        <v>48</v>
      </c>
      <c r="D10" s="63" t="s">
        <v>74</v>
      </c>
      <c r="E10" s="64">
        <v>3451020</v>
      </c>
      <c r="F10" s="65" t="s">
        <v>49</v>
      </c>
      <c r="G10" s="64">
        <v>276082</v>
      </c>
      <c r="H10" s="64">
        <v>3727102</v>
      </c>
      <c r="I10" s="54" t="s">
        <v>12</v>
      </c>
      <c r="J10" s="54" t="s">
        <v>56</v>
      </c>
      <c r="K10" s="55">
        <v>45687</v>
      </c>
    </row>
    <row r="11" spans="1:11" x14ac:dyDescent="0.25">
      <c r="A11" s="55">
        <v>45652</v>
      </c>
      <c r="B11" s="61">
        <v>73839</v>
      </c>
      <c r="C11" s="54" t="s">
        <v>48</v>
      </c>
      <c r="D11" s="63" t="s">
        <v>75</v>
      </c>
      <c r="E11" s="64">
        <v>13931140</v>
      </c>
      <c r="F11" s="65" t="s">
        <v>49</v>
      </c>
      <c r="G11" s="64">
        <v>1114491</v>
      </c>
      <c r="H11" s="64">
        <v>15045631</v>
      </c>
      <c r="I11" s="54" t="s">
        <v>12</v>
      </c>
      <c r="J11" s="54" t="s">
        <v>56</v>
      </c>
      <c r="K11" s="55">
        <v>45687</v>
      </c>
    </row>
    <row r="12" spans="1:11" x14ac:dyDescent="0.25">
      <c r="A12" s="55">
        <v>45654</v>
      </c>
      <c r="B12" s="61">
        <v>74843</v>
      </c>
      <c r="C12" s="54" t="s">
        <v>48</v>
      </c>
      <c r="D12" s="63" t="s">
        <v>76</v>
      </c>
      <c r="E12" s="64">
        <v>501830</v>
      </c>
      <c r="F12" s="65" t="s">
        <v>49</v>
      </c>
      <c r="G12" s="64">
        <v>40146</v>
      </c>
      <c r="H12" s="64">
        <v>541976</v>
      </c>
      <c r="I12" s="54" t="s">
        <v>63</v>
      </c>
      <c r="J12" s="54" t="s">
        <v>64</v>
      </c>
      <c r="K12" s="55">
        <v>45689</v>
      </c>
    </row>
    <row r="13" spans="1:11" x14ac:dyDescent="0.25">
      <c r="A13" s="55">
        <v>45654</v>
      </c>
      <c r="B13" s="61">
        <v>74844</v>
      </c>
      <c r="C13" s="54" t="s">
        <v>48</v>
      </c>
      <c r="D13" s="63" t="s">
        <v>77</v>
      </c>
      <c r="E13" s="64">
        <v>1255575</v>
      </c>
      <c r="F13" s="65" t="s">
        <v>49</v>
      </c>
      <c r="G13" s="64">
        <v>100446</v>
      </c>
      <c r="H13" s="64">
        <v>1356021</v>
      </c>
      <c r="I13" s="54" t="s">
        <v>63</v>
      </c>
      <c r="J13" s="54" t="s">
        <v>64</v>
      </c>
      <c r="K13" s="55">
        <v>45689</v>
      </c>
    </row>
    <row r="14" spans="1:11" x14ac:dyDescent="0.25">
      <c r="A14" s="55">
        <v>45654</v>
      </c>
      <c r="B14" s="61">
        <v>74845</v>
      </c>
      <c r="C14" s="54" t="s">
        <v>48</v>
      </c>
      <c r="D14" s="63" t="s">
        <v>78</v>
      </c>
      <c r="E14" s="64">
        <v>1468620</v>
      </c>
      <c r="F14" s="65" t="s">
        <v>49</v>
      </c>
      <c r="G14" s="64">
        <v>117490</v>
      </c>
      <c r="H14" s="64">
        <v>1586110</v>
      </c>
      <c r="I14" s="54" t="s">
        <v>12</v>
      </c>
      <c r="J14" s="54" t="s">
        <v>56</v>
      </c>
      <c r="K14" s="55">
        <v>45689</v>
      </c>
    </row>
    <row r="15" spans="1:11" x14ac:dyDescent="0.25">
      <c r="A15" s="55">
        <v>45654</v>
      </c>
      <c r="B15" s="61">
        <v>74848</v>
      </c>
      <c r="C15" s="54" t="s">
        <v>48</v>
      </c>
      <c r="D15" s="63" t="s">
        <v>79</v>
      </c>
      <c r="E15" s="64">
        <v>1110580</v>
      </c>
      <c r="F15" s="65" t="s">
        <v>49</v>
      </c>
      <c r="G15" s="64">
        <v>88846</v>
      </c>
      <c r="H15" s="64">
        <v>1199426</v>
      </c>
      <c r="I15" s="54" t="s">
        <v>12</v>
      </c>
      <c r="J15" s="54" t="s">
        <v>56</v>
      </c>
      <c r="K15" s="55">
        <v>45689</v>
      </c>
    </row>
    <row r="16" spans="1:11" x14ac:dyDescent="0.25">
      <c r="A16" s="55">
        <v>45654</v>
      </c>
      <c r="B16" s="61">
        <v>74849</v>
      </c>
      <c r="C16" s="54" t="s">
        <v>48</v>
      </c>
      <c r="D16" s="63" t="s">
        <v>80</v>
      </c>
      <c r="E16" s="64">
        <v>30457700</v>
      </c>
      <c r="F16" s="65" t="s">
        <v>49</v>
      </c>
      <c r="G16" s="64">
        <v>2436616</v>
      </c>
      <c r="H16" s="64">
        <v>32894316</v>
      </c>
      <c r="I16" s="54" t="s">
        <v>12</v>
      </c>
      <c r="J16" s="54" t="s">
        <v>56</v>
      </c>
      <c r="K16" s="55">
        <v>45689</v>
      </c>
    </row>
    <row r="17" spans="1:11" x14ac:dyDescent="0.25">
      <c r="A17" s="55">
        <v>45654</v>
      </c>
      <c r="B17" s="61">
        <v>74851</v>
      </c>
      <c r="C17" s="54" t="s">
        <v>48</v>
      </c>
      <c r="D17" s="63" t="s">
        <v>81</v>
      </c>
      <c r="E17" s="64">
        <v>418525</v>
      </c>
      <c r="F17" s="65" t="s">
        <v>49</v>
      </c>
      <c r="G17" s="64">
        <v>33482</v>
      </c>
      <c r="H17" s="64">
        <v>452007</v>
      </c>
      <c r="I17" s="54" t="s">
        <v>22</v>
      </c>
      <c r="J17" s="54" t="s">
        <v>55</v>
      </c>
      <c r="K17" s="55">
        <v>45689</v>
      </c>
    </row>
    <row r="18" spans="1:11" x14ac:dyDescent="0.25">
      <c r="A18" s="55">
        <v>45654</v>
      </c>
      <c r="B18" s="61">
        <v>74852</v>
      </c>
      <c r="C18" s="54" t="s">
        <v>48</v>
      </c>
      <c r="D18" s="63" t="s">
        <v>82</v>
      </c>
      <c r="E18" s="64">
        <v>418525</v>
      </c>
      <c r="F18" s="65" t="s">
        <v>49</v>
      </c>
      <c r="G18" s="64">
        <v>33482</v>
      </c>
      <c r="H18" s="64">
        <v>452007</v>
      </c>
      <c r="I18" s="54" t="s">
        <v>18</v>
      </c>
      <c r="J18" s="54" t="s">
        <v>53</v>
      </c>
      <c r="K18" s="55">
        <v>45689</v>
      </c>
    </row>
    <row r="19" spans="1:11" x14ac:dyDescent="0.25">
      <c r="A19" s="55">
        <v>45654</v>
      </c>
      <c r="B19" s="61">
        <v>74853</v>
      </c>
      <c r="C19" s="54" t="s">
        <v>48</v>
      </c>
      <c r="D19" s="63" t="s">
        <v>83</v>
      </c>
      <c r="E19" s="64">
        <v>5925650</v>
      </c>
      <c r="F19" s="65" t="s">
        <v>49</v>
      </c>
      <c r="G19" s="64">
        <v>474052</v>
      </c>
      <c r="H19" s="64">
        <v>6399702</v>
      </c>
      <c r="I19" s="54" t="s">
        <v>23</v>
      </c>
      <c r="J19" s="54" t="s">
        <v>51</v>
      </c>
      <c r="K19" s="55">
        <v>45689</v>
      </c>
    </row>
    <row r="20" spans="1:11" x14ac:dyDescent="0.25">
      <c r="A20" s="55">
        <v>45654</v>
      </c>
      <c r="B20" s="61">
        <v>74854</v>
      </c>
      <c r="C20" s="54" t="s">
        <v>48</v>
      </c>
      <c r="D20" s="63" t="s">
        <v>84</v>
      </c>
      <c r="E20" s="64">
        <v>5027250</v>
      </c>
      <c r="F20" s="65" t="s">
        <v>49</v>
      </c>
      <c r="G20" s="64">
        <v>402180</v>
      </c>
      <c r="H20" s="64">
        <v>5429430</v>
      </c>
      <c r="I20" s="54" t="s">
        <v>16</v>
      </c>
      <c r="J20" s="54" t="s">
        <v>61</v>
      </c>
      <c r="K20" s="55">
        <v>45689</v>
      </c>
    </row>
    <row r="21" spans="1:11" x14ac:dyDescent="0.25">
      <c r="A21" s="55">
        <v>45654</v>
      </c>
      <c r="B21" s="61">
        <v>74855</v>
      </c>
      <c r="C21" s="54" t="s">
        <v>48</v>
      </c>
      <c r="D21" s="63" t="s">
        <v>85</v>
      </c>
      <c r="E21" s="64">
        <v>1468620</v>
      </c>
      <c r="F21" s="65" t="s">
        <v>49</v>
      </c>
      <c r="G21" s="64">
        <v>117490</v>
      </c>
      <c r="H21" s="64">
        <v>1586110</v>
      </c>
      <c r="I21" s="54" t="s">
        <v>19</v>
      </c>
      <c r="J21" s="54" t="s">
        <v>54</v>
      </c>
      <c r="K21" s="55">
        <v>45689</v>
      </c>
    </row>
    <row r="22" spans="1:11" x14ac:dyDescent="0.25">
      <c r="A22" s="55">
        <v>45654</v>
      </c>
      <c r="B22" s="61">
        <v>74856</v>
      </c>
      <c r="C22" s="54" t="s">
        <v>48</v>
      </c>
      <c r="D22" s="63" t="s">
        <v>86</v>
      </c>
      <c r="E22" s="64">
        <v>1468620</v>
      </c>
      <c r="F22" s="65" t="s">
        <v>49</v>
      </c>
      <c r="G22" s="64">
        <v>117490</v>
      </c>
      <c r="H22" s="64">
        <v>1586110</v>
      </c>
      <c r="I22" s="54" t="s">
        <v>17</v>
      </c>
      <c r="J22" s="54" t="s">
        <v>50</v>
      </c>
      <c r="K22" s="55">
        <v>45689</v>
      </c>
    </row>
    <row r="23" spans="1:11" x14ac:dyDescent="0.25">
      <c r="A23" s="55">
        <v>45654</v>
      </c>
      <c r="B23" s="61">
        <v>74857</v>
      </c>
      <c r="C23" s="54" t="s">
        <v>48</v>
      </c>
      <c r="D23" s="63" t="s">
        <v>87</v>
      </c>
      <c r="E23" s="64">
        <v>2937240</v>
      </c>
      <c r="F23" s="65" t="s">
        <v>49</v>
      </c>
      <c r="G23" s="64">
        <v>234979</v>
      </c>
      <c r="H23" s="64">
        <v>3172219</v>
      </c>
      <c r="I23" s="54" t="s">
        <v>20</v>
      </c>
      <c r="J23" s="54" t="s">
        <v>59</v>
      </c>
      <c r="K23" s="55">
        <v>45689</v>
      </c>
    </row>
    <row r="24" spans="1:11" x14ac:dyDescent="0.25">
      <c r="A24" s="55">
        <v>45654</v>
      </c>
      <c r="B24" s="61">
        <v>74858</v>
      </c>
      <c r="C24" s="54" t="s">
        <v>48</v>
      </c>
      <c r="D24" s="63" t="s">
        <v>88</v>
      </c>
      <c r="E24" s="64">
        <v>1072050</v>
      </c>
      <c r="F24" s="65" t="s">
        <v>49</v>
      </c>
      <c r="G24" s="64">
        <v>85764</v>
      </c>
      <c r="H24" s="64">
        <v>1157814</v>
      </c>
      <c r="I24" s="54" t="s">
        <v>39</v>
      </c>
      <c r="J24" s="54" t="s">
        <v>57</v>
      </c>
      <c r="K24" s="55">
        <v>45689</v>
      </c>
    </row>
    <row r="25" spans="1:11" x14ac:dyDescent="0.25">
      <c r="A25" s="55">
        <v>45657</v>
      </c>
      <c r="B25" s="61">
        <v>75029</v>
      </c>
      <c r="C25" s="54" t="s">
        <v>48</v>
      </c>
      <c r="D25" s="63" t="s">
        <v>89</v>
      </c>
      <c r="E25" s="64">
        <v>10833945</v>
      </c>
      <c r="F25" s="65" t="s">
        <v>49</v>
      </c>
      <c r="G25" s="64">
        <v>866716</v>
      </c>
      <c r="H25" s="64">
        <v>11700661</v>
      </c>
      <c r="I25" s="54" t="s">
        <v>12</v>
      </c>
      <c r="J25" s="54" t="s">
        <v>56</v>
      </c>
      <c r="K25" s="55">
        <v>45692</v>
      </c>
    </row>
    <row r="26" spans="1:11" x14ac:dyDescent="0.25">
      <c r="A26" s="55">
        <v>45657</v>
      </c>
      <c r="B26" s="61">
        <v>75037</v>
      </c>
      <c r="C26" s="54" t="s">
        <v>48</v>
      </c>
      <c r="D26" s="63" t="s">
        <v>90</v>
      </c>
      <c r="E26" s="64">
        <v>2665380</v>
      </c>
      <c r="F26" s="65" t="s">
        <v>49</v>
      </c>
      <c r="G26" s="64">
        <v>213230</v>
      </c>
      <c r="H26" s="64">
        <v>2878610</v>
      </c>
      <c r="I26" s="54" t="s">
        <v>13</v>
      </c>
      <c r="J26" s="54" t="s">
        <v>52</v>
      </c>
      <c r="K26" s="55">
        <v>45692</v>
      </c>
    </row>
    <row r="27" spans="1:11" x14ac:dyDescent="0.25">
      <c r="A27" s="55">
        <v>45657</v>
      </c>
      <c r="B27" s="61">
        <v>75040</v>
      </c>
      <c r="C27" s="54" t="s">
        <v>48</v>
      </c>
      <c r="D27" s="63" t="s">
        <v>91</v>
      </c>
      <c r="E27" s="64">
        <v>1573880</v>
      </c>
      <c r="F27" s="65" t="s">
        <v>49</v>
      </c>
      <c r="G27" s="64">
        <v>125910</v>
      </c>
      <c r="H27" s="64">
        <v>1699790</v>
      </c>
      <c r="I27" s="54" t="s">
        <v>13</v>
      </c>
      <c r="J27" s="54" t="s">
        <v>52</v>
      </c>
      <c r="K27" s="55">
        <v>45692</v>
      </c>
    </row>
    <row r="28" spans="1:11" x14ac:dyDescent="0.25">
      <c r="A28" s="55">
        <v>45657</v>
      </c>
      <c r="B28" s="61">
        <v>75042</v>
      </c>
      <c r="C28" s="54" t="s">
        <v>48</v>
      </c>
      <c r="D28" s="63" t="s">
        <v>92</v>
      </c>
      <c r="E28" s="64">
        <v>2511150</v>
      </c>
      <c r="F28" s="65" t="s">
        <v>49</v>
      </c>
      <c r="G28" s="64">
        <v>200892</v>
      </c>
      <c r="H28" s="64">
        <v>2712042</v>
      </c>
      <c r="I28" s="54" t="s">
        <v>13</v>
      </c>
      <c r="J28" s="54" t="s">
        <v>52</v>
      </c>
      <c r="K28" s="55">
        <v>45692</v>
      </c>
    </row>
    <row r="29" spans="1:11" x14ac:dyDescent="0.25">
      <c r="A29" s="55">
        <v>45657</v>
      </c>
      <c r="B29" s="61">
        <v>75043</v>
      </c>
      <c r="C29" s="54" t="s">
        <v>48</v>
      </c>
      <c r="D29" s="63" t="s">
        <v>93</v>
      </c>
      <c r="E29" s="64">
        <v>7905360</v>
      </c>
      <c r="F29" s="65" t="s">
        <v>49</v>
      </c>
      <c r="G29" s="64">
        <v>632429</v>
      </c>
      <c r="H29" s="64">
        <v>8537789</v>
      </c>
      <c r="I29" s="54" t="s">
        <v>13</v>
      </c>
      <c r="J29" s="54" t="s">
        <v>52</v>
      </c>
      <c r="K29" s="55">
        <v>45692</v>
      </c>
    </row>
    <row r="30" spans="1:11" x14ac:dyDescent="0.25">
      <c r="A30" s="55">
        <v>45663</v>
      </c>
      <c r="B30" s="61">
        <v>3075</v>
      </c>
      <c r="C30" s="54" t="s">
        <v>244</v>
      </c>
      <c r="D30" s="54" t="s">
        <v>232</v>
      </c>
      <c r="E30" s="56">
        <v>-15549680</v>
      </c>
      <c r="F30" s="62" t="s">
        <v>245</v>
      </c>
      <c r="G30" s="56">
        <v>-1243974</v>
      </c>
      <c r="H30" s="66">
        <v>-3934526</v>
      </c>
      <c r="I30" s="54" t="s">
        <v>12</v>
      </c>
      <c r="J30" s="54" t="s">
        <v>56</v>
      </c>
      <c r="K30" s="55">
        <v>45698</v>
      </c>
    </row>
    <row r="31" spans="1:11" x14ac:dyDescent="0.25">
      <c r="A31" s="55">
        <v>45660</v>
      </c>
      <c r="B31" s="61">
        <v>1112</v>
      </c>
      <c r="C31" s="54" t="s">
        <v>246</v>
      </c>
      <c r="D31" s="54" t="s">
        <v>247</v>
      </c>
      <c r="E31" s="56">
        <v>3269780</v>
      </c>
      <c r="F31" s="62" t="s">
        <v>49</v>
      </c>
      <c r="G31" s="56">
        <v>261582</v>
      </c>
      <c r="H31" s="56">
        <v>3531362</v>
      </c>
      <c r="I31" s="54" t="s">
        <v>12</v>
      </c>
      <c r="J31" s="54" t="s">
        <v>56</v>
      </c>
      <c r="K31" s="55">
        <v>45695</v>
      </c>
    </row>
    <row r="32" spans="1:11" x14ac:dyDescent="0.25">
      <c r="A32" s="55">
        <v>45660</v>
      </c>
      <c r="B32" s="61">
        <v>1113</v>
      </c>
      <c r="C32" s="54" t="s">
        <v>246</v>
      </c>
      <c r="D32" s="54" t="s">
        <v>248</v>
      </c>
      <c r="E32" s="56">
        <v>8848160</v>
      </c>
      <c r="F32" s="62" t="s">
        <v>49</v>
      </c>
      <c r="G32" s="56">
        <v>707853</v>
      </c>
      <c r="H32" s="56">
        <v>9556013</v>
      </c>
      <c r="I32" s="54" t="s">
        <v>12</v>
      </c>
      <c r="J32" s="54" t="s">
        <v>56</v>
      </c>
      <c r="K32" s="55">
        <v>45695</v>
      </c>
    </row>
    <row r="33" spans="1:11" x14ac:dyDescent="0.25">
      <c r="A33" s="55">
        <v>45660</v>
      </c>
      <c r="B33" s="61">
        <v>1114</v>
      </c>
      <c r="C33" s="54" t="s">
        <v>246</v>
      </c>
      <c r="D33" s="54" t="s">
        <v>249</v>
      </c>
      <c r="E33" s="56">
        <v>5595055</v>
      </c>
      <c r="F33" s="62" t="s">
        <v>49</v>
      </c>
      <c r="G33" s="56">
        <v>447604</v>
      </c>
      <c r="H33" s="56">
        <v>6042659</v>
      </c>
      <c r="I33" s="54" t="s">
        <v>12</v>
      </c>
      <c r="J33" s="54" t="s">
        <v>56</v>
      </c>
      <c r="K33" s="55">
        <v>45695</v>
      </c>
    </row>
    <row r="34" spans="1:11" x14ac:dyDescent="0.25">
      <c r="A34" s="55">
        <v>45661</v>
      </c>
      <c r="B34" s="61">
        <v>1448</v>
      </c>
      <c r="C34" s="54" t="s">
        <v>246</v>
      </c>
      <c r="D34" s="54" t="s">
        <v>250</v>
      </c>
      <c r="E34" s="56">
        <v>7606450</v>
      </c>
      <c r="F34" s="62" t="s">
        <v>49</v>
      </c>
      <c r="G34" s="56">
        <v>608516</v>
      </c>
      <c r="H34" s="56">
        <v>8214966</v>
      </c>
      <c r="I34" s="54" t="s">
        <v>63</v>
      </c>
      <c r="J34" s="54" t="s">
        <v>64</v>
      </c>
      <c r="K34" s="55">
        <v>45696</v>
      </c>
    </row>
    <row r="35" spans="1:11" x14ac:dyDescent="0.25">
      <c r="A35" s="55">
        <v>45661</v>
      </c>
      <c r="B35" s="61">
        <v>1449</v>
      </c>
      <c r="C35" s="54" t="s">
        <v>246</v>
      </c>
      <c r="D35" s="54" t="s">
        <v>251</v>
      </c>
      <c r="E35" s="56">
        <v>20720750</v>
      </c>
      <c r="F35" s="62" t="s">
        <v>49</v>
      </c>
      <c r="G35" s="56">
        <v>1657660</v>
      </c>
      <c r="H35" s="56">
        <v>22378410</v>
      </c>
      <c r="I35" s="54" t="s">
        <v>12</v>
      </c>
      <c r="J35" s="54" t="s">
        <v>56</v>
      </c>
      <c r="K35" s="55">
        <v>45696</v>
      </c>
    </row>
    <row r="36" spans="1:11" x14ac:dyDescent="0.25">
      <c r="A36" s="55">
        <v>45661</v>
      </c>
      <c r="B36" s="61">
        <v>1450</v>
      </c>
      <c r="C36" s="54" t="s">
        <v>246</v>
      </c>
      <c r="D36" s="54" t="s">
        <v>252</v>
      </c>
      <c r="E36" s="56">
        <v>1255575</v>
      </c>
      <c r="F36" s="62" t="s">
        <v>49</v>
      </c>
      <c r="G36" s="56">
        <v>100446</v>
      </c>
      <c r="H36" s="56">
        <v>1356021</v>
      </c>
      <c r="I36" s="54" t="s">
        <v>17</v>
      </c>
      <c r="J36" s="54" t="s">
        <v>50</v>
      </c>
      <c r="K36" s="55">
        <v>45696</v>
      </c>
    </row>
    <row r="37" spans="1:11" x14ac:dyDescent="0.25">
      <c r="A37" s="55">
        <v>45661</v>
      </c>
      <c r="B37" s="61">
        <v>1451</v>
      </c>
      <c r="C37" s="54" t="s">
        <v>246</v>
      </c>
      <c r="D37" s="54" t="s">
        <v>253</v>
      </c>
      <c r="E37" s="56">
        <v>1311312</v>
      </c>
      <c r="F37" s="62" t="s">
        <v>49</v>
      </c>
      <c r="G37" s="56">
        <v>104905</v>
      </c>
      <c r="H37" s="56">
        <v>1416217</v>
      </c>
      <c r="I37" s="54" t="s">
        <v>17</v>
      </c>
      <c r="J37" s="54" t="s">
        <v>50</v>
      </c>
      <c r="K37" s="55">
        <v>45696</v>
      </c>
    </row>
    <row r="38" spans="1:11" x14ac:dyDescent="0.25">
      <c r="A38" s="55">
        <v>45661</v>
      </c>
      <c r="B38" s="61">
        <v>1452</v>
      </c>
      <c r="C38" s="54" t="s">
        <v>246</v>
      </c>
      <c r="D38" s="54" t="s">
        <v>254</v>
      </c>
      <c r="E38" s="56">
        <v>837050</v>
      </c>
      <c r="F38" s="62" t="s">
        <v>49</v>
      </c>
      <c r="G38" s="56">
        <v>66964</v>
      </c>
      <c r="H38" s="56">
        <v>904014</v>
      </c>
      <c r="I38" s="54" t="s">
        <v>23</v>
      </c>
      <c r="J38" s="54" t="s">
        <v>51</v>
      </c>
      <c r="K38" s="55">
        <v>45696</v>
      </c>
    </row>
    <row r="39" spans="1:11" x14ac:dyDescent="0.25">
      <c r="A39" s="55">
        <v>45661</v>
      </c>
      <c r="B39" s="61">
        <v>1453</v>
      </c>
      <c r="C39" s="54" t="s">
        <v>246</v>
      </c>
      <c r="D39" s="54" t="s">
        <v>255</v>
      </c>
      <c r="E39" s="56">
        <v>2937240</v>
      </c>
      <c r="F39" s="62" t="s">
        <v>49</v>
      </c>
      <c r="G39" s="56">
        <v>234979</v>
      </c>
      <c r="H39" s="56">
        <v>3172219</v>
      </c>
      <c r="I39" s="54" t="s">
        <v>94</v>
      </c>
      <c r="J39" s="54" t="s">
        <v>95</v>
      </c>
      <c r="K39" s="55">
        <v>45696</v>
      </c>
    </row>
    <row r="40" spans="1:11" x14ac:dyDescent="0.25">
      <c r="A40" s="55">
        <v>45661</v>
      </c>
      <c r="B40" s="61">
        <v>1454</v>
      </c>
      <c r="C40" s="54" t="s">
        <v>246</v>
      </c>
      <c r="D40" s="54" t="s">
        <v>256</v>
      </c>
      <c r="E40" s="56">
        <v>2381320</v>
      </c>
      <c r="F40" s="62" t="s">
        <v>49</v>
      </c>
      <c r="G40" s="56">
        <v>190506</v>
      </c>
      <c r="H40" s="56">
        <v>2571826</v>
      </c>
      <c r="I40" s="54" t="s">
        <v>21</v>
      </c>
      <c r="J40" s="54" t="s">
        <v>58</v>
      </c>
      <c r="K40" s="55">
        <v>45696</v>
      </c>
    </row>
    <row r="41" spans="1:11" x14ac:dyDescent="0.25">
      <c r="A41" s="55">
        <v>45661</v>
      </c>
      <c r="B41" s="61">
        <v>1455</v>
      </c>
      <c r="C41" s="54" t="s">
        <v>246</v>
      </c>
      <c r="D41" s="54" t="s">
        <v>257</v>
      </c>
      <c r="E41" s="56">
        <v>4762640</v>
      </c>
      <c r="F41" s="62" t="s">
        <v>49</v>
      </c>
      <c r="G41" s="56">
        <v>381011</v>
      </c>
      <c r="H41" s="56">
        <v>5143651</v>
      </c>
      <c r="I41" s="54" t="s">
        <v>18</v>
      </c>
      <c r="J41" s="54" t="s">
        <v>53</v>
      </c>
      <c r="K41" s="55">
        <v>45696</v>
      </c>
    </row>
    <row r="42" spans="1:11" x14ac:dyDescent="0.25">
      <c r="A42" s="55">
        <v>45661</v>
      </c>
      <c r="B42" s="61">
        <v>1456</v>
      </c>
      <c r="C42" s="54" t="s">
        <v>246</v>
      </c>
      <c r="D42" s="54" t="s">
        <v>258</v>
      </c>
      <c r="E42" s="56">
        <v>837050</v>
      </c>
      <c r="F42" s="62" t="s">
        <v>49</v>
      </c>
      <c r="G42" s="56">
        <v>66964</v>
      </c>
      <c r="H42" s="56">
        <v>904014</v>
      </c>
      <c r="I42" s="54" t="s">
        <v>18</v>
      </c>
      <c r="J42" s="54" t="s">
        <v>53</v>
      </c>
      <c r="K42" s="55">
        <v>45696</v>
      </c>
    </row>
    <row r="43" spans="1:11" x14ac:dyDescent="0.25">
      <c r="A43" s="55">
        <v>45661</v>
      </c>
      <c r="B43" s="61">
        <v>1457</v>
      </c>
      <c r="C43" s="54" t="s">
        <v>246</v>
      </c>
      <c r="D43" s="54" t="s">
        <v>259</v>
      </c>
      <c r="E43" s="56">
        <v>5318560</v>
      </c>
      <c r="F43" s="62" t="s">
        <v>49</v>
      </c>
      <c r="G43" s="56">
        <v>425485</v>
      </c>
      <c r="H43" s="56">
        <v>5744045</v>
      </c>
      <c r="I43" s="54" t="s">
        <v>18</v>
      </c>
      <c r="J43" s="54" t="s">
        <v>53</v>
      </c>
      <c r="K43" s="55">
        <v>45696</v>
      </c>
    </row>
    <row r="44" spans="1:11" x14ac:dyDescent="0.25">
      <c r="A44" s="55">
        <v>45663</v>
      </c>
      <c r="B44" s="61">
        <v>1523</v>
      </c>
      <c r="C44" s="54" t="s">
        <v>246</v>
      </c>
      <c r="D44" s="54" t="s">
        <v>260</v>
      </c>
      <c r="E44" s="56">
        <v>8609340</v>
      </c>
      <c r="F44" s="62" t="s">
        <v>49</v>
      </c>
      <c r="G44" s="56">
        <v>688747</v>
      </c>
      <c r="H44" s="56">
        <v>9298087</v>
      </c>
      <c r="I44" s="54" t="s">
        <v>13</v>
      </c>
      <c r="J44" s="54" t="s">
        <v>52</v>
      </c>
      <c r="K44" s="55">
        <v>45698</v>
      </c>
    </row>
    <row r="45" spans="1:11" x14ac:dyDescent="0.25">
      <c r="A45" s="55">
        <v>45663</v>
      </c>
      <c r="B45" s="61">
        <v>1524</v>
      </c>
      <c r="C45" s="54" t="s">
        <v>246</v>
      </c>
      <c r="D45" s="54" t="s">
        <v>261</v>
      </c>
      <c r="E45" s="56">
        <v>1674100</v>
      </c>
      <c r="F45" s="62" t="s">
        <v>49</v>
      </c>
      <c r="G45" s="56">
        <v>133928</v>
      </c>
      <c r="H45" s="56">
        <v>1808028</v>
      </c>
      <c r="I45" s="54" t="s">
        <v>13</v>
      </c>
      <c r="J45" s="54" t="s">
        <v>52</v>
      </c>
      <c r="K45" s="55">
        <v>45698</v>
      </c>
    </row>
    <row r="46" spans="1:11" x14ac:dyDescent="0.25">
      <c r="A46" s="55">
        <v>45663</v>
      </c>
      <c r="B46" s="61">
        <v>2976</v>
      </c>
      <c r="C46" s="54" t="s">
        <v>244</v>
      </c>
      <c r="D46" s="54" t="s">
        <v>231</v>
      </c>
      <c r="E46" s="56">
        <v>-18848097</v>
      </c>
      <c r="F46" s="62" t="s">
        <v>49</v>
      </c>
      <c r="G46" s="56">
        <v>-1507848</v>
      </c>
      <c r="H46" s="56">
        <v>-20355945</v>
      </c>
      <c r="I46" s="54" t="s">
        <v>12</v>
      </c>
      <c r="J46" s="54" t="s">
        <v>56</v>
      </c>
      <c r="K46" s="55">
        <v>45698</v>
      </c>
    </row>
    <row r="47" spans="1:11" x14ac:dyDescent="0.25">
      <c r="A47" s="55">
        <v>45663</v>
      </c>
      <c r="B47" s="61">
        <v>3078</v>
      </c>
      <c r="C47" s="54" t="s">
        <v>244</v>
      </c>
      <c r="D47" s="54" t="s">
        <v>233</v>
      </c>
      <c r="E47" s="56">
        <v>-9424048</v>
      </c>
      <c r="F47" s="62" t="s">
        <v>49</v>
      </c>
      <c r="G47" s="56">
        <v>-753924</v>
      </c>
      <c r="H47" s="56">
        <v>-10177972</v>
      </c>
      <c r="I47" s="54" t="s">
        <v>12</v>
      </c>
      <c r="J47" s="54" t="s">
        <v>56</v>
      </c>
      <c r="K47" s="55">
        <v>45698</v>
      </c>
    </row>
    <row r="48" spans="1:11" x14ac:dyDescent="0.25">
      <c r="A48" s="55">
        <v>45663</v>
      </c>
      <c r="B48" s="61">
        <v>3117</v>
      </c>
      <c r="C48" s="54" t="s">
        <v>244</v>
      </c>
      <c r="D48" s="54" t="s">
        <v>234</v>
      </c>
      <c r="E48" s="56">
        <v>-4712024</v>
      </c>
      <c r="F48" s="62" t="s">
        <v>49</v>
      </c>
      <c r="G48" s="56">
        <v>-376962</v>
      </c>
      <c r="H48" s="56">
        <v>-5088986</v>
      </c>
      <c r="I48" s="54" t="s">
        <v>12</v>
      </c>
      <c r="J48" s="54" t="s">
        <v>56</v>
      </c>
      <c r="K48" s="55">
        <v>45698</v>
      </c>
    </row>
    <row r="49" spans="1:11" x14ac:dyDescent="0.25">
      <c r="A49" s="55">
        <v>45663</v>
      </c>
      <c r="B49" s="61">
        <v>3120</v>
      </c>
      <c r="C49" s="54" t="s">
        <v>244</v>
      </c>
      <c r="D49" s="54" t="s">
        <v>235</v>
      </c>
      <c r="E49" s="56">
        <v>-2356012</v>
      </c>
      <c r="F49" s="62" t="s">
        <v>49</v>
      </c>
      <c r="G49" s="56">
        <v>-188481</v>
      </c>
      <c r="H49" s="56">
        <v>-2544493</v>
      </c>
      <c r="I49" s="54" t="s">
        <v>12</v>
      </c>
      <c r="J49" s="54" t="s">
        <v>56</v>
      </c>
      <c r="K49" s="55">
        <v>45698</v>
      </c>
    </row>
    <row r="50" spans="1:11" x14ac:dyDescent="0.25">
      <c r="A50" s="55">
        <v>45663</v>
      </c>
      <c r="B50" s="61">
        <v>3223</v>
      </c>
      <c r="C50" s="54" t="s">
        <v>244</v>
      </c>
      <c r="D50" s="54" t="s">
        <v>236</v>
      </c>
      <c r="E50" s="56">
        <v>-10602055</v>
      </c>
      <c r="F50" s="62" t="s">
        <v>49</v>
      </c>
      <c r="G50" s="56">
        <v>-848164</v>
      </c>
      <c r="H50" s="56">
        <v>-11450219</v>
      </c>
      <c r="I50" s="54" t="s">
        <v>12</v>
      </c>
      <c r="J50" s="54" t="s">
        <v>56</v>
      </c>
      <c r="K50" s="55">
        <v>45698</v>
      </c>
    </row>
    <row r="51" spans="1:11" x14ac:dyDescent="0.25">
      <c r="A51" s="55">
        <v>45663</v>
      </c>
      <c r="B51" s="61">
        <v>3361</v>
      </c>
      <c r="C51" s="54" t="s">
        <v>244</v>
      </c>
      <c r="D51" s="54" t="s">
        <v>237</v>
      </c>
      <c r="E51" s="56">
        <v>-10837656</v>
      </c>
      <c r="F51" s="62" t="s">
        <v>49</v>
      </c>
      <c r="G51" s="56">
        <v>-867012</v>
      </c>
      <c r="H51" s="56">
        <v>-11704668</v>
      </c>
      <c r="I51" s="54" t="s">
        <v>12</v>
      </c>
      <c r="J51" s="54" t="s">
        <v>56</v>
      </c>
      <c r="K51" s="55">
        <v>45698</v>
      </c>
    </row>
    <row r="52" spans="1:11" x14ac:dyDescent="0.25">
      <c r="A52" s="55">
        <v>45663</v>
      </c>
      <c r="B52" s="61">
        <v>5711</v>
      </c>
      <c r="C52" s="54" t="s">
        <v>244</v>
      </c>
      <c r="D52" s="54" t="s">
        <v>238</v>
      </c>
      <c r="E52" s="56">
        <v>-1178006</v>
      </c>
      <c r="F52" s="62" t="s">
        <v>49</v>
      </c>
      <c r="G52" s="56">
        <v>-94240</v>
      </c>
      <c r="H52" s="56">
        <v>-1272246</v>
      </c>
      <c r="I52" s="54" t="s">
        <v>12</v>
      </c>
      <c r="J52" s="54" t="s">
        <v>56</v>
      </c>
      <c r="K52" s="55">
        <v>45698</v>
      </c>
    </row>
    <row r="53" spans="1:11" x14ac:dyDescent="0.25">
      <c r="A53" s="55">
        <v>45664</v>
      </c>
      <c r="B53" s="61"/>
      <c r="C53" s="54"/>
      <c r="D53" s="54" t="s">
        <v>356</v>
      </c>
      <c r="E53" s="56">
        <v>-7183155</v>
      </c>
      <c r="F53" s="54" t="s">
        <v>357</v>
      </c>
      <c r="G53" s="56">
        <v>0</v>
      </c>
      <c r="H53" s="56">
        <f>+E53+G53</f>
        <v>-7183155</v>
      </c>
      <c r="I53" s="54" t="s">
        <v>12</v>
      </c>
      <c r="J53" s="54" t="s">
        <v>56</v>
      </c>
      <c r="K53" s="55">
        <v>45699</v>
      </c>
    </row>
    <row r="54" spans="1:11" x14ac:dyDescent="0.25">
      <c r="A54" s="55">
        <v>45664</v>
      </c>
      <c r="B54" s="61">
        <v>1748</v>
      </c>
      <c r="C54" s="54" t="s">
        <v>246</v>
      </c>
      <c r="D54" s="54" t="s">
        <v>262</v>
      </c>
      <c r="E54" s="56">
        <v>2883150</v>
      </c>
      <c r="F54" s="62" t="s">
        <v>49</v>
      </c>
      <c r="G54" s="56">
        <v>230652</v>
      </c>
      <c r="H54" s="56">
        <v>3113802</v>
      </c>
      <c r="I54" s="54" t="s">
        <v>14</v>
      </c>
      <c r="J54" s="54" t="s">
        <v>60</v>
      </c>
      <c r="K54" s="55">
        <v>45699</v>
      </c>
    </row>
    <row r="55" spans="1:11" x14ac:dyDescent="0.25">
      <c r="A55" s="55">
        <v>45664</v>
      </c>
      <c r="B55" s="61">
        <v>1750</v>
      </c>
      <c r="C55" s="54" t="s">
        <v>246</v>
      </c>
      <c r="D55" s="54" t="s">
        <v>263</v>
      </c>
      <c r="E55" s="56">
        <v>8370500</v>
      </c>
      <c r="F55" s="62" t="s">
        <v>49</v>
      </c>
      <c r="G55" s="56">
        <v>669640</v>
      </c>
      <c r="H55" s="56">
        <v>9040140</v>
      </c>
      <c r="I55" s="54" t="s">
        <v>12</v>
      </c>
      <c r="J55" s="54" t="s">
        <v>56</v>
      </c>
      <c r="K55" s="55">
        <v>45699</v>
      </c>
    </row>
    <row r="56" spans="1:11" x14ac:dyDescent="0.25">
      <c r="A56" s="55">
        <v>45664</v>
      </c>
      <c r="B56" s="61">
        <v>1751</v>
      </c>
      <c r="C56" s="54" t="s">
        <v>246</v>
      </c>
      <c r="D56" s="54" t="s">
        <v>264</v>
      </c>
      <c r="E56" s="56">
        <v>32339850</v>
      </c>
      <c r="F56" s="62" t="s">
        <v>49</v>
      </c>
      <c r="G56" s="56">
        <v>2587188</v>
      </c>
      <c r="H56" s="56">
        <v>34927038</v>
      </c>
      <c r="I56" s="54" t="s">
        <v>12</v>
      </c>
      <c r="J56" s="54" t="s">
        <v>56</v>
      </c>
      <c r="K56" s="55">
        <v>45699</v>
      </c>
    </row>
    <row r="57" spans="1:11" x14ac:dyDescent="0.25">
      <c r="A57" s="55">
        <v>45664</v>
      </c>
      <c r="B57" s="61">
        <v>1752</v>
      </c>
      <c r="C57" s="54" t="s">
        <v>246</v>
      </c>
      <c r="D57" s="54" t="s">
        <v>265</v>
      </c>
      <c r="E57" s="56">
        <v>6696400</v>
      </c>
      <c r="F57" s="62" t="s">
        <v>49</v>
      </c>
      <c r="G57" s="56">
        <v>535712</v>
      </c>
      <c r="H57" s="56">
        <v>7232112</v>
      </c>
      <c r="I57" s="54" t="s">
        <v>12</v>
      </c>
      <c r="J57" s="54" t="s">
        <v>56</v>
      </c>
      <c r="K57" s="55">
        <v>45699</v>
      </c>
    </row>
    <row r="58" spans="1:11" x14ac:dyDescent="0.25">
      <c r="A58" s="55">
        <v>45664</v>
      </c>
      <c r="B58" s="61">
        <v>1753</v>
      </c>
      <c r="C58" s="54" t="s">
        <v>246</v>
      </c>
      <c r="D58" s="54" t="s">
        <v>266</v>
      </c>
      <c r="E58" s="56">
        <v>1003660</v>
      </c>
      <c r="F58" s="62" t="s">
        <v>49</v>
      </c>
      <c r="G58" s="56">
        <v>80293</v>
      </c>
      <c r="H58" s="56">
        <v>1083953</v>
      </c>
      <c r="I58" s="54" t="s">
        <v>12</v>
      </c>
      <c r="J58" s="54" t="s">
        <v>56</v>
      </c>
      <c r="K58" s="55">
        <v>45699</v>
      </c>
    </row>
    <row r="59" spans="1:11" x14ac:dyDescent="0.25">
      <c r="A59" s="55">
        <v>45664</v>
      </c>
      <c r="B59" s="61">
        <v>1754</v>
      </c>
      <c r="C59" s="54" t="s">
        <v>246</v>
      </c>
      <c r="D59" s="54" t="s">
        <v>267</v>
      </c>
      <c r="E59" s="56">
        <v>35177360</v>
      </c>
      <c r="F59" s="62" t="s">
        <v>49</v>
      </c>
      <c r="G59" s="56">
        <v>2814189</v>
      </c>
      <c r="H59" s="56">
        <v>37991549</v>
      </c>
      <c r="I59" s="54" t="s">
        <v>12</v>
      </c>
      <c r="J59" s="54" t="s">
        <v>56</v>
      </c>
      <c r="K59" s="55">
        <v>45699</v>
      </c>
    </row>
    <row r="60" spans="1:11" x14ac:dyDescent="0.25">
      <c r="A60" s="55">
        <v>45664</v>
      </c>
      <c r="B60" s="61">
        <v>1755</v>
      </c>
      <c r="C60" s="54" t="s">
        <v>246</v>
      </c>
      <c r="D60" s="54" t="s">
        <v>268</v>
      </c>
      <c r="E60" s="56">
        <v>2144100</v>
      </c>
      <c r="F60" s="62" t="s">
        <v>49</v>
      </c>
      <c r="G60" s="56">
        <v>171528</v>
      </c>
      <c r="H60" s="56">
        <v>2315628</v>
      </c>
      <c r="I60" s="54" t="s">
        <v>12</v>
      </c>
      <c r="J60" s="54" t="s">
        <v>56</v>
      </c>
      <c r="K60" s="55">
        <v>45699</v>
      </c>
    </row>
    <row r="61" spans="1:11" x14ac:dyDescent="0.25">
      <c r="A61" s="55">
        <v>45664</v>
      </c>
      <c r="B61" s="61">
        <v>1756</v>
      </c>
      <c r="C61" s="54" t="s">
        <v>246</v>
      </c>
      <c r="D61" s="54" t="s">
        <v>269</v>
      </c>
      <c r="E61" s="56">
        <v>7745200</v>
      </c>
      <c r="F61" s="62" t="s">
        <v>49</v>
      </c>
      <c r="G61" s="56">
        <v>619616</v>
      </c>
      <c r="H61" s="56">
        <v>8364816</v>
      </c>
      <c r="I61" s="54" t="s">
        <v>16</v>
      </c>
      <c r="J61" s="54" t="s">
        <v>61</v>
      </c>
      <c r="K61" s="55">
        <v>45699</v>
      </c>
    </row>
    <row r="62" spans="1:11" x14ac:dyDescent="0.25">
      <c r="A62" s="55">
        <v>45664</v>
      </c>
      <c r="B62" s="61">
        <v>1757</v>
      </c>
      <c r="C62" s="54" t="s">
        <v>246</v>
      </c>
      <c r="D62" s="54" t="s">
        <v>270</v>
      </c>
      <c r="E62" s="56">
        <v>11906600</v>
      </c>
      <c r="F62" s="62" t="s">
        <v>49</v>
      </c>
      <c r="G62" s="56">
        <v>952528</v>
      </c>
      <c r="H62" s="56">
        <v>12859128</v>
      </c>
      <c r="I62" s="54" t="s">
        <v>18</v>
      </c>
      <c r="J62" s="54" t="s">
        <v>53</v>
      </c>
      <c r="K62" s="55">
        <v>45699</v>
      </c>
    </row>
    <row r="63" spans="1:11" x14ac:dyDescent="0.25">
      <c r="A63" s="55">
        <v>45664</v>
      </c>
      <c r="B63" s="61">
        <v>1758</v>
      </c>
      <c r="C63" s="54" t="s">
        <v>246</v>
      </c>
      <c r="D63" s="54" t="s">
        <v>271</v>
      </c>
      <c r="E63" s="56">
        <v>4050672</v>
      </c>
      <c r="F63" s="62" t="s">
        <v>49</v>
      </c>
      <c r="G63" s="56">
        <v>324054</v>
      </c>
      <c r="H63" s="56">
        <v>4374726</v>
      </c>
      <c r="I63" s="54" t="s">
        <v>18</v>
      </c>
      <c r="J63" s="54" t="s">
        <v>53</v>
      </c>
      <c r="K63" s="55">
        <v>45699</v>
      </c>
    </row>
    <row r="64" spans="1:11" x14ac:dyDescent="0.25">
      <c r="A64" s="55">
        <v>45664</v>
      </c>
      <c r="B64" s="61">
        <v>1759</v>
      </c>
      <c r="C64" s="54" t="s">
        <v>246</v>
      </c>
      <c r="D64" s="54" t="s">
        <v>272</v>
      </c>
      <c r="E64" s="56">
        <v>418525</v>
      </c>
      <c r="F64" s="62" t="s">
        <v>49</v>
      </c>
      <c r="G64" s="56">
        <v>33482</v>
      </c>
      <c r="H64" s="56">
        <v>452007</v>
      </c>
      <c r="I64" s="54" t="s">
        <v>18</v>
      </c>
      <c r="J64" s="54" t="s">
        <v>53</v>
      </c>
      <c r="K64" s="55">
        <v>45699</v>
      </c>
    </row>
    <row r="65" spans="1:11" x14ac:dyDescent="0.25">
      <c r="A65" s="55">
        <v>45664</v>
      </c>
      <c r="B65" s="61">
        <v>1760</v>
      </c>
      <c r="C65" s="54" t="s">
        <v>246</v>
      </c>
      <c r="D65" s="54" t="s">
        <v>273</v>
      </c>
      <c r="E65" s="56">
        <v>7234715</v>
      </c>
      <c r="F65" s="62" t="s">
        <v>49</v>
      </c>
      <c r="G65" s="56">
        <v>578777</v>
      </c>
      <c r="H65" s="56">
        <v>7813492</v>
      </c>
      <c r="I65" s="54" t="s">
        <v>21</v>
      </c>
      <c r="J65" s="54" t="s">
        <v>58</v>
      </c>
      <c r="K65" s="55">
        <v>45699</v>
      </c>
    </row>
    <row r="66" spans="1:11" x14ac:dyDescent="0.25">
      <c r="A66" s="55">
        <v>45664</v>
      </c>
      <c r="B66" s="61">
        <v>1761</v>
      </c>
      <c r="C66" s="54" t="s">
        <v>246</v>
      </c>
      <c r="D66" s="54" t="s">
        <v>274</v>
      </c>
      <c r="E66" s="56">
        <v>2381320</v>
      </c>
      <c r="F66" s="62" t="s">
        <v>49</v>
      </c>
      <c r="G66" s="56">
        <v>190506</v>
      </c>
      <c r="H66" s="56">
        <v>2571826</v>
      </c>
      <c r="I66" s="54" t="s">
        <v>19</v>
      </c>
      <c r="J66" s="54" t="s">
        <v>54</v>
      </c>
      <c r="K66" s="55">
        <v>45699</v>
      </c>
    </row>
    <row r="67" spans="1:11" x14ac:dyDescent="0.25">
      <c r="A67" s="55">
        <v>45664</v>
      </c>
      <c r="B67" s="61">
        <v>1762</v>
      </c>
      <c r="C67" s="54" t="s">
        <v>246</v>
      </c>
      <c r="D67" s="54" t="s">
        <v>275</v>
      </c>
      <c r="E67" s="56">
        <v>2221160</v>
      </c>
      <c r="F67" s="62" t="s">
        <v>49</v>
      </c>
      <c r="G67" s="56">
        <v>177693</v>
      </c>
      <c r="H67" s="56">
        <v>2398853</v>
      </c>
      <c r="I67" s="54" t="s">
        <v>20</v>
      </c>
      <c r="J67" s="54" t="s">
        <v>59</v>
      </c>
      <c r="K67" s="55">
        <v>45699</v>
      </c>
    </row>
    <row r="68" spans="1:11" x14ac:dyDescent="0.25">
      <c r="A68" s="55">
        <v>45664</v>
      </c>
      <c r="B68" s="61">
        <v>1763</v>
      </c>
      <c r="C68" s="54" t="s">
        <v>246</v>
      </c>
      <c r="D68" s="54" t="s">
        <v>276</v>
      </c>
      <c r="E68" s="56">
        <v>8365749</v>
      </c>
      <c r="F68" s="62" t="s">
        <v>49</v>
      </c>
      <c r="G68" s="56">
        <v>669260</v>
      </c>
      <c r="H68" s="56">
        <v>9035009</v>
      </c>
      <c r="I68" s="54" t="s">
        <v>17</v>
      </c>
      <c r="J68" s="54" t="s">
        <v>50</v>
      </c>
      <c r="K68" s="55">
        <v>45699</v>
      </c>
    </row>
    <row r="69" spans="1:11" x14ac:dyDescent="0.25">
      <c r="A69" s="55">
        <v>45664</v>
      </c>
      <c r="B69" s="61">
        <v>1764</v>
      </c>
      <c r="C69" s="54" t="s">
        <v>246</v>
      </c>
      <c r="D69" s="54" t="s">
        <v>277</v>
      </c>
      <c r="E69" s="56">
        <v>837050</v>
      </c>
      <c r="F69" s="62" t="s">
        <v>49</v>
      </c>
      <c r="G69" s="56">
        <v>66964</v>
      </c>
      <c r="H69" s="56">
        <v>904014</v>
      </c>
      <c r="I69" s="54" t="s">
        <v>17</v>
      </c>
      <c r="J69" s="54" t="s">
        <v>50</v>
      </c>
      <c r="K69" s="55">
        <v>45699</v>
      </c>
    </row>
    <row r="70" spans="1:11" x14ac:dyDescent="0.25">
      <c r="A70" s="55">
        <v>45664</v>
      </c>
      <c r="B70" s="61">
        <v>1765</v>
      </c>
      <c r="C70" s="54" t="s">
        <v>246</v>
      </c>
      <c r="D70" s="54" t="s">
        <v>278</v>
      </c>
      <c r="E70" s="56">
        <v>11273390</v>
      </c>
      <c r="F70" s="62" t="s">
        <v>49</v>
      </c>
      <c r="G70" s="56">
        <v>901871</v>
      </c>
      <c r="H70" s="56">
        <v>12175261</v>
      </c>
      <c r="I70" s="54" t="s">
        <v>12</v>
      </c>
      <c r="J70" s="54" t="s">
        <v>56</v>
      </c>
      <c r="K70" s="55">
        <v>45699</v>
      </c>
    </row>
    <row r="71" spans="1:11" x14ac:dyDescent="0.25">
      <c r="A71" s="55">
        <v>45666</v>
      </c>
      <c r="B71" s="61">
        <v>2772</v>
      </c>
      <c r="C71" s="54" t="s">
        <v>246</v>
      </c>
      <c r="D71" s="54" t="s">
        <v>279</v>
      </c>
      <c r="E71" s="56">
        <v>3651250</v>
      </c>
      <c r="F71" s="62" t="s">
        <v>49</v>
      </c>
      <c r="G71" s="56">
        <v>292100</v>
      </c>
      <c r="H71" s="56">
        <v>3943350</v>
      </c>
      <c r="I71" s="54" t="s">
        <v>13</v>
      </c>
      <c r="J71" s="54" t="s">
        <v>52</v>
      </c>
      <c r="K71" s="55">
        <v>45701</v>
      </c>
    </row>
    <row r="72" spans="1:11" x14ac:dyDescent="0.25">
      <c r="A72" s="55">
        <v>45666</v>
      </c>
      <c r="B72" s="61">
        <v>2774</v>
      </c>
      <c r="C72" s="54" t="s">
        <v>246</v>
      </c>
      <c r="D72" s="54" t="s">
        <v>280</v>
      </c>
      <c r="E72" s="56">
        <v>5552900</v>
      </c>
      <c r="F72" s="62" t="s">
        <v>49</v>
      </c>
      <c r="G72" s="56">
        <v>444232</v>
      </c>
      <c r="H72" s="56">
        <v>5997132</v>
      </c>
      <c r="I72" s="54" t="s">
        <v>13</v>
      </c>
      <c r="J72" s="54" t="s">
        <v>52</v>
      </c>
      <c r="K72" s="55">
        <v>45701</v>
      </c>
    </row>
    <row r="73" spans="1:11" x14ac:dyDescent="0.25">
      <c r="A73" s="55">
        <v>45666</v>
      </c>
      <c r="B73" s="61">
        <v>2776</v>
      </c>
      <c r="C73" s="54" t="s">
        <v>246</v>
      </c>
      <c r="D73" s="54" t="s">
        <v>281</v>
      </c>
      <c r="E73" s="56">
        <v>18923225</v>
      </c>
      <c r="F73" s="62" t="s">
        <v>49</v>
      </c>
      <c r="G73" s="56">
        <v>1513858</v>
      </c>
      <c r="H73" s="56">
        <v>20437083</v>
      </c>
      <c r="I73" s="54" t="s">
        <v>13</v>
      </c>
      <c r="J73" s="54" t="s">
        <v>52</v>
      </c>
      <c r="K73" s="55">
        <v>45701</v>
      </c>
    </row>
    <row r="74" spans="1:11" x14ac:dyDescent="0.25">
      <c r="A74" s="55">
        <v>45667</v>
      </c>
      <c r="B74" s="61">
        <v>2827</v>
      </c>
      <c r="C74" s="54" t="s">
        <v>246</v>
      </c>
      <c r="D74" s="54" t="s">
        <v>282</v>
      </c>
      <c r="E74" s="56">
        <v>501830</v>
      </c>
      <c r="F74" s="62" t="s">
        <v>49</v>
      </c>
      <c r="G74" s="56">
        <v>40146</v>
      </c>
      <c r="H74" s="56">
        <v>541976</v>
      </c>
      <c r="I74" s="54" t="s">
        <v>14</v>
      </c>
      <c r="J74" s="54" t="s">
        <v>60</v>
      </c>
      <c r="K74" s="55">
        <v>45702</v>
      </c>
    </row>
    <row r="75" spans="1:11" x14ac:dyDescent="0.25">
      <c r="A75" s="55">
        <v>45667</v>
      </c>
      <c r="B75" s="61">
        <v>2828</v>
      </c>
      <c r="C75" s="54" t="s">
        <v>246</v>
      </c>
      <c r="D75" s="54" t="s">
        <v>283</v>
      </c>
      <c r="E75" s="56">
        <v>837050</v>
      </c>
      <c r="F75" s="62" t="s">
        <v>49</v>
      </c>
      <c r="G75" s="56">
        <v>66964</v>
      </c>
      <c r="H75" s="56">
        <v>904014</v>
      </c>
      <c r="I75" s="54" t="s">
        <v>14</v>
      </c>
      <c r="J75" s="54" t="s">
        <v>60</v>
      </c>
      <c r="K75" s="55">
        <v>45702</v>
      </c>
    </row>
    <row r="76" spans="1:11" x14ac:dyDescent="0.25">
      <c r="A76" s="55">
        <v>45667</v>
      </c>
      <c r="B76" s="61">
        <v>2829</v>
      </c>
      <c r="C76" s="54" t="s">
        <v>246</v>
      </c>
      <c r="D76" s="54" t="s">
        <v>284</v>
      </c>
      <c r="E76" s="56">
        <v>4723300</v>
      </c>
      <c r="F76" s="62" t="s">
        <v>49</v>
      </c>
      <c r="G76" s="56">
        <v>377864</v>
      </c>
      <c r="H76" s="56">
        <v>5101164</v>
      </c>
      <c r="I76" s="54" t="s">
        <v>63</v>
      </c>
      <c r="J76" s="54" t="s">
        <v>64</v>
      </c>
      <c r="K76" s="55">
        <v>45702</v>
      </c>
    </row>
    <row r="77" spans="1:11" x14ac:dyDescent="0.25">
      <c r="A77" s="55">
        <v>45667</v>
      </c>
      <c r="B77" s="61">
        <v>2830</v>
      </c>
      <c r="C77" s="54" t="s">
        <v>246</v>
      </c>
      <c r="D77" s="54" t="s">
        <v>285</v>
      </c>
      <c r="E77" s="56">
        <v>2381320</v>
      </c>
      <c r="F77" s="62" t="s">
        <v>49</v>
      </c>
      <c r="G77" s="56">
        <v>190506</v>
      </c>
      <c r="H77" s="56">
        <v>2571826</v>
      </c>
      <c r="I77" s="54" t="s">
        <v>12</v>
      </c>
      <c r="J77" s="54" t="s">
        <v>56</v>
      </c>
      <c r="K77" s="55">
        <v>45702</v>
      </c>
    </row>
    <row r="78" spans="1:11" x14ac:dyDescent="0.25">
      <c r="A78" s="55">
        <v>45667</v>
      </c>
      <c r="B78" s="61">
        <v>2831</v>
      </c>
      <c r="C78" s="54" t="s">
        <v>246</v>
      </c>
      <c r="D78" s="54" t="s">
        <v>286</v>
      </c>
      <c r="E78" s="56">
        <v>3286510</v>
      </c>
      <c r="F78" s="62" t="s">
        <v>49</v>
      </c>
      <c r="G78" s="56">
        <v>262921</v>
      </c>
      <c r="H78" s="56">
        <v>3549431</v>
      </c>
      <c r="I78" s="54" t="s">
        <v>15</v>
      </c>
      <c r="J78" s="54" t="s">
        <v>62</v>
      </c>
      <c r="K78" s="55">
        <v>45702</v>
      </c>
    </row>
    <row r="79" spans="1:11" x14ac:dyDescent="0.25">
      <c r="A79" s="55">
        <v>45667</v>
      </c>
      <c r="B79" s="61">
        <v>2832</v>
      </c>
      <c r="C79" s="54" t="s">
        <v>246</v>
      </c>
      <c r="D79" s="54" t="s">
        <v>287</v>
      </c>
      <c r="E79" s="56">
        <v>4519380</v>
      </c>
      <c r="F79" s="62" t="s">
        <v>49</v>
      </c>
      <c r="G79" s="56">
        <v>361550</v>
      </c>
      <c r="H79" s="56">
        <v>4880930</v>
      </c>
      <c r="I79" s="54" t="s">
        <v>15</v>
      </c>
      <c r="J79" s="54" t="s">
        <v>62</v>
      </c>
      <c r="K79" s="55">
        <v>45702</v>
      </c>
    </row>
    <row r="80" spans="1:11" x14ac:dyDescent="0.25">
      <c r="A80" s="55">
        <v>45667</v>
      </c>
      <c r="B80" s="61">
        <v>2833</v>
      </c>
      <c r="C80" s="54" t="s">
        <v>246</v>
      </c>
      <c r="D80" s="54" t="s">
        <v>288</v>
      </c>
      <c r="E80" s="56">
        <v>14179380</v>
      </c>
      <c r="F80" s="62" t="s">
        <v>49</v>
      </c>
      <c r="G80" s="56">
        <v>1134350</v>
      </c>
      <c r="H80" s="56">
        <v>15313730</v>
      </c>
      <c r="I80" s="54" t="s">
        <v>16</v>
      </c>
      <c r="J80" s="54" t="s">
        <v>61</v>
      </c>
      <c r="K80" s="55">
        <v>45702</v>
      </c>
    </row>
    <row r="81" spans="1:11" x14ac:dyDescent="0.25">
      <c r="A81" s="55">
        <v>45667</v>
      </c>
      <c r="B81" s="61">
        <v>2834</v>
      </c>
      <c r="C81" s="54" t="s">
        <v>246</v>
      </c>
      <c r="D81" s="54" t="s">
        <v>289</v>
      </c>
      <c r="E81" s="56">
        <v>7143960</v>
      </c>
      <c r="F81" s="62" t="s">
        <v>49</v>
      </c>
      <c r="G81" s="56">
        <v>571517</v>
      </c>
      <c r="H81" s="56">
        <v>7715477</v>
      </c>
      <c r="I81" s="54" t="s">
        <v>18</v>
      </c>
      <c r="J81" s="54" t="s">
        <v>53</v>
      </c>
      <c r="K81" s="55">
        <v>45702</v>
      </c>
    </row>
    <row r="82" spans="1:11" x14ac:dyDescent="0.25">
      <c r="A82" s="55">
        <v>45667</v>
      </c>
      <c r="B82" s="61">
        <v>2835</v>
      </c>
      <c r="C82" s="54" t="s">
        <v>246</v>
      </c>
      <c r="D82" s="54" t="s">
        <v>290</v>
      </c>
      <c r="E82" s="56">
        <v>3134065</v>
      </c>
      <c r="F82" s="62" t="s">
        <v>49</v>
      </c>
      <c r="G82" s="56">
        <v>250725</v>
      </c>
      <c r="H82" s="56">
        <v>3384790</v>
      </c>
      <c r="I82" s="54" t="s">
        <v>19</v>
      </c>
      <c r="J82" s="54" t="s">
        <v>54</v>
      </c>
      <c r="K82" s="55">
        <v>45702</v>
      </c>
    </row>
    <row r="83" spans="1:11" x14ac:dyDescent="0.25">
      <c r="A83" s="55">
        <v>45667</v>
      </c>
      <c r="B83" s="61">
        <v>2836</v>
      </c>
      <c r="C83" s="54" t="s">
        <v>246</v>
      </c>
      <c r="D83" s="54" t="s">
        <v>291</v>
      </c>
      <c r="E83" s="56">
        <v>13107330</v>
      </c>
      <c r="F83" s="62" t="s">
        <v>49</v>
      </c>
      <c r="G83" s="56">
        <v>1048586</v>
      </c>
      <c r="H83" s="56">
        <v>14155916</v>
      </c>
      <c r="I83" s="54" t="s">
        <v>23</v>
      </c>
      <c r="J83" s="54" t="s">
        <v>51</v>
      </c>
      <c r="K83" s="55">
        <v>45702</v>
      </c>
    </row>
    <row r="84" spans="1:11" x14ac:dyDescent="0.25">
      <c r="A84" s="55">
        <v>45667</v>
      </c>
      <c r="B84" s="61">
        <v>2837</v>
      </c>
      <c r="C84" s="54" t="s">
        <v>246</v>
      </c>
      <c r="D84" s="54" t="s">
        <v>292</v>
      </c>
      <c r="E84" s="56">
        <v>837050</v>
      </c>
      <c r="F84" s="62" t="s">
        <v>49</v>
      </c>
      <c r="G84" s="56">
        <v>66964</v>
      </c>
      <c r="H84" s="56">
        <v>904014</v>
      </c>
      <c r="I84" s="54" t="s">
        <v>23</v>
      </c>
      <c r="J84" s="54" t="s">
        <v>51</v>
      </c>
      <c r="K84" s="55">
        <v>45702</v>
      </c>
    </row>
    <row r="85" spans="1:11" x14ac:dyDescent="0.25">
      <c r="A85" s="55">
        <v>45667</v>
      </c>
      <c r="B85" s="61">
        <v>2838</v>
      </c>
      <c r="C85" s="54" t="s">
        <v>246</v>
      </c>
      <c r="D85" s="54" t="s">
        <v>293</v>
      </c>
      <c r="E85" s="56">
        <v>6214890</v>
      </c>
      <c r="F85" s="62" t="s">
        <v>49</v>
      </c>
      <c r="G85" s="56">
        <v>497191</v>
      </c>
      <c r="H85" s="56">
        <v>6712081</v>
      </c>
      <c r="I85" s="54" t="s">
        <v>20</v>
      </c>
      <c r="J85" s="54" t="s">
        <v>59</v>
      </c>
      <c r="K85" s="55">
        <v>45702</v>
      </c>
    </row>
    <row r="86" spans="1:11" x14ac:dyDescent="0.25">
      <c r="A86" s="55">
        <v>45667</v>
      </c>
      <c r="B86" s="61">
        <v>2839</v>
      </c>
      <c r="C86" s="54" t="s">
        <v>246</v>
      </c>
      <c r="D86" s="54" t="s">
        <v>294</v>
      </c>
      <c r="E86" s="56">
        <v>8255800</v>
      </c>
      <c r="F86" s="62" t="s">
        <v>49</v>
      </c>
      <c r="G86" s="56">
        <v>660464</v>
      </c>
      <c r="H86" s="56">
        <v>8916264</v>
      </c>
      <c r="I86" s="54" t="s">
        <v>17</v>
      </c>
      <c r="J86" s="54" t="s">
        <v>50</v>
      </c>
      <c r="K86" s="55">
        <v>45702</v>
      </c>
    </row>
    <row r="87" spans="1:11" x14ac:dyDescent="0.25">
      <c r="A87" s="55">
        <v>45667</v>
      </c>
      <c r="B87" s="61">
        <v>2840</v>
      </c>
      <c r="C87" s="54" t="s">
        <v>246</v>
      </c>
      <c r="D87" s="54" t="s">
        <v>295</v>
      </c>
      <c r="E87" s="56">
        <v>27487605</v>
      </c>
      <c r="F87" s="62" t="s">
        <v>49</v>
      </c>
      <c r="G87" s="56">
        <v>2199008</v>
      </c>
      <c r="H87" s="56">
        <v>29686613</v>
      </c>
      <c r="I87" s="54" t="s">
        <v>22</v>
      </c>
      <c r="J87" s="54" t="s">
        <v>55</v>
      </c>
      <c r="K87" s="55">
        <v>45702</v>
      </c>
    </row>
    <row r="88" spans="1:11" x14ac:dyDescent="0.25">
      <c r="A88" s="55">
        <v>45668</v>
      </c>
      <c r="B88" s="61">
        <v>53</v>
      </c>
      <c r="C88" s="54" t="s">
        <v>296</v>
      </c>
      <c r="D88" s="54" t="s">
        <v>38</v>
      </c>
      <c r="E88" s="56">
        <v>-111058</v>
      </c>
      <c r="F88" s="62" t="s">
        <v>49</v>
      </c>
      <c r="G88" s="56">
        <v>-8885</v>
      </c>
      <c r="H88" s="56">
        <v>-119943</v>
      </c>
      <c r="I88" s="54" t="s">
        <v>22</v>
      </c>
      <c r="J88" s="54" t="s">
        <v>55</v>
      </c>
      <c r="K88" s="55">
        <v>45703</v>
      </c>
    </row>
    <row r="89" spans="1:11" x14ac:dyDescent="0.25">
      <c r="A89" s="55">
        <v>45668</v>
      </c>
      <c r="B89" s="61">
        <v>54</v>
      </c>
      <c r="C89" s="54" t="s">
        <v>296</v>
      </c>
      <c r="D89" s="54" t="s">
        <v>38</v>
      </c>
      <c r="E89" s="56">
        <v>-905084</v>
      </c>
      <c r="F89" s="62" t="s">
        <v>49</v>
      </c>
      <c r="G89" s="56">
        <v>-72407</v>
      </c>
      <c r="H89" s="56">
        <v>-977491</v>
      </c>
      <c r="I89" s="54" t="s">
        <v>13</v>
      </c>
      <c r="J89" s="54" t="s">
        <v>52</v>
      </c>
      <c r="K89" s="55">
        <v>45703</v>
      </c>
    </row>
    <row r="90" spans="1:11" x14ac:dyDescent="0.25">
      <c r="A90" s="55">
        <v>45671</v>
      </c>
      <c r="B90" s="61">
        <v>101</v>
      </c>
      <c r="C90" s="54" t="s">
        <v>296</v>
      </c>
      <c r="D90" s="54" t="s">
        <v>38</v>
      </c>
      <c r="E90" s="56">
        <v>-376986</v>
      </c>
      <c r="F90" s="62" t="s">
        <v>49</v>
      </c>
      <c r="G90" s="56">
        <v>-30159</v>
      </c>
      <c r="H90" s="56">
        <v>-407145</v>
      </c>
      <c r="I90" s="54" t="s">
        <v>22</v>
      </c>
      <c r="J90" s="54" t="s">
        <v>55</v>
      </c>
      <c r="K90" s="55">
        <v>45706</v>
      </c>
    </row>
    <row r="91" spans="1:11" x14ac:dyDescent="0.25">
      <c r="A91" s="55">
        <v>45671</v>
      </c>
      <c r="B91" s="61">
        <v>102</v>
      </c>
      <c r="C91" s="54" t="s">
        <v>296</v>
      </c>
      <c r="D91" s="54" t="s">
        <v>38</v>
      </c>
      <c r="E91" s="56">
        <v>-107205</v>
      </c>
      <c r="F91" s="62" t="s">
        <v>49</v>
      </c>
      <c r="G91" s="56">
        <v>-8576</v>
      </c>
      <c r="H91" s="56">
        <v>-115781</v>
      </c>
      <c r="I91" s="54" t="s">
        <v>22</v>
      </c>
      <c r="J91" s="54" t="s">
        <v>55</v>
      </c>
      <c r="K91" s="55">
        <v>45706</v>
      </c>
    </row>
    <row r="92" spans="1:11" x14ac:dyDescent="0.25">
      <c r="A92" s="55">
        <v>45671</v>
      </c>
      <c r="B92" s="61">
        <v>103</v>
      </c>
      <c r="C92" s="54" t="s">
        <v>296</v>
      </c>
      <c r="D92" s="54" t="s">
        <v>38</v>
      </c>
      <c r="E92" s="56">
        <v>-329321</v>
      </c>
      <c r="F92" s="62" t="s">
        <v>49</v>
      </c>
      <c r="G92" s="56">
        <v>-26345</v>
      </c>
      <c r="H92" s="56">
        <v>-355666</v>
      </c>
      <c r="I92" s="54" t="s">
        <v>22</v>
      </c>
      <c r="J92" s="54" t="s">
        <v>55</v>
      </c>
      <c r="K92" s="55">
        <v>45706</v>
      </c>
    </row>
    <row r="93" spans="1:11" x14ac:dyDescent="0.25">
      <c r="A93" s="55">
        <v>45671</v>
      </c>
      <c r="B93" s="61">
        <v>3300</v>
      </c>
      <c r="C93" s="54" t="s">
        <v>246</v>
      </c>
      <c r="D93" s="54" t="s">
        <v>297</v>
      </c>
      <c r="E93" s="56">
        <v>35487660</v>
      </c>
      <c r="F93" s="62" t="s">
        <v>49</v>
      </c>
      <c r="G93" s="56">
        <v>2839013</v>
      </c>
      <c r="H93" s="56">
        <v>38326673</v>
      </c>
      <c r="I93" s="54" t="s">
        <v>12</v>
      </c>
      <c r="J93" s="54" t="s">
        <v>56</v>
      </c>
      <c r="K93" s="55">
        <v>45706</v>
      </c>
    </row>
    <row r="94" spans="1:11" x14ac:dyDescent="0.25">
      <c r="A94" s="55">
        <v>45671</v>
      </c>
      <c r="B94" s="61">
        <v>3301</v>
      </c>
      <c r="C94" s="54" t="s">
        <v>246</v>
      </c>
      <c r="D94" s="54" t="s">
        <v>298</v>
      </c>
      <c r="E94" s="56">
        <v>4496195</v>
      </c>
      <c r="F94" s="62" t="s">
        <v>49</v>
      </c>
      <c r="G94" s="56">
        <v>359696</v>
      </c>
      <c r="H94" s="56">
        <v>4855891</v>
      </c>
      <c r="I94" s="54" t="s">
        <v>17</v>
      </c>
      <c r="J94" s="54" t="s">
        <v>50</v>
      </c>
      <c r="K94" s="55">
        <v>45706</v>
      </c>
    </row>
    <row r="95" spans="1:11" x14ac:dyDescent="0.25">
      <c r="A95" s="55">
        <v>45671</v>
      </c>
      <c r="B95" s="61">
        <v>3304</v>
      </c>
      <c r="C95" s="54" t="s">
        <v>246</v>
      </c>
      <c r="D95" s="54" t="s">
        <v>299</v>
      </c>
      <c r="E95" s="56">
        <v>2540670</v>
      </c>
      <c r="F95" s="62" t="s">
        <v>49</v>
      </c>
      <c r="G95" s="56">
        <v>203254</v>
      </c>
      <c r="H95" s="56">
        <v>2743924</v>
      </c>
      <c r="I95" s="54" t="s">
        <v>39</v>
      </c>
      <c r="J95" s="54" t="s">
        <v>57</v>
      </c>
      <c r="K95" s="55">
        <v>45706</v>
      </c>
    </row>
    <row r="96" spans="1:11" x14ac:dyDescent="0.25">
      <c r="A96" s="55">
        <v>45671</v>
      </c>
      <c r="B96" s="61">
        <v>3307</v>
      </c>
      <c r="C96" s="54" t="s">
        <v>246</v>
      </c>
      <c r="D96" s="54" t="s">
        <v>300</v>
      </c>
      <c r="E96" s="56">
        <v>6072360</v>
      </c>
      <c r="F96" s="62" t="s">
        <v>49</v>
      </c>
      <c r="G96" s="56">
        <v>485789</v>
      </c>
      <c r="H96" s="56">
        <v>6558149</v>
      </c>
      <c r="I96" s="54" t="s">
        <v>20</v>
      </c>
      <c r="J96" s="54" t="s">
        <v>59</v>
      </c>
      <c r="K96" s="55">
        <v>45706</v>
      </c>
    </row>
    <row r="97" spans="1:11" x14ac:dyDescent="0.25">
      <c r="A97" s="55">
        <v>45671</v>
      </c>
      <c r="B97" s="61">
        <v>3309</v>
      </c>
      <c r="C97" s="54" t="s">
        <v>246</v>
      </c>
      <c r="D97" s="54" t="s">
        <v>301</v>
      </c>
      <c r="E97" s="56">
        <v>20174780</v>
      </c>
      <c r="F97" s="62" t="s">
        <v>49</v>
      </c>
      <c r="G97" s="56">
        <v>1613982</v>
      </c>
      <c r="H97" s="56">
        <v>21788762</v>
      </c>
      <c r="I97" s="54" t="s">
        <v>16</v>
      </c>
      <c r="J97" s="54" t="s">
        <v>61</v>
      </c>
      <c r="K97" s="55">
        <v>45706</v>
      </c>
    </row>
    <row r="98" spans="1:11" x14ac:dyDescent="0.25">
      <c r="A98" s="55">
        <v>45671</v>
      </c>
      <c r="B98" s="61">
        <v>3310</v>
      </c>
      <c r="C98" s="54" t="s">
        <v>246</v>
      </c>
      <c r="D98" s="54" t="s">
        <v>302</v>
      </c>
      <c r="E98" s="56">
        <v>1210946</v>
      </c>
      <c r="F98" s="62" t="s">
        <v>49</v>
      </c>
      <c r="G98" s="56">
        <v>96876</v>
      </c>
      <c r="H98" s="56">
        <v>1307822</v>
      </c>
      <c r="I98" s="54" t="s">
        <v>18</v>
      </c>
      <c r="J98" s="54" t="s">
        <v>53</v>
      </c>
      <c r="K98" s="55">
        <v>45706</v>
      </c>
    </row>
    <row r="99" spans="1:11" x14ac:dyDescent="0.25">
      <c r="A99" s="55">
        <v>45671</v>
      </c>
      <c r="B99" s="61">
        <v>3311</v>
      </c>
      <c r="C99" s="54" t="s">
        <v>246</v>
      </c>
      <c r="D99" s="54" t="s">
        <v>303</v>
      </c>
      <c r="E99" s="56">
        <v>418525</v>
      </c>
      <c r="F99" s="62" t="s">
        <v>49</v>
      </c>
      <c r="G99" s="56">
        <v>33482</v>
      </c>
      <c r="H99" s="56">
        <v>452007</v>
      </c>
      <c r="I99" s="54" t="s">
        <v>19</v>
      </c>
      <c r="J99" s="54" t="s">
        <v>54</v>
      </c>
      <c r="K99" s="55">
        <v>45706</v>
      </c>
    </row>
    <row r="100" spans="1:11" x14ac:dyDescent="0.25">
      <c r="A100" s="55">
        <v>45672</v>
      </c>
      <c r="B100" s="61">
        <v>3474</v>
      </c>
      <c r="C100" s="54" t="s">
        <v>246</v>
      </c>
      <c r="D100" s="54" t="s">
        <v>304</v>
      </c>
      <c r="E100" s="56">
        <v>802928</v>
      </c>
      <c r="F100" s="62" t="s">
        <v>49</v>
      </c>
      <c r="G100" s="56">
        <v>64234</v>
      </c>
      <c r="H100" s="56">
        <v>867162</v>
      </c>
      <c r="I100" s="54" t="s">
        <v>12</v>
      </c>
      <c r="J100" s="54" t="s">
        <v>56</v>
      </c>
      <c r="K100" s="55">
        <v>45707</v>
      </c>
    </row>
    <row r="101" spans="1:11" x14ac:dyDescent="0.25">
      <c r="A101" s="55">
        <v>45672</v>
      </c>
      <c r="B101" s="61">
        <v>3475</v>
      </c>
      <c r="C101" s="54" t="s">
        <v>246</v>
      </c>
      <c r="D101" s="54" t="s">
        <v>305</v>
      </c>
      <c r="E101" s="56">
        <v>3331740</v>
      </c>
      <c r="F101" s="62" t="s">
        <v>49</v>
      </c>
      <c r="G101" s="56">
        <v>266539</v>
      </c>
      <c r="H101" s="56">
        <v>3598279</v>
      </c>
      <c r="I101" s="54" t="s">
        <v>12</v>
      </c>
      <c r="J101" s="54" t="s">
        <v>56</v>
      </c>
      <c r="K101" s="55">
        <v>45707</v>
      </c>
    </row>
    <row r="102" spans="1:11" x14ac:dyDescent="0.25">
      <c r="A102" s="55">
        <v>45672</v>
      </c>
      <c r="B102" s="61">
        <v>3476</v>
      </c>
      <c r="C102" s="54" t="s">
        <v>246</v>
      </c>
      <c r="D102" s="54" t="s">
        <v>306</v>
      </c>
      <c r="E102" s="56">
        <v>1003660</v>
      </c>
      <c r="F102" s="62" t="s">
        <v>49</v>
      </c>
      <c r="G102" s="56">
        <v>80293</v>
      </c>
      <c r="H102" s="56">
        <v>1083953</v>
      </c>
      <c r="I102" s="54" t="s">
        <v>63</v>
      </c>
      <c r="J102" s="54" t="s">
        <v>64</v>
      </c>
      <c r="K102" s="55">
        <v>45707</v>
      </c>
    </row>
    <row r="103" spans="1:11" x14ac:dyDescent="0.25">
      <c r="A103" s="55">
        <v>45672</v>
      </c>
      <c r="B103" s="61">
        <v>3478</v>
      </c>
      <c r="C103" s="54" t="s">
        <v>246</v>
      </c>
      <c r="D103" s="54" t="s">
        <v>307</v>
      </c>
      <c r="E103" s="56">
        <v>3644550</v>
      </c>
      <c r="F103" s="62" t="s">
        <v>49</v>
      </c>
      <c r="G103" s="56">
        <v>291564</v>
      </c>
      <c r="H103" s="56">
        <v>3936114</v>
      </c>
      <c r="I103" s="54" t="s">
        <v>13</v>
      </c>
      <c r="J103" s="54" t="s">
        <v>52</v>
      </c>
      <c r="K103" s="55">
        <v>45707</v>
      </c>
    </row>
    <row r="104" spans="1:11" x14ac:dyDescent="0.25">
      <c r="A104" s="55">
        <v>45672</v>
      </c>
      <c r="B104" s="61">
        <v>3479</v>
      </c>
      <c r="C104" s="54" t="s">
        <v>246</v>
      </c>
      <c r="D104" s="54" t="s">
        <v>308</v>
      </c>
      <c r="E104" s="56">
        <v>1674100</v>
      </c>
      <c r="F104" s="62" t="s">
        <v>49</v>
      </c>
      <c r="G104" s="56">
        <v>133928</v>
      </c>
      <c r="H104" s="56">
        <v>1808028</v>
      </c>
      <c r="I104" s="54" t="s">
        <v>13</v>
      </c>
      <c r="J104" s="54" t="s">
        <v>52</v>
      </c>
      <c r="K104" s="55">
        <v>45707</v>
      </c>
    </row>
    <row r="105" spans="1:11" x14ac:dyDescent="0.25">
      <c r="A105" s="55">
        <v>45672</v>
      </c>
      <c r="B105" s="61">
        <v>3480</v>
      </c>
      <c r="C105" s="54" t="s">
        <v>246</v>
      </c>
      <c r="D105" s="54" t="s">
        <v>309</v>
      </c>
      <c r="E105" s="56">
        <v>13830350</v>
      </c>
      <c r="F105" s="62" t="s">
        <v>49</v>
      </c>
      <c r="G105" s="56">
        <v>1106428</v>
      </c>
      <c r="H105" s="56">
        <v>14936778</v>
      </c>
      <c r="I105" s="54" t="s">
        <v>13</v>
      </c>
      <c r="J105" s="54" t="s">
        <v>52</v>
      </c>
      <c r="K105" s="55">
        <v>45707</v>
      </c>
    </row>
    <row r="106" spans="1:11" x14ac:dyDescent="0.25">
      <c r="A106" s="55">
        <v>45672</v>
      </c>
      <c r="B106" s="61">
        <v>3481</v>
      </c>
      <c r="C106" s="54" t="s">
        <v>246</v>
      </c>
      <c r="D106" s="54" t="s">
        <v>310</v>
      </c>
      <c r="E106" s="56">
        <v>1674100</v>
      </c>
      <c r="F106" s="62" t="s">
        <v>49</v>
      </c>
      <c r="G106" s="56">
        <v>133928</v>
      </c>
      <c r="H106" s="56">
        <v>1808028</v>
      </c>
      <c r="I106" s="54" t="s">
        <v>13</v>
      </c>
      <c r="J106" s="54" t="s">
        <v>52</v>
      </c>
      <c r="K106" s="55">
        <v>45707</v>
      </c>
    </row>
    <row r="107" spans="1:11" x14ac:dyDescent="0.25">
      <c r="A107" s="55">
        <v>45672</v>
      </c>
      <c r="B107" s="61">
        <v>3482</v>
      </c>
      <c r="C107" s="54" t="s">
        <v>246</v>
      </c>
      <c r="D107" s="54" t="s">
        <v>311</v>
      </c>
      <c r="E107" s="56">
        <v>3689780</v>
      </c>
      <c r="F107" s="62" t="s">
        <v>49</v>
      </c>
      <c r="G107" s="56">
        <v>295182</v>
      </c>
      <c r="H107" s="56">
        <v>3984962</v>
      </c>
      <c r="I107" s="54" t="s">
        <v>13</v>
      </c>
      <c r="J107" s="54" t="s">
        <v>52</v>
      </c>
      <c r="K107" s="55">
        <v>45707</v>
      </c>
    </row>
    <row r="108" spans="1:11" x14ac:dyDescent="0.25">
      <c r="A108" s="55">
        <v>45672</v>
      </c>
      <c r="B108" s="61">
        <v>3483</v>
      </c>
      <c r="C108" s="54" t="s">
        <v>246</v>
      </c>
      <c r="D108" s="54" t="s">
        <v>312</v>
      </c>
      <c r="E108" s="56">
        <v>5516860</v>
      </c>
      <c r="F108" s="62" t="s">
        <v>49</v>
      </c>
      <c r="G108" s="56">
        <v>441349</v>
      </c>
      <c r="H108" s="56">
        <v>5958209</v>
      </c>
      <c r="I108" s="54" t="s">
        <v>13</v>
      </c>
      <c r="J108" s="54" t="s">
        <v>52</v>
      </c>
      <c r="K108" s="55">
        <v>45707</v>
      </c>
    </row>
    <row r="109" spans="1:11" x14ac:dyDescent="0.25">
      <c r="A109" s="55">
        <v>45672</v>
      </c>
      <c r="B109" s="61">
        <v>3484</v>
      </c>
      <c r="C109" s="54" t="s">
        <v>246</v>
      </c>
      <c r="D109" s="54" t="s">
        <v>313</v>
      </c>
      <c r="E109" s="56">
        <v>11105800</v>
      </c>
      <c r="F109" s="62" t="s">
        <v>49</v>
      </c>
      <c r="G109" s="56">
        <v>888464</v>
      </c>
      <c r="H109" s="56">
        <v>11994264</v>
      </c>
      <c r="I109" s="54" t="s">
        <v>13</v>
      </c>
      <c r="J109" s="54" t="s">
        <v>52</v>
      </c>
      <c r="K109" s="55">
        <v>45707</v>
      </c>
    </row>
    <row r="110" spans="1:11" x14ac:dyDescent="0.25">
      <c r="A110" s="55">
        <v>45672</v>
      </c>
      <c r="B110" s="61">
        <v>3485</v>
      </c>
      <c r="C110" s="54" t="s">
        <v>246</v>
      </c>
      <c r="D110" s="54" t="s">
        <v>314</v>
      </c>
      <c r="E110" s="56">
        <v>11963440</v>
      </c>
      <c r="F110" s="62" t="s">
        <v>49</v>
      </c>
      <c r="G110" s="56">
        <v>957075</v>
      </c>
      <c r="H110" s="56">
        <v>12920515</v>
      </c>
      <c r="I110" s="54" t="s">
        <v>13</v>
      </c>
      <c r="J110" s="54" t="s">
        <v>52</v>
      </c>
      <c r="K110" s="55">
        <v>45707</v>
      </c>
    </row>
    <row r="111" spans="1:11" x14ac:dyDescent="0.25">
      <c r="A111" s="55">
        <v>45672</v>
      </c>
      <c r="B111" s="61">
        <v>3489</v>
      </c>
      <c r="C111" s="54" t="s">
        <v>246</v>
      </c>
      <c r="D111" s="54" t="s">
        <v>315</v>
      </c>
      <c r="E111" s="56">
        <v>10269500</v>
      </c>
      <c r="F111" s="62" t="s">
        <v>49</v>
      </c>
      <c r="G111" s="56">
        <v>821560</v>
      </c>
      <c r="H111" s="56">
        <v>11091060</v>
      </c>
      <c r="I111" s="54" t="s">
        <v>13</v>
      </c>
      <c r="J111" s="54" t="s">
        <v>52</v>
      </c>
      <c r="K111" s="55">
        <v>45707</v>
      </c>
    </row>
    <row r="112" spans="1:11" x14ac:dyDescent="0.25">
      <c r="A112" s="55">
        <v>45673</v>
      </c>
      <c r="B112" s="61">
        <v>3612</v>
      </c>
      <c r="C112" s="54" t="s">
        <v>246</v>
      </c>
      <c r="D112" s="54" t="s">
        <v>316</v>
      </c>
      <c r="E112" s="56">
        <v>3261885</v>
      </c>
      <c r="F112" s="62" t="s">
        <v>49</v>
      </c>
      <c r="G112" s="56">
        <v>260951</v>
      </c>
      <c r="H112" s="56">
        <v>3522836</v>
      </c>
      <c r="I112" s="54" t="s">
        <v>15</v>
      </c>
      <c r="J112" s="54" t="s">
        <v>62</v>
      </c>
      <c r="K112" s="55">
        <v>45708</v>
      </c>
    </row>
    <row r="113" spans="1:11" x14ac:dyDescent="0.25">
      <c r="A113" s="55">
        <v>45673</v>
      </c>
      <c r="B113" s="61">
        <v>3613</v>
      </c>
      <c r="C113" s="54" t="s">
        <v>246</v>
      </c>
      <c r="D113" s="54" t="s">
        <v>317</v>
      </c>
      <c r="E113" s="56">
        <v>6663480</v>
      </c>
      <c r="F113" s="62" t="s">
        <v>49</v>
      </c>
      <c r="G113" s="56">
        <v>533078</v>
      </c>
      <c r="H113" s="56">
        <v>7196558</v>
      </c>
      <c r="I113" s="54" t="s">
        <v>16</v>
      </c>
      <c r="J113" s="54" t="s">
        <v>61</v>
      </c>
      <c r="K113" s="55">
        <v>45708</v>
      </c>
    </row>
    <row r="114" spans="1:11" x14ac:dyDescent="0.25">
      <c r="A114" s="55">
        <v>45673</v>
      </c>
      <c r="B114" s="61">
        <v>3614</v>
      </c>
      <c r="C114" s="54" t="s">
        <v>246</v>
      </c>
      <c r="D114" s="54" t="s">
        <v>318</v>
      </c>
      <c r="E114" s="56">
        <v>2024120</v>
      </c>
      <c r="F114" s="62" t="s">
        <v>49</v>
      </c>
      <c r="G114" s="56">
        <v>161930</v>
      </c>
      <c r="H114" s="56">
        <v>2186050</v>
      </c>
      <c r="I114" s="54" t="s">
        <v>18</v>
      </c>
      <c r="J114" s="54" t="s">
        <v>53</v>
      </c>
      <c r="K114" s="55">
        <v>45708</v>
      </c>
    </row>
    <row r="115" spans="1:11" x14ac:dyDescent="0.25">
      <c r="A115" s="55">
        <v>45673</v>
      </c>
      <c r="B115" s="61">
        <v>3615</v>
      </c>
      <c r="C115" s="54" t="s">
        <v>246</v>
      </c>
      <c r="D115" s="54" t="s">
        <v>319</v>
      </c>
      <c r="E115" s="56">
        <v>3689780</v>
      </c>
      <c r="F115" s="62" t="s">
        <v>49</v>
      </c>
      <c r="G115" s="56">
        <v>295182</v>
      </c>
      <c r="H115" s="56">
        <v>3984962</v>
      </c>
      <c r="I115" s="54" t="s">
        <v>19</v>
      </c>
      <c r="J115" s="54" t="s">
        <v>54</v>
      </c>
      <c r="K115" s="55">
        <v>45708</v>
      </c>
    </row>
    <row r="116" spans="1:11" x14ac:dyDescent="0.25">
      <c r="A116" s="55">
        <v>45673</v>
      </c>
      <c r="B116" s="61">
        <v>3616</v>
      </c>
      <c r="C116" s="54" t="s">
        <v>246</v>
      </c>
      <c r="D116" s="54" t="s">
        <v>320</v>
      </c>
      <c r="E116" s="56">
        <v>4048240</v>
      </c>
      <c r="F116" s="62" t="s">
        <v>49</v>
      </c>
      <c r="G116" s="56">
        <v>323859</v>
      </c>
      <c r="H116" s="56">
        <v>4372099</v>
      </c>
      <c r="I116" s="54" t="s">
        <v>23</v>
      </c>
      <c r="J116" s="54" t="s">
        <v>51</v>
      </c>
      <c r="K116" s="55">
        <v>45708</v>
      </c>
    </row>
    <row r="117" spans="1:11" x14ac:dyDescent="0.25">
      <c r="A117" s="55">
        <v>45673</v>
      </c>
      <c r="B117" s="61">
        <v>3617</v>
      </c>
      <c r="C117" s="54" t="s">
        <v>246</v>
      </c>
      <c r="D117" s="54" t="s">
        <v>321</v>
      </c>
      <c r="E117" s="56">
        <v>4405860</v>
      </c>
      <c r="F117" s="62" t="s">
        <v>49</v>
      </c>
      <c r="G117" s="56">
        <v>352469</v>
      </c>
      <c r="H117" s="56">
        <v>4758329</v>
      </c>
      <c r="I117" s="54" t="s">
        <v>20</v>
      </c>
      <c r="J117" s="54" t="s">
        <v>59</v>
      </c>
      <c r="K117" s="55">
        <v>45708</v>
      </c>
    </row>
    <row r="118" spans="1:11" x14ac:dyDescent="0.25">
      <c r="A118" s="55">
        <v>45675</v>
      </c>
      <c r="B118" s="61">
        <v>109</v>
      </c>
      <c r="C118" s="54" t="s">
        <v>296</v>
      </c>
      <c r="D118" s="54" t="s">
        <v>38</v>
      </c>
      <c r="E118" s="56">
        <v>-807741</v>
      </c>
      <c r="F118" s="62" t="s">
        <v>49</v>
      </c>
      <c r="G118" s="56">
        <v>-64619</v>
      </c>
      <c r="H118" s="56">
        <v>-872360</v>
      </c>
      <c r="I118" s="54" t="s">
        <v>39</v>
      </c>
      <c r="J118" s="54" t="s">
        <v>57</v>
      </c>
      <c r="K118" s="55">
        <v>45710</v>
      </c>
    </row>
    <row r="119" spans="1:11" x14ac:dyDescent="0.25">
      <c r="A119" s="55">
        <v>45675</v>
      </c>
      <c r="B119" s="61">
        <v>4984</v>
      </c>
      <c r="C119" s="54" t="s">
        <v>246</v>
      </c>
      <c r="D119" s="54" t="s">
        <v>322</v>
      </c>
      <c r="E119" s="56">
        <v>12555750</v>
      </c>
      <c r="F119" s="62" t="s">
        <v>49</v>
      </c>
      <c r="G119" s="56">
        <v>1004460</v>
      </c>
      <c r="H119" s="56">
        <v>13560210</v>
      </c>
      <c r="I119" s="54" t="s">
        <v>12</v>
      </c>
      <c r="J119" s="54" t="s">
        <v>56</v>
      </c>
      <c r="K119" s="55">
        <v>45710</v>
      </c>
    </row>
    <row r="120" spans="1:11" x14ac:dyDescent="0.25">
      <c r="A120" s="55">
        <v>45675</v>
      </c>
      <c r="B120" s="61">
        <v>4985</v>
      </c>
      <c r="C120" s="54" t="s">
        <v>246</v>
      </c>
      <c r="D120" s="54" t="s">
        <v>323</v>
      </c>
      <c r="E120" s="56">
        <v>30325148</v>
      </c>
      <c r="F120" s="62" t="s">
        <v>49</v>
      </c>
      <c r="G120" s="56">
        <v>2426012</v>
      </c>
      <c r="H120" s="56">
        <v>32751160</v>
      </c>
      <c r="I120" s="54" t="s">
        <v>12</v>
      </c>
      <c r="J120" s="54" t="s">
        <v>56</v>
      </c>
      <c r="K120" s="55">
        <v>45710</v>
      </c>
    </row>
    <row r="121" spans="1:11" x14ac:dyDescent="0.25">
      <c r="A121" s="55">
        <v>45677</v>
      </c>
      <c r="B121" s="61">
        <v>518</v>
      </c>
      <c r="C121" s="54" t="s">
        <v>324</v>
      </c>
      <c r="D121" s="54" t="s">
        <v>239</v>
      </c>
      <c r="E121" s="56">
        <v>-3206238</v>
      </c>
      <c r="F121" s="62" t="s">
        <v>49</v>
      </c>
      <c r="G121" s="56">
        <v>-256500</v>
      </c>
      <c r="H121" s="56">
        <v>-3462738</v>
      </c>
      <c r="I121" s="54" t="s">
        <v>12</v>
      </c>
      <c r="J121" s="54" t="s">
        <v>56</v>
      </c>
      <c r="K121" s="55">
        <v>45712</v>
      </c>
    </row>
    <row r="122" spans="1:11" x14ac:dyDescent="0.25">
      <c r="A122" s="55">
        <v>45678</v>
      </c>
      <c r="B122" s="61">
        <v>110</v>
      </c>
      <c r="C122" s="54" t="s">
        <v>296</v>
      </c>
      <c r="D122" s="54" t="s">
        <v>38</v>
      </c>
      <c r="E122" s="56">
        <v>-223212</v>
      </c>
      <c r="F122" s="62" t="s">
        <v>49</v>
      </c>
      <c r="G122" s="56">
        <v>-17857</v>
      </c>
      <c r="H122" s="56">
        <v>-241069</v>
      </c>
      <c r="I122" s="54" t="s">
        <v>22</v>
      </c>
      <c r="J122" s="54" t="s">
        <v>55</v>
      </c>
      <c r="K122" s="55">
        <v>45713</v>
      </c>
    </row>
    <row r="123" spans="1:11" x14ac:dyDescent="0.25">
      <c r="A123" s="55">
        <v>45678</v>
      </c>
      <c r="B123" s="61">
        <v>111</v>
      </c>
      <c r="C123" s="54" t="s">
        <v>296</v>
      </c>
      <c r="D123" s="54" t="s">
        <v>38</v>
      </c>
      <c r="E123" s="56">
        <v>-571390</v>
      </c>
      <c r="F123" s="62" t="s">
        <v>49</v>
      </c>
      <c r="G123" s="56">
        <v>-45711</v>
      </c>
      <c r="H123" s="56">
        <v>-617101</v>
      </c>
      <c r="I123" s="54" t="s">
        <v>22</v>
      </c>
      <c r="J123" s="54" t="s">
        <v>55</v>
      </c>
      <c r="K123" s="55">
        <v>45713</v>
      </c>
    </row>
    <row r="124" spans="1:11" x14ac:dyDescent="0.25">
      <c r="A124" s="55">
        <v>45678</v>
      </c>
      <c r="B124" s="61">
        <v>112</v>
      </c>
      <c r="C124" s="54" t="s">
        <v>296</v>
      </c>
      <c r="D124" s="54" t="s">
        <v>38</v>
      </c>
      <c r="E124" s="56">
        <v>-111058</v>
      </c>
      <c r="F124" s="62" t="s">
        <v>49</v>
      </c>
      <c r="G124" s="56">
        <v>-8885</v>
      </c>
      <c r="H124" s="56">
        <v>-119943</v>
      </c>
      <c r="I124" s="54" t="s">
        <v>17</v>
      </c>
      <c r="J124" s="54" t="s">
        <v>50</v>
      </c>
      <c r="K124" s="55">
        <v>45713</v>
      </c>
    </row>
    <row r="125" spans="1:11" x14ac:dyDescent="0.25">
      <c r="A125" s="55">
        <v>45678</v>
      </c>
      <c r="B125" s="61">
        <v>113</v>
      </c>
      <c r="C125" s="54" t="s">
        <v>296</v>
      </c>
      <c r="D125" s="54" t="s">
        <v>38</v>
      </c>
      <c r="E125" s="56">
        <v>-111058</v>
      </c>
      <c r="F125" s="62" t="s">
        <v>49</v>
      </c>
      <c r="G125" s="56">
        <v>-8885</v>
      </c>
      <c r="H125" s="56">
        <v>-119943</v>
      </c>
      <c r="I125" s="54" t="s">
        <v>17</v>
      </c>
      <c r="J125" s="54" t="s">
        <v>50</v>
      </c>
      <c r="K125" s="55">
        <v>45713</v>
      </c>
    </row>
    <row r="126" spans="1:11" x14ac:dyDescent="0.25">
      <c r="A126" s="55">
        <v>45678</v>
      </c>
      <c r="B126" s="61">
        <v>5223</v>
      </c>
      <c r="C126" s="54" t="s">
        <v>246</v>
      </c>
      <c r="D126" s="54" t="s">
        <v>325</v>
      </c>
      <c r="E126" s="56">
        <v>2024120</v>
      </c>
      <c r="F126" s="62" t="s">
        <v>49</v>
      </c>
      <c r="G126" s="56">
        <v>161930</v>
      </c>
      <c r="H126" s="56">
        <v>2186050</v>
      </c>
      <c r="I126" s="54" t="s">
        <v>13</v>
      </c>
      <c r="J126" s="54" t="s">
        <v>52</v>
      </c>
      <c r="K126" s="55">
        <v>45713</v>
      </c>
    </row>
    <row r="127" spans="1:11" x14ac:dyDescent="0.25">
      <c r="A127" s="55">
        <v>45678</v>
      </c>
      <c r="B127" s="61">
        <v>5224</v>
      </c>
      <c r="C127" s="54" t="s">
        <v>246</v>
      </c>
      <c r="D127" s="54" t="s">
        <v>326</v>
      </c>
      <c r="E127" s="56">
        <v>26692760</v>
      </c>
      <c r="F127" s="62" t="s">
        <v>49</v>
      </c>
      <c r="G127" s="56">
        <v>2135421</v>
      </c>
      <c r="H127" s="56">
        <v>28828181</v>
      </c>
      <c r="I127" s="54" t="s">
        <v>13</v>
      </c>
      <c r="J127" s="54" t="s">
        <v>52</v>
      </c>
      <c r="K127" s="55">
        <v>45713</v>
      </c>
    </row>
    <row r="128" spans="1:11" x14ac:dyDescent="0.25">
      <c r="A128" s="55">
        <v>45678</v>
      </c>
      <c r="B128" s="61">
        <v>5225</v>
      </c>
      <c r="C128" s="54" t="s">
        <v>246</v>
      </c>
      <c r="D128" s="54" t="s">
        <v>327</v>
      </c>
      <c r="E128" s="56">
        <v>4955110</v>
      </c>
      <c r="F128" s="62" t="s">
        <v>49</v>
      </c>
      <c r="G128" s="56">
        <v>396409</v>
      </c>
      <c r="H128" s="56">
        <v>5351519</v>
      </c>
      <c r="I128" s="54" t="s">
        <v>13</v>
      </c>
      <c r="J128" s="54" t="s">
        <v>52</v>
      </c>
      <c r="K128" s="55">
        <v>45713</v>
      </c>
    </row>
    <row r="129" spans="1:11" x14ac:dyDescent="0.25">
      <c r="A129" s="55">
        <v>45678</v>
      </c>
      <c r="B129" s="61">
        <v>5226</v>
      </c>
      <c r="C129" s="54" t="s">
        <v>246</v>
      </c>
      <c r="D129" s="54" t="s">
        <v>328</v>
      </c>
      <c r="E129" s="56">
        <v>3612720</v>
      </c>
      <c r="F129" s="62" t="s">
        <v>49</v>
      </c>
      <c r="G129" s="56">
        <v>289018</v>
      </c>
      <c r="H129" s="56">
        <v>3901738</v>
      </c>
      <c r="I129" s="54" t="s">
        <v>13</v>
      </c>
      <c r="J129" s="54" t="s">
        <v>52</v>
      </c>
      <c r="K129" s="55">
        <v>45713</v>
      </c>
    </row>
    <row r="130" spans="1:11" x14ac:dyDescent="0.25">
      <c r="A130" s="55">
        <v>45678</v>
      </c>
      <c r="B130" s="61">
        <v>5227</v>
      </c>
      <c r="C130" s="54" t="s">
        <v>246</v>
      </c>
      <c r="D130" s="54" t="s">
        <v>329</v>
      </c>
      <c r="E130" s="56">
        <v>13415460</v>
      </c>
      <c r="F130" s="62" t="s">
        <v>49</v>
      </c>
      <c r="G130" s="56">
        <v>1073237</v>
      </c>
      <c r="H130" s="56">
        <v>14488697</v>
      </c>
      <c r="I130" s="54" t="s">
        <v>13</v>
      </c>
      <c r="J130" s="54" t="s">
        <v>52</v>
      </c>
      <c r="K130" s="55">
        <v>45713</v>
      </c>
    </row>
    <row r="131" spans="1:11" x14ac:dyDescent="0.25">
      <c r="A131" s="55">
        <v>45679</v>
      </c>
      <c r="B131" s="61">
        <v>5302</v>
      </c>
      <c r="C131" s="54" t="s">
        <v>246</v>
      </c>
      <c r="D131" s="54" t="s">
        <v>330</v>
      </c>
      <c r="E131" s="56">
        <v>2024120</v>
      </c>
      <c r="F131" s="62" t="s">
        <v>49</v>
      </c>
      <c r="G131" s="56">
        <v>161930</v>
      </c>
      <c r="H131" s="56">
        <v>2186050</v>
      </c>
      <c r="I131" s="54" t="s">
        <v>63</v>
      </c>
      <c r="J131" s="54" t="s">
        <v>64</v>
      </c>
      <c r="K131" s="55">
        <v>45714</v>
      </c>
    </row>
    <row r="132" spans="1:11" x14ac:dyDescent="0.25">
      <c r="A132" s="55">
        <v>45679</v>
      </c>
      <c r="B132" s="61">
        <v>5303</v>
      </c>
      <c r="C132" s="54" t="s">
        <v>246</v>
      </c>
      <c r="D132" s="54" t="s">
        <v>331</v>
      </c>
      <c r="E132" s="56">
        <v>2026650</v>
      </c>
      <c r="F132" s="62" t="s">
        <v>49</v>
      </c>
      <c r="G132" s="56">
        <v>162132</v>
      </c>
      <c r="H132" s="56">
        <v>2188782</v>
      </c>
      <c r="I132" s="54" t="s">
        <v>63</v>
      </c>
      <c r="J132" s="54" t="s">
        <v>64</v>
      </c>
      <c r="K132" s="55">
        <v>45714</v>
      </c>
    </row>
    <row r="133" spans="1:11" x14ac:dyDescent="0.25">
      <c r="A133" s="55">
        <v>45679</v>
      </c>
      <c r="B133" s="61">
        <v>5304</v>
      </c>
      <c r="C133" s="54" t="s">
        <v>246</v>
      </c>
      <c r="D133" s="54" t="s">
        <v>332</v>
      </c>
      <c r="E133" s="56">
        <v>5475840</v>
      </c>
      <c r="F133" s="62" t="s">
        <v>49</v>
      </c>
      <c r="G133" s="56">
        <v>438067</v>
      </c>
      <c r="H133" s="56">
        <v>5913907</v>
      </c>
      <c r="I133" s="54" t="s">
        <v>63</v>
      </c>
      <c r="J133" s="54" t="s">
        <v>64</v>
      </c>
      <c r="K133" s="55">
        <v>45714</v>
      </c>
    </row>
    <row r="134" spans="1:11" x14ac:dyDescent="0.25">
      <c r="A134" s="55">
        <v>45679</v>
      </c>
      <c r="B134" s="61">
        <v>5305</v>
      </c>
      <c r="C134" s="54" t="s">
        <v>246</v>
      </c>
      <c r="D134" s="54" t="s">
        <v>333</v>
      </c>
      <c r="E134" s="56">
        <v>2024120</v>
      </c>
      <c r="F134" s="62" t="s">
        <v>49</v>
      </c>
      <c r="G134" s="56">
        <v>161930</v>
      </c>
      <c r="H134" s="56">
        <v>2186050</v>
      </c>
      <c r="I134" s="54" t="s">
        <v>14</v>
      </c>
      <c r="J134" s="54" t="s">
        <v>60</v>
      </c>
      <c r="K134" s="55">
        <v>45714</v>
      </c>
    </row>
    <row r="135" spans="1:11" x14ac:dyDescent="0.25">
      <c r="A135" s="55">
        <v>45679</v>
      </c>
      <c r="B135" s="61">
        <v>5306</v>
      </c>
      <c r="C135" s="54" t="s">
        <v>246</v>
      </c>
      <c r="D135" s="54" t="s">
        <v>334</v>
      </c>
      <c r="E135" s="56">
        <v>1468620</v>
      </c>
      <c r="F135" s="62" t="s">
        <v>49</v>
      </c>
      <c r="G135" s="56">
        <v>117490</v>
      </c>
      <c r="H135" s="56">
        <v>1586110</v>
      </c>
      <c r="I135" s="54" t="s">
        <v>14</v>
      </c>
      <c r="J135" s="54" t="s">
        <v>60</v>
      </c>
      <c r="K135" s="55">
        <v>45714</v>
      </c>
    </row>
    <row r="136" spans="1:11" x14ac:dyDescent="0.25">
      <c r="A136" s="55">
        <v>45679</v>
      </c>
      <c r="B136" s="61">
        <v>5307</v>
      </c>
      <c r="C136" s="54" t="s">
        <v>246</v>
      </c>
      <c r="D136" s="54" t="s">
        <v>335</v>
      </c>
      <c r="E136" s="56">
        <v>14999910</v>
      </c>
      <c r="F136" s="62" t="s">
        <v>49</v>
      </c>
      <c r="G136" s="56">
        <v>1199993</v>
      </c>
      <c r="H136" s="56">
        <v>16199903</v>
      </c>
      <c r="I136" s="54" t="s">
        <v>12</v>
      </c>
      <c r="J136" s="54" t="s">
        <v>56</v>
      </c>
      <c r="K136" s="55">
        <v>45714</v>
      </c>
    </row>
    <row r="137" spans="1:11" x14ac:dyDescent="0.25">
      <c r="A137" s="55">
        <v>45679</v>
      </c>
      <c r="B137" s="61">
        <v>5308</v>
      </c>
      <c r="C137" s="54" t="s">
        <v>246</v>
      </c>
      <c r="D137" s="54" t="s">
        <v>336</v>
      </c>
      <c r="E137" s="56">
        <v>6072360</v>
      </c>
      <c r="F137" s="62" t="s">
        <v>49</v>
      </c>
      <c r="G137" s="56">
        <v>485789</v>
      </c>
      <c r="H137" s="56">
        <v>6558149</v>
      </c>
      <c r="I137" s="54" t="s">
        <v>12</v>
      </c>
      <c r="J137" s="54" t="s">
        <v>56</v>
      </c>
      <c r="K137" s="55">
        <v>45714</v>
      </c>
    </row>
    <row r="138" spans="1:11" x14ac:dyDescent="0.25">
      <c r="A138" s="55">
        <v>45679</v>
      </c>
      <c r="B138" s="61">
        <v>5309</v>
      </c>
      <c r="C138" s="54" t="s">
        <v>246</v>
      </c>
      <c r="D138" s="54" t="s">
        <v>337</v>
      </c>
      <c r="E138" s="56">
        <v>1468620</v>
      </c>
      <c r="F138" s="62" t="s">
        <v>49</v>
      </c>
      <c r="G138" s="56">
        <v>117490</v>
      </c>
      <c r="H138" s="56">
        <v>1586110</v>
      </c>
      <c r="I138" s="54" t="s">
        <v>12</v>
      </c>
      <c r="J138" s="54" t="s">
        <v>56</v>
      </c>
      <c r="K138" s="55">
        <v>45714</v>
      </c>
    </row>
    <row r="139" spans="1:11" x14ac:dyDescent="0.25">
      <c r="A139" s="55">
        <v>45679</v>
      </c>
      <c r="B139" s="61">
        <v>5310</v>
      </c>
      <c r="C139" s="54" t="s">
        <v>246</v>
      </c>
      <c r="D139" s="54" t="s">
        <v>338</v>
      </c>
      <c r="E139" s="56">
        <v>1110580</v>
      </c>
      <c r="F139" s="62" t="s">
        <v>49</v>
      </c>
      <c r="G139" s="56">
        <v>88846</v>
      </c>
      <c r="H139" s="56">
        <v>1199426</v>
      </c>
      <c r="I139" s="54" t="s">
        <v>12</v>
      </c>
      <c r="J139" s="54" t="s">
        <v>56</v>
      </c>
      <c r="K139" s="55">
        <v>45714</v>
      </c>
    </row>
    <row r="140" spans="1:11" x14ac:dyDescent="0.25">
      <c r="A140" s="55">
        <v>45679</v>
      </c>
      <c r="B140" s="61">
        <v>5311</v>
      </c>
      <c r="C140" s="54" t="s">
        <v>246</v>
      </c>
      <c r="D140" s="54" t="s">
        <v>339</v>
      </c>
      <c r="E140" s="56">
        <v>1110580</v>
      </c>
      <c r="F140" s="62" t="s">
        <v>49</v>
      </c>
      <c r="G140" s="56">
        <v>88846</v>
      </c>
      <c r="H140" s="56">
        <v>1199426</v>
      </c>
      <c r="I140" s="54" t="s">
        <v>12</v>
      </c>
      <c r="J140" s="54" t="s">
        <v>56</v>
      </c>
      <c r="K140" s="55">
        <v>45714</v>
      </c>
    </row>
    <row r="141" spans="1:11" x14ac:dyDescent="0.25">
      <c r="A141" s="55">
        <v>45679</v>
      </c>
      <c r="B141" s="61">
        <v>5316</v>
      </c>
      <c r="C141" s="54" t="s">
        <v>246</v>
      </c>
      <c r="D141" s="54" t="s">
        <v>340</v>
      </c>
      <c r="E141" s="56">
        <v>1505490</v>
      </c>
      <c r="F141" s="62" t="s">
        <v>49</v>
      </c>
      <c r="G141" s="56">
        <v>120439</v>
      </c>
      <c r="H141" s="56">
        <v>1625929</v>
      </c>
      <c r="I141" s="54" t="s">
        <v>16</v>
      </c>
      <c r="J141" s="54" t="s">
        <v>61</v>
      </c>
      <c r="K141" s="55">
        <v>45714</v>
      </c>
    </row>
    <row r="142" spans="1:11" x14ac:dyDescent="0.25">
      <c r="A142" s="55">
        <v>45679</v>
      </c>
      <c r="B142" s="61">
        <v>5317</v>
      </c>
      <c r="C142" s="54" t="s">
        <v>246</v>
      </c>
      <c r="D142" s="54" t="s">
        <v>341</v>
      </c>
      <c r="E142" s="56">
        <v>1568986</v>
      </c>
      <c r="F142" s="62" t="s">
        <v>49</v>
      </c>
      <c r="G142" s="56">
        <v>125519</v>
      </c>
      <c r="H142" s="56">
        <v>1694505</v>
      </c>
      <c r="I142" s="54" t="s">
        <v>18</v>
      </c>
      <c r="J142" s="54" t="s">
        <v>53</v>
      </c>
      <c r="K142" s="55">
        <v>45714</v>
      </c>
    </row>
    <row r="143" spans="1:11" x14ac:dyDescent="0.25">
      <c r="A143" s="55">
        <v>45679</v>
      </c>
      <c r="B143" s="61">
        <v>5318</v>
      </c>
      <c r="C143" s="54" t="s">
        <v>246</v>
      </c>
      <c r="D143" s="54" t="s">
        <v>342</v>
      </c>
      <c r="E143" s="56">
        <v>4048240</v>
      </c>
      <c r="F143" s="62" t="s">
        <v>49</v>
      </c>
      <c r="G143" s="56">
        <v>323859</v>
      </c>
      <c r="H143" s="56">
        <v>4372099</v>
      </c>
      <c r="I143" s="54" t="s">
        <v>18</v>
      </c>
      <c r="J143" s="54" t="s">
        <v>53</v>
      </c>
      <c r="K143" s="55">
        <v>45714</v>
      </c>
    </row>
    <row r="144" spans="1:11" x14ac:dyDescent="0.25">
      <c r="A144" s="55">
        <v>45679</v>
      </c>
      <c r="B144" s="61">
        <v>5319</v>
      </c>
      <c r="C144" s="54" t="s">
        <v>246</v>
      </c>
      <c r="D144" s="54" t="s">
        <v>343</v>
      </c>
      <c r="E144" s="56">
        <v>6574190</v>
      </c>
      <c r="F144" s="62" t="s">
        <v>49</v>
      </c>
      <c r="G144" s="56">
        <v>525935</v>
      </c>
      <c r="H144" s="56">
        <v>7100125</v>
      </c>
      <c r="I144" s="54" t="s">
        <v>19</v>
      </c>
      <c r="J144" s="54" t="s">
        <v>54</v>
      </c>
      <c r="K144" s="55">
        <v>45714</v>
      </c>
    </row>
    <row r="145" spans="1:11" x14ac:dyDescent="0.25">
      <c r="A145" s="55">
        <v>45679</v>
      </c>
      <c r="B145" s="61">
        <v>5320</v>
      </c>
      <c r="C145" s="54" t="s">
        <v>246</v>
      </c>
      <c r="D145" s="54" t="s">
        <v>344</v>
      </c>
      <c r="E145" s="56">
        <v>8418560</v>
      </c>
      <c r="F145" s="62" t="s">
        <v>49</v>
      </c>
      <c r="G145" s="56">
        <v>673485</v>
      </c>
      <c r="H145" s="56">
        <v>9092045</v>
      </c>
      <c r="I145" s="54" t="s">
        <v>23</v>
      </c>
      <c r="J145" s="54" t="s">
        <v>51</v>
      </c>
      <c r="K145" s="55">
        <v>45714</v>
      </c>
    </row>
    <row r="146" spans="1:11" x14ac:dyDescent="0.25">
      <c r="A146" s="55">
        <v>45679</v>
      </c>
      <c r="B146" s="61">
        <v>5321</v>
      </c>
      <c r="C146" s="54" t="s">
        <v>246</v>
      </c>
      <c r="D146" s="54" t="s">
        <v>345</v>
      </c>
      <c r="E146" s="56">
        <v>31215430</v>
      </c>
      <c r="F146" s="62" t="s">
        <v>49</v>
      </c>
      <c r="G146" s="56">
        <v>2497234</v>
      </c>
      <c r="H146" s="56">
        <v>33712664</v>
      </c>
      <c r="I146" s="54" t="s">
        <v>20</v>
      </c>
      <c r="J146" s="54" t="s">
        <v>59</v>
      </c>
      <c r="K146" s="55">
        <v>45714</v>
      </c>
    </row>
    <row r="147" spans="1:11" x14ac:dyDescent="0.25">
      <c r="A147" s="55">
        <v>45679</v>
      </c>
      <c r="B147" s="61">
        <v>5322</v>
      </c>
      <c r="C147" s="54" t="s">
        <v>246</v>
      </c>
      <c r="D147" s="54" t="s">
        <v>346</v>
      </c>
      <c r="E147" s="56">
        <v>5580300</v>
      </c>
      <c r="F147" s="62" t="s">
        <v>49</v>
      </c>
      <c r="G147" s="56">
        <v>446424</v>
      </c>
      <c r="H147" s="56">
        <v>6026724</v>
      </c>
      <c r="I147" s="54" t="s">
        <v>20</v>
      </c>
      <c r="J147" s="54" t="s">
        <v>59</v>
      </c>
      <c r="K147" s="55">
        <v>45714</v>
      </c>
    </row>
    <row r="148" spans="1:11" x14ac:dyDescent="0.25">
      <c r="A148" s="55">
        <v>45679</v>
      </c>
      <c r="B148" s="61">
        <v>5323</v>
      </c>
      <c r="C148" s="54" t="s">
        <v>246</v>
      </c>
      <c r="D148" s="54" t="s">
        <v>347</v>
      </c>
      <c r="E148" s="56">
        <v>12764715</v>
      </c>
      <c r="F148" s="62" t="s">
        <v>49</v>
      </c>
      <c r="G148" s="56">
        <v>1021177</v>
      </c>
      <c r="H148" s="56">
        <v>13785892</v>
      </c>
      <c r="I148" s="54" t="s">
        <v>17</v>
      </c>
      <c r="J148" s="54" t="s">
        <v>50</v>
      </c>
      <c r="K148" s="55">
        <v>45714</v>
      </c>
    </row>
    <row r="149" spans="1:11" x14ac:dyDescent="0.25">
      <c r="A149" s="55">
        <v>45679</v>
      </c>
      <c r="B149" s="61">
        <v>5324</v>
      </c>
      <c r="C149" s="54" t="s">
        <v>246</v>
      </c>
      <c r="D149" s="54" t="s">
        <v>348</v>
      </c>
      <c r="E149" s="56">
        <v>2024120</v>
      </c>
      <c r="F149" s="62" t="s">
        <v>49</v>
      </c>
      <c r="G149" s="56">
        <v>161930</v>
      </c>
      <c r="H149" s="56">
        <v>2186050</v>
      </c>
      <c r="I149" s="54" t="s">
        <v>17</v>
      </c>
      <c r="J149" s="54" t="s">
        <v>50</v>
      </c>
      <c r="K149" s="55">
        <v>45714</v>
      </c>
    </row>
    <row r="150" spans="1:11" x14ac:dyDescent="0.25">
      <c r="A150" s="55">
        <v>45679</v>
      </c>
      <c r="B150" s="61">
        <v>5325</v>
      </c>
      <c r="C150" s="54" t="s">
        <v>246</v>
      </c>
      <c r="D150" s="54" t="s">
        <v>349</v>
      </c>
      <c r="E150" s="56">
        <v>11505070</v>
      </c>
      <c r="F150" s="62" t="s">
        <v>49</v>
      </c>
      <c r="G150" s="56">
        <v>920406</v>
      </c>
      <c r="H150" s="56">
        <v>12425476</v>
      </c>
      <c r="I150" s="54" t="s">
        <v>22</v>
      </c>
      <c r="J150" s="54" t="s">
        <v>55</v>
      </c>
      <c r="K150" s="55">
        <v>45714</v>
      </c>
    </row>
    <row r="151" spans="1:11" x14ac:dyDescent="0.25">
      <c r="A151" s="55">
        <v>45679</v>
      </c>
      <c r="B151" s="61">
        <v>5326</v>
      </c>
      <c r="C151" s="54" t="s">
        <v>246</v>
      </c>
      <c r="D151" s="54" t="s">
        <v>350</v>
      </c>
      <c r="E151" s="56">
        <v>6072360</v>
      </c>
      <c r="F151" s="62" t="s">
        <v>49</v>
      </c>
      <c r="G151" s="56">
        <v>485789</v>
      </c>
      <c r="H151" s="56">
        <v>6558149</v>
      </c>
      <c r="I151" s="54" t="s">
        <v>22</v>
      </c>
      <c r="J151" s="54" t="s">
        <v>55</v>
      </c>
      <c r="K151" s="55">
        <v>45714</v>
      </c>
    </row>
    <row r="152" spans="1:11" x14ac:dyDescent="0.25">
      <c r="A152" s="55">
        <v>45680</v>
      </c>
      <c r="B152" s="61">
        <v>133</v>
      </c>
      <c r="C152" s="54" t="s">
        <v>296</v>
      </c>
      <c r="D152" s="54" t="s">
        <v>38</v>
      </c>
      <c r="E152" s="56">
        <v>-73431</v>
      </c>
      <c r="F152" s="62" t="s">
        <v>49</v>
      </c>
      <c r="G152" s="56">
        <v>-5874</v>
      </c>
      <c r="H152" s="56">
        <v>-79305</v>
      </c>
      <c r="I152" s="54" t="s">
        <v>15</v>
      </c>
      <c r="J152" s="54" t="s">
        <v>62</v>
      </c>
      <c r="K152" s="55">
        <v>45715</v>
      </c>
    </row>
    <row r="153" spans="1:11" x14ac:dyDescent="0.25">
      <c r="A153" s="55">
        <v>45681</v>
      </c>
      <c r="B153" s="61">
        <v>6719</v>
      </c>
      <c r="C153" s="54" t="s">
        <v>246</v>
      </c>
      <c r="D153" s="54" t="s">
        <v>351</v>
      </c>
      <c r="E153" s="56">
        <v>6554250</v>
      </c>
      <c r="F153" s="62" t="s">
        <v>49</v>
      </c>
      <c r="G153" s="56">
        <v>524340</v>
      </c>
      <c r="H153" s="56">
        <v>7078590</v>
      </c>
      <c r="I153" s="54" t="s">
        <v>13</v>
      </c>
      <c r="J153" s="54" t="s">
        <v>52</v>
      </c>
      <c r="K153" s="55">
        <v>45716</v>
      </c>
    </row>
    <row r="154" spans="1:11" x14ac:dyDescent="0.25">
      <c r="A154" s="55">
        <v>45681</v>
      </c>
      <c r="B154" s="61">
        <v>6720</v>
      </c>
      <c r="C154" s="54" t="s">
        <v>246</v>
      </c>
      <c r="D154" s="54" t="s">
        <v>352</v>
      </c>
      <c r="E154" s="56">
        <v>27064840</v>
      </c>
      <c r="F154" s="62" t="s">
        <v>49</v>
      </c>
      <c r="G154" s="56">
        <v>2165187</v>
      </c>
      <c r="H154" s="56">
        <v>29230027</v>
      </c>
      <c r="I154" s="54" t="s">
        <v>13</v>
      </c>
      <c r="J154" s="54" t="s">
        <v>52</v>
      </c>
      <c r="K154" s="55">
        <v>45716</v>
      </c>
    </row>
    <row r="155" spans="1:11" x14ac:dyDescent="0.25">
      <c r="A155" s="55">
        <v>45681</v>
      </c>
      <c r="B155" s="61">
        <v>6721</v>
      </c>
      <c r="C155" s="54" t="s">
        <v>246</v>
      </c>
      <c r="D155" s="54" t="s">
        <v>353</v>
      </c>
      <c r="E155" s="56">
        <v>5534670</v>
      </c>
      <c r="F155" s="62" t="s">
        <v>49</v>
      </c>
      <c r="G155" s="56">
        <v>442774</v>
      </c>
      <c r="H155" s="56">
        <v>5977444</v>
      </c>
      <c r="I155" s="54" t="s">
        <v>13</v>
      </c>
      <c r="J155" s="54" t="s">
        <v>52</v>
      </c>
      <c r="K155" s="55">
        <v>45716</v>
      </c>
    </row>
    <row r="156" spans="1:11" x14ac:dyDescent="0.25">
      <c r="A156" s="55">
        <v>45681</v>
      </c>
      <c r="B156" s="61">
        <v>6722</v>
      </c>
      <c r="C156" s="54" t="s">
        <v>246</v>
      </c>
      <c r="D156" s="54" t="s">
        <v>354</v>
      </c>
      <c r="E156" s="56">
        <v>6072360</v>
      </c>
      <c r="F156" s="62" t="s">
        <v>49</v>
      </c>
      <c r="G156" s="56">
        <v>485789</v>
      </c>
      <c r="H156" s="56">
        <v>6558149</v>
      </c>
      <c r="I156" s="54" t="s">
        <v>13</v>
      </c>
      <c r="J156" s="54" t="s">
        <v>52</v>
      </c>
      <c r="K156" s="55">
        <v>45716</v>
      </c>
    </row>
    <row r="157" spans="1:11" x14ac:dyDescent="0.25">
      <c r="A157" s="55">
        <v>45681</v>
      </c>
      <c r="B157" s="61">
        <v>6723</v>
      </c>
      <c r="C157" s="54" t="s">
        <v>246</v>
      </c>
      <c r="D157" s="54" t="s">
        <v>355</v>
      </c>
      <c r="E157" s="56">
        <v>10019394</v>
      </c>
      <c r="F157" s="62" t="s">
        <v>49</v>
      </c>
      <c r="G157" s="56">
        <v>801552</v>
      </c>
      <c r="H157" s="56">
        <v>10820946</v>
      </c>
      <c r="I157" s="54" t="s">
        <v>13</v>
      </c>
      <c r="J157" s="54" t="s">
        <v>52</v>
      </c>
      <c r="K157" s="55">
        <v>45716</v>
      </c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>
        <f>SUM(H2:H157)</f>
        <v>897083702</v>
      </c>
      <c r="I158" s="54"/>
      <c r="J158" s="54"/>
      <c r="K158" s="55"/>
    </row>
  </sheetData>
  <conditionalFormatting sqref="B158">
    <cfRule type="duplicateValues" dxfId="15" priority="29"/>
  </conditionalFormatting>
  <conditionalFormatting sqref="B1">
    <cfRule type="duplicateValues" dxfId="14" priority="27"/>
  </conditionalFormatting>
  <conditionalFormatting sqref="B1">
    <cfRule type="duplicateValues" dxfId="13" priority="25"/>
    <cfRule type="duplicateValues" dxfId="12" priority="26"/>
  </conditionalFormatting>
  <conditionalFormatting sqref="B2:B29">
    <cfRule type="duplicateValues" dxfId="11" priority="12"/>
  </conditionalFormatting>
  <conditionalFormatting sqref="D2:D29">
    <cfRule type="duplicateValues" dxfId="10" priority="11"/>
  </conditionalFormatting>
  <conditionalFormatting sqref="B30">
    <cfRule type="duplicateValues" dxfId="9" priority="10"/>
  </conditionalFormatting>
  <conditionalFormatting sqref="B30">
    <cfRule type="duplicateValues" dxfId="8" priority="8"/>
    <cfRule type="duplicateValues" dxfId="7" priority="9"/>
  </conditionalFormatting>
  <conditionalFormatting sqref="B30">
    <cfRule type="duplicateValues" dxfId="6" priority="7"/>
  </conditionalFormatting>
  <conditionalFormatting sqref="B30">
    <cfRule type="duplicateValues" dxfId="5" priority="6"/>
  </conditionalFormatting>
  <conditionalFormatting sqref="B30">
    <cfRule type="duplicateValues" dxfId="4" priority="5"/>
  </conditionalFormatting>
  <conditionalFormatting sqref="B30">
    <cfRule type="duplicateValues" dxfId="3" priority="4"/>
  </conditionalFormatting>
  <conditionalFormatting sqref="D30">
    <cfRule type="duplicateValues" dxfId="2" priority="3"/>
  </conditionalFormatting>
  <conditionalFormatting sqref="B31:B52 B54:B157">
    <cfRule type="duplicateValues" dxfId="1" priority="2"/>
  </conditionalFormatting>
  <conditionalFormatting sqref="B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2025-03-06T09:36:07Z</dcterms:modified>
</cp:coreProperties>
</file>