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Hàng'!$A$1:$H$85</definedName>
    <definedName name="_xlnm._FilterDatabase" localSheetId="4" hidden="1">'Chi tiết nợ phải thu'!$A$1:$K$121</definedName>
    <definedName name="_xlnm._FilterDatabase" localSheetId="2" hidden="1">'Hàng trả'!$A$1:$I$16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21" i="26" l="1"/>
  <c r="H7" i="25" l="1"/>
  <c r="H8" i="25"/>
  <c r="G10" i="21" l="1"/>
  <c r="G11" i="21"/>
  <c r="G12" i="21"/>
  <c r="G13" i="21"/>
  <c r="G14" i="21"/>
  <c r="G15" i="21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H10" i="25" l="1"/>
  <c r="G69" i="20"/>
  <c r="G70" i="20"/>
  <c r="G71" i="20"/>
  <c r="G4" i="21" l="1"/>
  <c r="G5" i="21"/>
  <c r="G6" i="21"/>
  <c r="G7" i="21"/>
  <c r="G8" i="21"/>
  <c r="G9" i="21"/>
  <c r="G3" i="21"/>
  <c r="G60" i="20"/>
  <c r="G61" i="20"/>
  <c r="G62" i="20"/>
  <c r="G63" i="20"/>
  <c r="G64" i="20"/>
  <c r="G65" i="20"/>
  <c r="G66" i="20"/>
  <c r="G67" i="20"/>
  <c r="G68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E87" i="20" l="1"/>
  <c r="F87" i="20"/>
  <c r="H3" i="25"/>
  <c r="H4" i="25"/>
  <c r="H9" i="25"/>
  <c r="H2" i="25" l="1"/>
  <c r="G3" i="20"/>
  <c r="G2" i="20"/>
  <c r="G2" i="21" l="1"/>
  <c r="D6" i="16" l="1"/>
  <c r="C6" i="16"/>
  <c r="H11" i="25" l="1"/>
  <c r="F12" i="16" l="1"/>
  <c r="G15" i="16" l="1"/>
  <c r="G16" i="21"/>
  <c r="G85" i="20" l="1"/>
  <c r="E9" i="16" l="1"/>
  <c r="G16" i="16" s="1"/>
</calcChain>
</file>

<file path=xl/sharedStrings.xml><?xml version="1.0" encoding="utf-8"?>
<sst xmlns="http://schemas.openxmlformats.org/spreadsheetml/2006/main" count="871" uniqueCount="294">
  <si>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</si>
  <si>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</si>
  <si>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</si>
  <si>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</si>
  <si>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</si>
  <si>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</si>
  <si>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</si>
  <si>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</si>
  <si>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</si>
  <si>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</si>
  <si>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</si>
  <si>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</si>
  <si>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</si>
  <si>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</si>
  <si>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</si>
  <si>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</si>
  <si>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</si>
  <si>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</si>
  <si>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</si>
  <si>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</si>
  <si>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</si>
  <si>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</si>
  <si>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</si>
  <si>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</si>
  <si>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</si>
  <si>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</si>
  <si>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</si>
  <si>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</si>
  <si>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</si>
  <si>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</si>
  <si>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</si>
  <si>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</si>
  <si>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</si>
  <si>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</si>
  <si>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</si>
  <si>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</si>
  <si>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</si>
  <si>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</si>
  <si>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</si>
  <si>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</si>
  <si>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</si>
  <si>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</si>
  <si>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</si>
  <si>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</si>
  <si>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</si>
  <si>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</si>
  <si>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CHI NHÁNH CÔNG TY TNHH MM MEGA MARKET ( VIỆT NAM) TẠI TỈNH NGHỆ AN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</si>
  <si>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</si>
  <si>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</si>
  <si>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</si>
  <si>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</si>
  <si>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</si>
  <si>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</si>
  <si>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</si>
  <si>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</si>
  <si>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</si>
  <si>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</si>
  <si>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</si>
  <si>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</si>
  <si>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</si>
  <si>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</si>
  <si>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</si>
  <si>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</si>
  <si>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</si>
  <si>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</si>
  <si>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</si>
  <si>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</si>
  <si>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</si>
  <si>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0302249586-013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</si>
  <si>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</si>
  <si>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</si>
  <si>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</si>
  <si>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</si>
  <si>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</si>
  <si>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</si>
  <si>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24452367</t>
  </si>
  <si>
    <t>29255637</t>
  </si>
  <si>
    <t>25487115</t>
  </si>
  <si>
    <t>25487205</t>
  </si>
  <si>
    <t>20528490</t>
  </si>
  <si>
    <t>17096196</t>
  </si>
  <si>
    <t>16612853</t>
  </si>
  <si>
    <t>19562337</t>
  </si>
  <si>
    <t>11093577</t>
  </si>
  <si>
    <t>11093864</t>
  </si>
  <si>
    <t>25487854</t>
  </si>
  <si>
    <t>27489458</t>
  </si>
  <si>
    <t>17098376</t>
  </si>
  <si>
    <t>16614020</t>
  </si>
  <si>
    <t>18357767</t>
  </si>
  <si>
    <t>19564751</t>
  </si>
  <si>
    <t>10464423</t>
  </si>
  <si>
    <t>10464131</t>
  </si>
  <si>
    <t>17097195</t>
  </si>
  <si>
    <t>12351952</t>
  </si>
  <si>
    <t>12353511</t>
  </si>
  <si>
    <t>27490981</t>
  </si>
  <si>
    <t>25489448</t>
  </si>
  <si>
    <t>15289936</t>
  </si>
  <si>
    <t>14275482</t>
  </si>
  <si>
    <t>THEO DÕI CÔNG NỢ / CTY MEGA - 31/08/2024</t>
  </si>
  <si>
    <t>Bảng kê hóa đơn tháng 08.2024</t>
  </si>
  <si>
    <t>Tổng thanh toán tháng 08.2024</t>
  </si>
  <si>
    <t>00039701</t>
  </si>
  <si>
    <t>00039824</t>
  </si>
  <si>
    <t>00039826</t>
  </si>
  <si>
    <t>00039838</t>
  </si>
  <si>
    <t>00039839</t>
  </si>
  <si>
    <t>00039861</t>
  </si>
  <si>
    <t>00039862</t>
  </si>
  <si>
    <t>00039864</t>
  </si>
  <si>
    <t>00039939</t>
  </si>
  <si>
    <t>00039940</t>
  </si>
  <si>
    <t>00039941</t>
  </si>
  <si>
    <t>00039942</t>
  </si>
  <si>
    <t>00039944</t>
  </si>
  <si>
    <t>00040054</t>
  </si>
  <si>
    <t>00040065</t>
  </si>
  <si>
    <t>00040066</t>
  </si>
  <si>
    <t>00040067</t>
  </si>
  <si>
    <t>00040068</t>
  </si>
  <si>
    <t>00040069</t>
  </si>
  <si>
    <t>00040070</t>
  </si>
  <si>
    <t>00040071</t>
  </si>
  <si>
    <t>00041163</t>
  </si>
  <si>
    <t>00041164</t>
  </si>
  <si>
    <t>00041212</t>
  </si>
  <si>
    <t>00041213</t>
  </si>
  <si>
    <t>00041237</t>
  </si>
  <si>
    <t>00041238</t>
  </si>
  <si>
    <t>00041481</t>
  </si>
  <si>
    <t>00041620</t>
  </si>
  <si>
    <t>00041621</t>
  </si>
  <si>
    <t>00041622</t>
  </si>
  <si>
    <t>00041623</t>
  </si>
  <si>
    <t>00041624</t>
  </si>
  <si>
    <t>00041951</t>
  </si>
  <si>
    <t>00041973</t>
  </si>
  <si>
    <t>00043050</t>
  </si>
  <si>
    <t>00043093</t>
  </si>
  <si>
    <t>00043094</t>
  </si>
  <si>
    <t>00043095</t>
  </si>
  <si>
    <t>00043096</t>
  </si>
  <si>
    <t>00043097</t>
  </si>
  <si>
    <t>00043098</t>
  </si>
  <si>
    <t>00043117</t>
  </si>
  <si>
    <t>00043292</t>
  </si>
  <si>
    <t>00043293</t>
  </si>
  <si>
    <t>00043294</t>
  </si>
  <si>
    <t>00043295</t>
  </si>
  <si>
    <t>00043300</t>
  </si>
  <si>
    <t>00043301</t>
  </si>
  <si>
    <t>00043302</t>
  </si>
  <si>
    <t>00043303</t>
  </si>
  <si>
    <t>00043382</t>
  </si>
  <si>
    <t>00045036</t>
  </si>
  <si>
    <t>00045057</t>
  </si>
  <si>
    <t>00045058</t>
  </si>
  <si>
    <t>00045059</t>
  </si>
  <si>
    <t>00045060</t>
  </si>
  <si>
    <t>00045091</t>
  </si>
  <si>
    <t>00045096</t>
  </si>
  <si>
    <t>00045097</t>
  </si>
  <si>
    <t>00045245</t>
  </si>
  <si>
    <t>00045246</t>
  </si>
  <si>
    <t>00045247</t>
  </si>
  <si>
    <t>00045248</t>
  </si>
  <si>
    <t>00045249</t>
  </si>
  <si>
    <t>00045318</t>
  </si>
  <si>
    <t>00045319</t>
  </si>
  <si>
    <t>00045320</t>
  </si>
  <si>
    <t>00045321</t>
  </si>
  <si>
    <t>00045322</t>
  </si>
  <si>
    <t>00046731</t>
  </si>
  <si>
    <t>00046732</t>
  </si>
  <si>
    <t>00046745</t>
  </si>
  <si>
    <t>00046774</t>
  </si>
  <si>
    <t>00046775</t>
  </si>
  <si>
    <t>00046776</t>
  </si>
  <si>
    <t>00046779</t>
  </si>
  <si>
    <t>00046780</t>
  </si>
  <si>
    <t>00046972</t>
  </si>
  <si>
    <t>00046973</t>
  </si>
  <si>
    <t>00046991</t>
  </si>
  <si>
    <t>00046992</t>
  </si>
  <si>
    <t>00046993</t>
  </si>
  <si>
    <t>00001169</t>
  </si>
  <si>
    <t>00001170</t>
  </si>
  <si>
    <t>00001171</t>
  </si>
  <si>
    <t>00001173</t>
  </si>
  <si>
    <t>00001174</t>
  </si>
  <si>
    <t>00001175</t>
  </si>
  <si>
    <t>00001176</t>
  </si>
  <si>
    <t>00001188</t>
  </si>
  <si>
    <t>00001189</t>
  </si>
  <si>
    <t>00001190</t>
  </si>
  <si>
    <t>00001191</t>
  </si>
  <si>
    <t>00001192</t>
  </si>
  <si>
    <t>00001214</t>
  </si>
  <si>
    <t>00001215</t>
  </si>
  <si>
    <t>Tiền phạt do giao hàng thiếu T03.2024 theo Giấy báo nợ số: 2024.0908ACP0674</t>
  </si>
  <si>
    <t>Hỗ trợ phí vận chuyển T7/2024</t>
  </si>
  <si>
    <t>Tiền phạt do giao hàng thiếu T04.2024 theo Giấy báo nợ số 2024.2108ACP0841</t>
  </si>
  <si>
    <t>00040674</t>
  </si>
  <si>
    <t>00040675</t>
  </si>
  <si>
    <t>00040676</t>
  </si>
  <si>
    <t>00040677</t>
  </si>
  <si>
    <t>00040678</t>
  </si>
  <si>
    <t>00040679</t>
  </si>
  <si>
    <t>00007966</t>
  </si>
  <si>
    <t>06/09/2024 hủy hóa đơn do xuất sai số lượng</t>
  </si>
  <si>
    <t>18359665</t>
  </si>
  <si>
    <t>29258156</t>
  </si>
  <si>
    <t>11096911</t>
  </si>
  <si>
    <t>15291085</t>
  </si>
  <si>
    <t>22501954</t>
  </si>
  <si>
    <t>17100409</t>
  </si>
  <si>
    <t>28492178</t>
  </si>
  <si>
    <t>24457778</t>
  </si>
  <si>
    <t>13180095</t>
  </si>
  <si>
    <t>26567998</t>
  </si>
  <si>
    <t>26567710</t>
  </si>
  <si>
    <t>13175740</t>
  </si>
  <si>
    <t>10467819</t>
  </si>
  <si>
    <t>19568723</t>
  </si>
  <si>
    <t>15292642</t>
  </si>
  <si>
    <t>17102726</t>
  </si>
  <si>
    <t>20533370</t>
  </si>
  <si>
    <t>21336185</t>
  </si>
  <si>
    <t>24458276</t>
  </si>
  <si>
    <t>25491672</t>
  </si>
  <si>
    <t>28494122</t>
  </si>
  <si>
    <t>12354236</t>
  </si>
  <si>
    <t>12357363</t>
  </si>
  <si>
    <t>29259822</t>
  </si>
  <si>
    <t>29259345</t>
  </si>
  <si>
    <t>17104560</t>
  </si>
  <si>
    <t>22503931</t>
  </si>
  <si>
    <t>10471369</t>
  </si>
  <si>
    <t>19570295</t>
  </si>
  <si>
    <t>14274873</t>
  </si>
  <si>
    <t>14279703</t>
  </si>
  <si>
    <t>26573231</t>
  </si>
  <si>
    <t>90447360</t>
  </si>
  <si>
    <t>23302109</t>
  </si>
  <si>
    <t>16621259</t>
  </si>
  <si>
    <t>12360785</t>
  </si>
  <si>
    <t>17106529</t>
  </si>
  <si>
    <t>21338403</t>
  </si>
  <si>
    <t>15296148</t>
  </si>
  <si>
    <t>22506560</t>
  </si>
  <si>
    <t>22506637</t>
  </si>
  <si>
    <t>17108073</t>
  </si>
  <si>
    <t>11103099</t>
  </si>
  <si>
    <t>13186842</t>
  </si>
  <si>
    <t>14281781</t>
  </si>
  <si>
    <t>14282454</t>
  </si>
  <si>
    <t>14280167</t>
  </si>
  <si>
    <t>25496149</t>
  </si>
  <si>
    <t>22507797</t>
  </si>
  <si>
    <t>18365577</t>
  </si>
  <si>
    <t>10474672</t>
  </si>
  <si>
    <t>19572959</t>
  </si>
  <si>
    <t>11106327</t>
  </si>
  <si>
    <t>25496853</t>
  </si>
  <si>
    <t>15298790</t>
  </si>
  <si>
    <t>20539402</t>
  </si>
  <si>
    <t>27499468</t>
  </si>
  <si>
    <t>10478188</t>
  </si>
  <si>
    <t>24463408</t>
  </si>
  <si>
    <t>16625267</t>
  </si>
  <si>
    <t>13189054</t>
  </si>
  <si>
    <t>26577456</t>
  </si>
  <si>
    <t>14285636</t>
  </si>
  <si>
    <t>14284329</t>
  </si>
  <si>
    <t>18370402</t>
  </si>
  <si>
    <t>25498381</t>
  </si>
  <si>
    <t>25498472</t>
  </si>
  <si>
    <t>27500910</t>
  </si>
  <si>
    <t>17111433</t>
  </si>
  <si>
    <t>16626946</t>
  </si>
  <si>
    <t>11109164</t>
  </si>
  <si>
    <t>12365503</t>
  </si>
  <si>
    <t>14284167</t>
  </si>
  <si>
    <t>29263203</t>
  </si>
  <si>
    <t>50917752</t>
  </si>
  <si>
    <t>29263063</t>
  </si>
  <si>
    <t>15301457</t>
  </si>
  <si>
    <t>15301185</t>
  </si>
  <si>
    <t>20541776</t>
  </si>
  <si>
    <t>17113035</t>
  </si>
  <si>
    <t>10483421</t>
  </si>
  <si>
    <t>10481315</t>
  </si>
  <si>
    <t>10481595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</si>
</sst>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  <numFmt numFmtId="168" formatCode="_-* #,##0\ _₫_-;\-* #,##0\ _₫_-;_-* &quot;-&quot;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0" fillId="0" borderId="0" xfId="0" applyNumberFormat="1"/>
    <xf numFmtId="168" fontId="0" fillId="0" borderId="0" xfId="1" applyNumberFormat="1" applyFont="1"/>
  </cellXfs>
  <cellStyles count="3">
    <cellStyle name="Comma" xfId="1" builtinId="3"/>
    <cellStyle name="Comma 2" xfId="2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3" t="s">
        <v>100</v>
      </c>
      <c r="B1" s="63"/>
      <c r="C1" s="63"/>
      <c r="D1" s="63"/>
      <c r="E1" s="63"/>
      <c r="F1" s="63"/>
      <c r="G1" s="63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69">
        <v>404489440</v>
      </c>
      <c r="D3" s="70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101</v>
      </c>
      <c r="C4" s="8">
        <v>224498958</v>
      </c>
      <c r="D4" s="8">
        <v>17959928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4" t="s">
        <v>6</v>
      </c>
      <c r="B6" s="65"/>
      <c r="C6" s="14">
        <f>SUM(C4:C4)</f>
        <v>224498958</v>
      </c>
      <c r="D6" s="14">
        <f>SUM(D4:D4)</f>
        <v>17959928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40</v>
      </c>
      <c r="C7" s="8"/>
      <c r="D7" s="8"/>
      <c r="E7" s="8">
        <v>5301996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4" t="s">
        <v>7</v>
      </c>
      <c r="B9" s="65"/>
      <c r="C9" s="14"/>
      <c r="D9" s="14"/>
      <c r="E9" s="14">
        <f>SUM(E7:E8)</f>
        <v>5301996</v>
      </c>
      <c r="F9" s="16"/>
      <c r="G9" s="17"/>
      <c r="I9" s="45"/>
    </row>
    <row r="10" spans="1:11" ht="15.75" x14ac:dyDescent="0.25">
      <c r="A10" s="11"/>
      <c r="B10" s="20" t="s">
        <v>41</v>
      </c>
      <c r="C10" s="8"/>
      <c r="D10" s="8"/>
      <c r="E10" s="8"/>
      <c r="F10" s="9">
        <v>58677737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4" t="s">
        <v>32</v>
      </c>
      <c r="B12" s="65"/>
      <c r="C12" s="14"/>
      <c r="D12" s="14"/>
      <c r="E12" s="14"/>
      <c r="F12" s="14">
        <f>SUM(F10:F11)</f>
        <v>58677737</v>
      </c>
      <c r="G12" s="17"/>
    </row>
    <row r="13" spans="1:11" ht="15.75" x14ac:dyDescent="0.25">
      <c r="A13" s="11"/>
      <c r="B13" s="7" t="s">
        <v>102</v>
      </c>
      <c r="C13" s="8"/>
      <c r="D13" s="8"/>
      <c r="E13" s="8"/>
      <c r="F13" s="9"/>
      <c r="G13" s="9">
        <v>276878381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4" t="s">
        <v>8</v>
      </c>
      <c r="B15" s="65"/>
      <c r="C15" s="18"/>
      <c r="D15" s="18"/>
      <c r="E15" s="15"/>
      <c r="F15" s="17"/>
      <c r="G15" s="19">
        <f>SUM(G13:G14)</f>
        <v>276878381</v>
      </c>
    </row>
    <row r="16" spans="1:11" ht="21.75" customHeight="1" x14ac:dyDescent="0.3">
      <c r="A16" s="66" t="s">
        <v>25</v>
      </c>
      <c r="B16" s="67"/>
      <c r="C16" s="67"/>
      <c r="D16" s="67"/>
      <c r="E16" s="67"/>
      <c r="F16" s="68"/>
      <c r="G16" s="28">
        <f>C3+C6+D6-E9-F12-G15</f>
        <v>306090212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103</v>
      </c>
      <c r="C2" s="43">
        <v>45505</v>
      </c>
      <c r="D2" s="34" t="s">
        <v>73</v>
      </c>
      <c r="E2" s="47">
        <v>1719535</v>
      </c>
      <c r="F2" s="47">
        <v>137563</v>
      </c>
      <c r="G2" s="47">
        <f>+E2+F2</f>
        <v>1857098</v>
      </c>
      <c r="H2" s="35"/>
    </row>
    <row r="3" spans="1:8" ht="39" customHeight="1" x14ac:dyDescent="0.2">
      <c r="A3" s="33">
        <v>2</v>
      </c>
      <c r="B3" s="34" t="s">
        <v>104</v>
      </c>
      <c r="C3" s="43">
        <v>45507</v>
      </c>
      <c r="D3" s="34" t="s">
        <v>12</v>
      </c>
      <c r="E3" s="47">
        <v>2144100</v>
      </c>
      <c r="F3" s="47">
        <v>171528</v>
      </c>
      <c r="G3" s="47">
        <f t="shared" ref="G3" si="0">+E3+F3</f>
        <v>2315628</v>
      </c>
      <c r="H3" s="35"/>
    </row>
    <row r="4" spans="1:8" ht="39" customHeight="1" x14ac:dyDescent="0.2">
      <c r="A4" s="33">
        <v>3</v>
      </c>
      <c r="B4" s="34" t="s">
        <v>105</v>
      </c>
      <c r="C4" s="43">
        <v>45507</v>
      </c>
      <c r="D4" s="34" t="s">
        <v>12</v>
      </c>
      <c r="E4" s="47">
        <v>4960520</v>
      </c>
      <c r="F4" s="47">
        <v>396842</v>
      </c>
      <c r="G4" s="47">
        <f t="shared" ref="G4:G59" si="1">+E4+F4</f>
        <v>5357362</v>
      </c>
      <c r="H4" s="35"/>
    </row>
    <row r="5" spans="1:8" ht="39" customHeight="1" x14ac:dyDescent="0.2">
      <c r="A5" s="33">
        <v>4</v>
      </c>
      <c r="B5" s="34" t="s">
        <v>106</v>
      </c>
      <c r="C5" s="43">
        <v>45507</v>
      </c>
      <c r="D5" s="34" t="s">
        <v>22</v>
      </c>
      <c r="E5" s="47">
        <v>1361495</v>
      </c>
      <c r="F5" s="47">
        <v>108920</v>
      </c>
      <c r="G5" s="47">
        <f t="shared" si="1"/>
        <v>1470415</v>
      </c>
      <c r="H5" s="35"/>
    </row>
    <row r="6" spans="1:8" ht="39" customHeight="1" x14ac:dyDescent="0.2">
      <c r="A6" s="33">
        <v>5</v>
      </c>
      <c r="B6" s="34" t="s">
        <v>107</v>
      </c>
      <c r="C6" s="43">
        <v>45507</v>
      </c>
      <c r="D6" s="34" t="s">
        <v>19</v>
      </c>
      <c r="E6" s="47">
        <v>1468620</v>
      </c>
      <c r="F6" s="47">
        <v>117490</v>
      </c>
      <c r="G6" s="47">
        <f t="shared" si="1"/>
        <v>1586110</v>
      </c>
      <c r="H6" s="35"/>
    </row>
    <row r="7" spans="1:8" ht="39" customHeight="1" x14ac:dyDescent="0.2">
      <c r="A7" s="33">
        <v>6</v>
      </c>
      <c r="B7" s="34" t="s">
        <v>108</v>
      </c>
      <c r="C7" s="43">
        <v>45509</v>
      </c>
      <c r="D7" s="34" t="s">
        <v>20</v>
      </c>
      <c r="E7" s="47">
        <v>2579200</v>
      </c>
      <c r="F7" s="47">
        <v>206336</v>
      </c>
      <c r="G7" s="47">
        <f t="shared" si="1"/>
        <v>2785536</v>
      </c>
      <c r="H7" s="35"/>
    </row>
    <row r="8" spans="1:8" ht="39" customHeight="1" x14ac:dyDescent="0.2">
      <c r="A8" s="33">
        <v>7</v>
      </c>
      <c r="B8" s="34" t="s">
        <v>109</v>
      </c>
      <c r="C8" s="43">
        <v>45509</v>
      </c>
      <c r="D8" s="34" t="s">
        <v>15</v>
      </c>
      <c r="E8" s="47">
        <v>2144100</v>
      </c>
      <c r="F8" s="47">
        <v>171528</v>
      </c>
      <c r="G8" s="47">
        <f t="shared" si="1"/>
        <v>2315628</v>
      </c>
      <c r="H8" s="35"/>
    </row>
    <row r="9" spans="1:8" ht="39" customHeight="1" x14ac:dyDescent="0.2">
      <c r="A9" s="33">
        <v>8</v>
      </c>
      <c r="B9" s="34" t="s">
        <v>110</v>
      </c>
      <c r="C9" s="43">
        <v>45509</v>
      </c>
      <c r="D9" s="34" t="s">
        <v>21</v>
      </c>
      <c r="E9" s="47">
        <v>3592266</v>
      </c>
      <c r="F9" s="47">
        <v>287381</v>
      </c>
      <c r="G9" s="47">
        <f t="shared" si="1"/>
        <v>3879647</v>
      </c>
      <c r="H9" s="35"/>
    </row>
    <row r="10" spans="1:8" ht="39" customHeight="1" x14ac:dyDescent="0.2">
      <c r="A10" s="33">
        <v>9</v>
      </c>
      <c r="B10" s="34" t="s">
        <v>111</v>
      </c>
      <c r="C10" s="43">
        <v>45510</v>
      </c>
      <c r="D10" s="34" t="s">
        <v>13</v>
      </c>
      <c r="E10" s="47">
        <v>5225193</v>
      </c>
      <c r="F10" s="47">
        <v>418015</v>
      </c>
      <c r="G10" s="47">
        <f t="shared" si="1"/>
        <v>5643208</v>
      </c>
      <c r="H10" s="35"/>
    </row>
    <row r="11" spans="1:8" ht="39" customHeight="1" x14ac:dyDescent="0.2">
      <c r="A11" s="33">
        <v>10</v>
      </c>
      <c r="B11" s="34" t="s">
        <v>112</v>
      </c>
      <c r="C11" s="43">
        <v>45510</v>
      </c>
      <c r="D11" s="34" t="s">
        <v>13</v>
      </c>
      <c r="E11" s="47">
        <v>536025</v>
      </c>
      <c r="F11" s="47">
        <v>42882</v>
      </c>
      <c r="G11" s="47">
        <f t="shared" si="1"/>
        <v>578907</v>
      </c>
      <c r="H11" s="35"/>
    </row>
    <row r="12" spans="1:8" ht="39" customHeight="1" x14ac:dyDescent="0.2">
      <c r="A12" s="33">
        <v>11</v>
      </c>
      <c r="B12" s="34" t="s">
        <v>113</v>
      </c>
      <c r="C12" s="43">
        <v>45510</v>
      </c>
      <c r="D12" s="34" t="s">
        <v>13</v>
      </c>
      <c r="E12" s="47">
        <v>1248320</v>
      </c>
      <c r="F12" s="47">
        <v>99866</v>
      </c>
      <c r="G12" s="47">
        <f t="shared" si="1"/>
        <v>1348186</v>
      </c>
      <c r="H12" s="35"/>
    </row>
    <row r="13" spans="1:8" ht="39" customHeight="1" x14ac:dyDescent="0.2">
      <c r="A13" s="33">
        <v>12</v>
      </c>
      <c r="B13" s="34" t="s">
        <v>114</v>
      </c>
      <c r="C13" s="43">
        <v>45510</v>
      </c>
      <c r="D13" s="34" t="s">
        <v>13</v>
      </c>
      <c r="E13" s="47">
        <v>1248320</v>
      </c>
      <c r="F13" s="47">
        <v>99866</v>
      </c>
      <c r="G13" s="47">
        <f t="shared" si="1"/>
        <v>1348186</v>
      </c>
      <c r="H13" s="35"/>
    </row>
    <row r="14" spans="1:8" ht="39" customHeight="1" x14ac:dyDescent="0.2">
      <c r="A14" s="33">
        <v>13</v>
      </c>
      <c r="B14" s="34" t="s">
        <v>115</v>
      </c>
      <c r="C14" s="43">
        <v>45510</v>
      </c>
      <c r="D14" s="34" t="s">
        <v>12</v>
      </c>
      <c r="E14" s="47">
        <v>10687480</v>
      </c>
      <c r="F14" s="47">
        <v>854998</v>
      </c>
      <c r="G14" s="47">
        <f t="shared" si="1"/>
        <v>11542478</v>
      </c>
      <c r="H14" s="35"/>
    </row>
    <row r="15" spans="1:8" ht="39" customHeight="1" x14ac:dyDescent="0.2">
      <c r="A15" s="33">
        <v>14</v>
      </c>
      <c r="B15" s="34" t="s">
        <v>116</v>
      </c>
      <c r="C15" s="43">
        <v>45511</v>
      </c>
      <c r="D15" s="34" t="s">
        <v>14</v>
      </c>
      <c r="E15" s="47">
        <v>2381320</v>
      </c>
      <c r="F15" s="47">
        <v>190506</v>
      </c>
      <c r="G15" s="47">
        <f t="shared" si="1"/>
        <v>2571826</v>
      </c>
      <c r="H15" s="35"/>
    </row>
    <row r="16" spans="1:8" ht="39" customHeight="1" x14ac:dyDescent="0.2">
      <c r="A16" s="33">
        <v>15</v>
      </c>
      <c r="B16" s="34" t="s">
        <v>117</v>
      </c>
      <c r="C16" s="43">
        <v>45512</v>
      </c>
      <c r="D16" s="34" t="s">
        <v>22</v>
      </c>
      <c r="E16" s="47">
        <v>2381320</v>
      </c>
      <c r="F16" s="47">
        <v>190506</v>
      </c>
      <c r="G16" s="47">
        <f t="shared" si="1"/>
        <v>2571826</v>
      </c>
      <c r="H16" s="35"/>
    </row>
    <row r="17" spans="1:8" ht="39" customHeight="1" x14ac:dyDescent="0.2">
      <c r="A17" s="33">
        <v>16</v>
      </c>
      <c r="B17" s="34" t="s">
        <v>118</v>
      </c>
      <c r="C17" s="43">
        <v>45512</v>
      </c>
      <c r="D17" s="34" t="s">
        <v>20</v>
      </c>
      <c r="E17" s="47">
        <v>1361495</v>
      </c>
      <c r="F17" s="47">
        <v>108920</v>
      </c>
      <c r="G17" s="47">
        <f t="shared" ref="G17:G51" si="2">+E17+F17</f>
        <v>1470415</v>
      </c>
      <c r="H17" s="35"/>
    </row>
    <row r="18" spans="1:8" ht="39" customHeight="1" x14ac:dyDescent="0.2">
      <c r="A18" s="33">
        <v>17</v>
      </c>
      <c r="B18" s="34" t="s">
        <v>119</v>
      </c>
      <c r="C18" s="43">
        <v>45512</v>
      </c>
      <c r="D18" s="34" t="s">
        <v>23</v>
      </c>
      <c r="E18" s="47">
        <v>1110580</v>
      </c>
      <c r="F18" s="47">
        <v>88846</v>
      </c>
      <c r="G18" s="47">
        <f t="shared" si="2"/>
        <v>1199426</v>
      </c>
      <c r="H18" s="35"/>
    </row>
    <row r="19" spans="1:8" ht="39" customHeight="1" x14ac:dyDescent="0.2">
      <c r="A19" s="33">
        <v>18</v>
      </c>
      <c r="B19" s="34" t="s">
        <v>120</v>
      </c>
      <c r="C19" s="43">
        <v>45512</v>
      </c>
      <c r="D19" s="34" t="s">
        <v>45</v>
      </c>
      <c r="E19" s="47">
        <v>1468620</v>
      </c>
      <c r="F19" s="47">
        <v>117490</v>
      </c>
      <c r="G19" s="47">
        <f t="shared" si="2"/>
        <v>1586110</v>
      </c>
      <c r="H19" s="35"/>
    </row>
    <row r="20" spans="1:8" ht="39" customHeight="1" x14ac:dyDescent="0.2">
      <c r="A20" s="33">
        <v>19</v>
      </c>
      <c r="B20" s="34" t="s">
        <v>121</v>
      </c>
      <c r="C20" s="43">
        <v>45512</v>
      </c>
      <c r="D20" s="34" t="s">
        <v>21</v>
      </c>
      <c r="E20" s="47">
        <v>6930970</v>
      </c>
      <c r="F20" s="47">
        <v>554478</v>
      </c>
      <c r="G20" s="47">
        <f t="shared" si="2"/>
        <v>7485448</v>
      </c>
      <c r="H20" s="35"/>
    </row>
    <row r="21" spans="1:8" ht="39" customHeight="1" x14ac:dyDescent="0.2">
      <c r="A21" s="33">
        <v>20</v>
      </c>
      <c r="B21" s="34" t="s">
        <v>122</v>
      </c>
      <c r="C21" s="43">
        <v>45512</v>
      </c>
      <c r="D21" s="34" t="s">
        <v>18</v>
      </c>
      <c r="E21" s="47">
        <v>1160763</v>
      </c>
      <c r="F21" s="47">
        <v>92861</v>
      </c>
      <c r="G21" s="47">
        <f t="shared" si="2"/>
        <v>1253624</v>
      </c>
      <c r="H21" s="35"/>
    </row>
    <row r="22" spans="1:8" ht="39" customHeight="1" x14ac:dyDescent="0.2">
      <c r="A22" s="33">
        <v>21</v>
      </c>
      <c r="B22" s="34" t="s">
        <v>123</v>
      </c>
      <c r="C22" s="43">
        <v>45512</v>
      </c>
      <c r="D22" s="34" t="s">
        <v>15</v>
      </c>
      <c r="E22" s="47">
        <v>2381320</v>
      </c>
      <c r="F22" s="47">
        <v>190506</v>
      </c>
      <c r="G22" s="47">
        <f t="shared" si="2"/>
        <v>2571826</v>
      </c>
      <c r="H22" s="35"/>
    </row>
    <row r="23" spans="1:8" ht="39" customHeight="1" x14ac:dyDescent="0.2">
      <c r="A23" s="33">
        <v>22</v>
      </c>
      <c r="B23" s="34" t="s">
        <v>124</v>
      </c>
      <c r="C23" s="43">
        <v>45512</v>
      </c>
      <c r="D23" s="34" t="s">
        <v>12</v>
      </c>
      <c r="E23" s="47">
        <v>2381320</v>
      </c>
      <c r="F23" s="47">
        <v>190506</v>
      </c>
      <c r="G23" s="47">
        <f t="shared" si="2"/>
        <v>2571826</v>
      </c>
      <c r="H23" s="35"/>
    </row>
    <row r="24" spans="1:8" ht="39" customHeight="1" x14ac:dyDescent="0.2">
      <c r="A24" s="33">
        <v>23</v>
      </c>
      <c r="B24" s="34" t="s">
        <v>125</v>
      </c>
      <c r="C24" s="43">
        <v>45512</v>
      </c>
      <c r="D24" s="34" t="s">
        <v>12</v>
      </c>
      <c r="E24" s="47">
        <v>2937240</v>
      </c>
      <c r="F24" s="47">
        <v>234979</v>
      </c>
      <c r="G24" s="47">
        <f t="shared" si="2"/>
        <v>3172219</v>
      </c>
      <c r="H24" s="35"/>
    </row>
    <row r="25" spans="1:8" ht="39" customHeight="1" x14ac:dyDescent="0.2">
      <c r="A25" s="33">
        <v>24</v>
      </c>
      <c r="B25" s="34" t="s">
        <v>126</v>
      </c>
      <c r="C25" s="43">
        <v>45513</v>
      </c>
      <c r="D25" s="34" t="s">
        <v>12</v>
      </c>
      <c r="E25" s="47">
        <v>1190660</v>
      </c>
      <c r="F25" s="47">
        <v>95253</v>
      </c>
      <c r="G25" s="47">
        <f t="shared" si="2"/>
        <v>1285913</v>
      </c>
      <c r="H25" s="35"/>
    </row>
    <row r="26" spans="1:8" ht="39" customHeight="1" x14ac:dyDescent="0.2">
      <c r="A26" s="33">
        <v>25</v>
      </c>
      <c r="B26" s="34" t="s">
        <v>127</v>
      </c>
      <c r="C26" s="43">
        <v>45513</v>
      </c>
      <c r="D26" s="34" t="s">
        <v>12</v>
      </c>
      <c r="E26" s="47">
        <v>2830115</v>
      </c>
      <c r="F26" s="47">
        <v>226409</v>
      </c>
      <c r="G26" s="47">
        <f t="shared" si="2"/>
        <v>3056524</v>
      </c>
      <c r="H26" s="35"/>
    </row>
    <row r="27" spans="1:8" ht="39" customHeight="1" x14ac:dyDescent="0.2">
      <c r="A27" s="33">
        <v>26</v>
      </c>
      <c r="B27" s="34" t="s">
        <v>128</v>
      </c>
      <c r="C27" s="43">
        <v>45513</v>
      </c>
      <c r="D27" s="34" t="s">
        <v>20</v>
      </c>
      <c r="E27" s="47">
        <v>2381320</v>
      </c>
      <c r="F27" s="47">
        <v>190506</v>
      </c>
      <c r="G27" s="47">
        <f t="shared" si="2"/>
        <v>2571826</v>
      </c>
      <c r="H27" s="35"/>
    </row>
    <row r="28" spans="1:8" ht="39" customHeight="1" x14ac:dyDescent="0.2">
      <c r="A28" s="33">
        <v>27</v>
      </c>
      <c r="B28" s="34" t="s">
        <v>129</v>
      </c>
      <c r="C28" s="43">
        <v>45513</v>
      </c>
      <c r="D28" s="34" t="s">
        <v>19</v>
      </c>
      <c r="E28" s="47">
        <v>2381320</v>
      </c>
      <c r="F28" s="47">
        <v>190506</v>
      </c>
      <c r="G28" s="47">
        <f t="shared" si="2"/>
        <v>2571826</v>
      </c>
      <c r="H28" s="35"/>
    </row>
    <row r="29" spans="1:8" ht="39" customHeight="1" x14ac:dyDescent="0.2">
      <c r="A29" s="33">
        <v>28</v>
      </c>
      <c r="B29" s="34" t="s">
        <v>130</v>
      </c>
      <c r="C29" s="43">
        <v>45514</v>
      </c>
      <c r="D29" s="34" t="s">
        <v>12</v>
      </c>
      <c r="E29" s="47">
        <v>1468620</v>
      </c>
      <c r="F29" s="47">
        <v>117490</v>
      </c>
      <c r="G29" s="47">
        <f t="shared" si="2"/>
        <v>1586110</v>
      </c>
      <c r="H29" s="35"/>
    </row>
    <row r="30" spans="1:8" ht="39" customHeight="1" x14ac:dyDescent="0.2">
      <c r="A30" s="33">
        <v>29</v>
      </c>
      <c r="B30" s="34" t="s">
        <v>131</v>
      </c>
      <c r="C30" s="43">
        <v>45518</v>
      </c>
      <c r="D30" s="34" t="s">
        <v>14</v>
      </c>
      <c r="E30" s="47">
        <v>2182630</v>
      </c>
      <c r="F30" s="47">
        <v>174610</v>
      </c>
      <c r="G30" s="47">
        <f t="shared" si="2"/>
        <v>2357240</v>
      </c>
      <c r="H30" s="35"/>
    </row>
    <row r="31" spans="1:8" ht="39" customHeight="1" x14ac:dyDescent="0.2">
      <c r="A31" s="33">
        <v>30</v>
      </c>
      <c r="B31" s="34" t="s">
        <v>132</v>
      </c>
      <c r="C31" s="43">
        <v>45518</v>
      </c>
      <c r="D31" s="34" t="s">
        <v>13</v>
      </c>
      <c r="E31" s="47">
        <v>595330</v>
      </c>
      <c r="F31" s="47">
        <v>47626</v>
      </c>
      <c r="G31" s="47">
        <f t="shared" si="2"/>
        <v>642956</v>
      </c>
      <c r="H31" s="35"/>
    </row>
    <row r="32" spans="1:8" ht="39" customHeight="1" x14ac:dyDescent="0.2">
      <c r="A32" s="33">
        <v>31</v>
      </c>
      <c r="B32" s="34" t="s">
        <v>133</v>
      </c>
      <c r="C32" s="43">
        <v>45518</v>
      </c>
      <c r="D32" s="34" t="s">
        <v>13</v>
      </c>
      <c r="E32" s="47">
        <v>11105800</v>
      </c>
      <c r="F32" s="47">
        <v>888464</v>
      </c>
      <c r="G32" s="47">
        <f t="shared" si="2"/>
        <v>11994264</v>
      </c>
      <c r="H32" s="35"/>
    </row>
    <row r="33" spans="1:8" ht="39" customHeight="1" x14ac:dyDescent="0.2">
      <c r="A33" s="33">
        <v>32</v>
      </c>
      <c r="B33" s="34" t="s">
        <v>134</v>
      </c>
      <c r="C33" s="43">
        <v>45518</v>
      </c>
      <c r="D33" s="34" t="s">
        <v>13</v>
      </c>
      <c r="E33" s="47">
        <v>1468620</v>
      </c>
      <c r="F33" s="47">
        <v>117490</v>
      </c>
      <c r="G33" s="47">
        <f t="shared" si="2"/>
        <v>1586110</v>
      </c>
      <c r="H33" s="35"/>
    </row>
    <row r="34" spans="1:8" ht="39" customHeight="1" x14ac:dyDescent="0.2">
      <c r="A34" s="33">
        <v>33</v>
      </c>
      <c r="B34" s="34" t="s">
        <v>135</v>
      </c>
      <c r="C34" s="43">
        <v>45518</v>
      </c>
      <c r="D34" s="34" t="s">
        <v>13</v>
      </c>
      <c r="E34" s="47">
        <v>1468620</v>
      </c>
      <c r="F34" s="47">
        <v>117490</v>
      </c>
      <c r="G34" s="47">
        <f t="shared" si="2"/>
        <v>1586110</v>
      </c>
      <c r="H34" s="35"/>
    </row>
    <row r="35" spans="1:8" ht="39" customHeight="1" x14ac:dyDescent="0.2">
      <c r="A35" s="33">
        <v>34</v>
      </c>
      <c r="B35" s="34" t="s">
        <v>136</v>
      </c>
      <c r="C35" s="43">
        <v>45519</v>
      </c>
      <c r="D35" s="34" t="s">
        <v>46</v>
      </c>
      <c r="E35" s="47">
        <v>1468620</v>
      </c>
      <c r="F35" s="47">
        <v>117490</v>
      </c>
      <c r="G35" s="47">
        <f t="shared" si="2"/>
        <v>1586110</v>
      </c>
      <c r="H35" s="35"/>
    </row>
    <row r="36" spans="1:8" ht="39" customHeight="1" x14ac:dyDescent="0.2">
      <c r="A36" s="33">
        <v>35</v>
      </c>
      <c r="B36" s="34" t="s">
        <v>137</v>
      </c>
      <c r="C36" s="43">
        <v>45519</v>
      </c>
      <c r="D36" s="34" t="s">
        <v>17</v>
      </c>
      <c r="E36" s="47">
        <v>5161252</v>
      </c>
      <c r="F36" s="47">
        <v>412900</v>
      </c>
      <c r="G36" s="47">
        <f t="shared" si="2"/>
        <v>5574152</v>
      </c>
      <c r="H36" s="35"/>
    </row>
    <row r="37" spans="1:8" ht="39" customHeight="1" x14ac:dyDescent="0.2">
      <c r="A37" s="33">
        <v>36</v>
      </c>
      <c r="B37" s="34" t="s">
        <v>138</v>
      </c>
      <c r="C37" s="43">
        <v>45521</v>
      </c>
      <c r="D37" s="34" t="s">
        <v>12</v>
      </c>
      <c r="E37" s="47">
        <v>8096480</v>
      </c>
      <c r="F37" s="47">
        <v>647718</v>
      </c>
      <c r="G37" s="47">
        <f t="shared" si="2"/>
        <v>8744198</v>
      </c>
      <c r="H37" s="35"/>
    </row>
    <row r="38" spans="1:8" ht="39" customHeight="1" x14ac:dyDescent="0.2">
      <c r="A38" s="33">
        <v>37</v>
      </c>
      <c r="B38" s="34" t="s">
        <v>139</v>
      </c>
      <c r="C38" s="43">
        <v>45521</v>
      </c>
      <c r="D38" s="34" t="s">
        <v>20</v>
      </c>
      <c r="E38" s="47">
        <v>1468620</v>
      </c>
      <c r="F38" s="47">
        <v>117490</v>
      </c>
      <c r="G38" s="47">
        <f t="shared" si="2"/>
        <v>1586110</v>
      </c>
      <c r="H38" s="35"/>
    </row>
    <row r="39" spans="1:8" ht="39" customHeight="1" x14ac:dyDescent="0.2">
      <c r="A39" s="33">
        <v>38</v>
      </c>
      <c r="B39" s="34" t="s">
        <v>140</v>
      </c>
      <c r="C39" s="43">
        <v>45521</v>
      </c>
      <c r="D39" s="34" t="s">
        <v>45</v>
      </c>
      <c r="E39" s="47">
        <v>1468620</v>
      </c>
      <c r="F39" s="47">
        <v>117490</v>
      </c>
      <c r="G39" s="47">
        <f t="shared" si="2"/>
        <v>1586110</v>
      </c>
      <c r="H39" s="35"/>
    </row>
    <row r="40" spans="1:8" ht="39" customHeight="1" x14ac:dyDescent="0.2">
      <c r="A40" s="33">
        <v>39</v>
      </c>
      <c r="B40" s="34" t="s">
        <v>141</v>
      </c>
      <c r="C40" s="43">
        <v>45521</v>
      </c>
      <c r="D40" s="34" t="s">
        <v>22</v>
      </c>
      <c r="E40" s="47">
        <v>3492740</v>
      </c>
      <c r="F40" s="47">
        <v>279419</v>
      </c>
      <c r="G40" s="47">
        <f t="shared" si="2"/>
        <v>3772159</v>
      </c>
      <c r="H40" s="35"/>
    </row>
    <row r="41" spans="1:8" ht="39" customHeight="1" x14ac:dyDescent="0.2">
      <c r="A41" s="33">
        <v>40</v>
      </c>
      <c r="B41" s="34" t="s">
        <v>142</v>
      </c>
      <c r="C41" s="43">
        <v>45521</v>
      </c>
      <c r="D41" s="34" t="s">
        <v>19</v>
      </c>
      <c r="E41" s="47">
        <v>2024120</v>
      </c>
      <c r="F41" s="47">
        <v>161930</v>
      </c>
      <c r="G41" s="47">
        <f t="shared" si="2"/>
        <v>2186050</v>
      </c>
      <c r="H41" s="35"/>
    </row>
    <row r="42" spans="1:8" ht="39" customHeight="1" x14ac:dyDescent="0.2">
      <c r="A42" s="33">
        <v>41</v>
      </c>
      <c r="B42" s="34" t="s">
        <v>143</v>
      </c>
      <c r="C42" s="43">
        <v>45521</v>
      </c>
      <c r="D42" s="34" t="s">
        <v>19</v>
      </c>
      <c r="E42" s="47">
        <v>2024120</v>
      </c>
      <c r="F42" s="47">
        <v>161930</v>
      </c>
      <c r="G42" s="47">
        <f t="shared" si="2"/>
        <v>2186050</v>
      </c>
      <c r="H42" s="35"/>
    </row>
    <row r="43" spans="1:8" ht="39" customHeight="1" x14ac:dyDescent="0.2">
      <c r="A43" s="33">
        <v>42</v>
      </c>
      <c r="B43" s="34" t="s">
        <v>144</v>
      </c>
      <c r="C43" s="43">
        <v>45521</v>
      </c>
      <c r="D43" s="34" t="s">
        <v>20</v>
      </c>
      <c r="E43" s="47">
        <v>2275035</v>
      </c>
      <c r="F43" s="47">
        <v>182003</v>
      </c>
      <c r="G43" s="47">
        <f t="shared" si="2"/>
        <v>2457038</v>
      </c>
      <c r="H43" s="35"/>
    </row>
    <row r="44" spans="1:8" ht="39" customHeight="1" x14ac:dyDescent="0.2">
      <c r="A44" s="33">
        <v>43</v>
      </c>
      <c r="B44" s="34" t="s">
        <v>145</v>
      </c>
      <c r="C44" s="43">
        <v>45521</v>
      </c>
      <c r="D44" s="34" t="s">
        <v>12</v>
      </c>
      <c r="E44" s="47">
        <v>4191610</v>
      </c>
      <c r="F44" s="47">
        <v>335329</v>
      </c>
      <c r="G44" s="47">
        <f t="shared" si="2"/>
        <v>4526939</v>
      </c>
      <c r="H44" s="35"/>
    </row>
    <row r="45" spans="1:8" ht="39" customHeight="1" x14ac:dyDescent="0.2">
      <c r="A45" s="33">
        <v>44</v>
      </c>
      <c r="B45" s="34" t="s">
        <v>146</v>
      </c>
      <c r="C45" s="43">
        <v>45524</v>
      </c>
      <c r="D45" s="34" t="s">
        <v>13</v>
      </c>
      <c r="E45" s="47">
        <v>1468620</v>
      </c>
      <c r="F45" s="47">
        <v>117490</v>
      </c>
      <c r="G45" s="47">
        <f t="shared" si="2"/>
        <v>1586110</v>
      </c>
      <c r="H45" s="35"/>
    </row>
    <row r="46" spans="1:8" ht="39" customHeight="1" x14ac:dyDescent="0.2">
      <c r="A46" s="33">
        <v>45</v>
      </c>
      <c r="B46" s="34" t="s">
        <v>147</v>
      </c>
      <c r="C46" s="43">
        <v>45524</v>
      </c>
      <c r="D46" s="34" t="s">
        <v>13</v>
      </c>
      <c r="E46" s="47">
        <v>5552900</v>
      </c>
      <c r="F46" s="47">
        <v>444232</v>
      </c>
      <c r="G46" s="47">
        <f t="shared" si="2"/>
        <v>5997132</v>
      </c>
      <c r="H46" s="35"/>
    </row>
    <row r="47" spans="1:8" ht="39" customHeight="1" x14ac:dyDescent="0.2">
      <c r="A47" s="33">
        <v>46</v>
      </c>
      <c r="B47" s="34" t="s">
        <v>148</v>
      </c>
      <c r="C47" s="43">
        <v>45524</v>
      </c>
      <c r="D47" s="34" t="s">
        <v>13</v>
      </c>
      <c r="E47" s="47">
        <v>734310</v>
      </c>
      <c r="F47" s="47">
        <v>58745</v>
      </c>
      <c r="G47" s="47">
        <f t="shared" si="2"/>
        <v>793055</v>
      </c>
      <c r="H47" s="35"/>
    </row>
    <row r="48" spans="1:8" ht="39" customHeight="1" x14ac:dyDescent="0.2">
      <c r="A48" s="33">
        <v>47</v>
      </c>
      <c r="B48" s="34" t="s">
        <v>149</v>
      </c>
      <c r="C48" s="43">
        <v>45524</v>
      </c>
      <c r="D48" s="34" t="s">
        <v>13</v>
      </c>
      <c r="E48" s="47">
        <v>786940</v>
      </c>
      <c r="F48" s="47">
        <v>62955</v>
      </c>
      <c r="G48" s="47">
        <f t="shared" si="2"/>
        <v>849895</v>
      </c>
      <c r="H48" s="35"/>
    </row>
    <row r="49" spans="1:8" ht="39" customHeight="1" x14ac:dyDescent="0.2">
      <c r="A49" s="33">
        <v>48</v>
      </c>
      <c r="B49" s="34" t="s">
        <v>150</v>
      </c>
      <c r="C49" s="43">
        <v>45524</v>
      </c>
      <c r="D49" s="34" t="s">
        <v>18</v>
      </c>
      <c r="E49" s="47">
        <v>1719535</v>
      </c>
      <c r="F49" s="47">
        <v>137563</v>
      </c>
      <c r="G49" s="47">
        <f t="shared" si="2"/>
        <v>1857098</v>
      </c>
      <c r="H49" s="35"/>
    </row>
    <row r="50" spans="1:8" ht="39" customHeight="1" x14ac:dyDescent="0.2">
      <c r="A50" s="33">
        <v>49</v>
      </c>
      <c r="B50" s="34" t="s">
        <v>151</v>
      </c>
      <c r="C50" s="43">
        <v>45524</v>
      </c>
      <c r="D50" s="34" t="s">
        <v>19</v>
      </c>
      <c r="E50" s="47">
        <v>2579200</v>
      </c>
      <c r="F50" s="47">
        <v>206336</v>
      </c>
      <c r="G50" s="47">
        <f t="shared" si="2"/>
        <v>2785536</v>
      </c>
      <c r="H50" s="35"/>
    </row>
    <row r="51" spans="1:8" ht="39" customHeight="1" x14ac:dyDescent="0.2">
      <c r="A51" s="33">
        <v>50</v>
      </c>
      <c r="B51" s="34" t="s">
        <v>152</v>
      </c>
      <c r="C51" s="43">
        <v>45524</v>
      </c>
      <c r="D51" s="34" t="s">
        <v>73</v>
      </c>
      <c r="E51" s="47">
        <v>1863325</v>
      </c>
      <c r="F51" s="47">
        <v>149066</v>
      </c>
      <c r="G51" s="47">
        <f t="shared" si="2"/>
        <v>2012391</v>
      </c>
      <c r="H51" s="35"/>
    </row>
    <row r="52" spans="1:8" ht="39" customHeight="1" x14ac:dyDescent="0.2">
      <c r="A52" s="33">
        <v>51</v>
      </c>
      <c r="B52" s="34" t="s">
        <v>153</v>
      </c>
      <c r="C52" s="43">
        <v>45524</v>
      </c>
      <c r="D52" s="34" t="s">
        <v>12</v>
      </c>
      <c r="E52" s="47">
        <v>6162060</v>
      </c>
      <c r="F52" s="47">
        <v>492965</v>
      </c>
      <c r="G52" s="47">
        <f t="shared" si="1"/>
        <v>6655025</v>
      </c>
      <c r="H52" s="35"/>
    </row>
    <row r="53" spans="1:8" ht="39" customHeight="1" x14ac:dyDescent="0.2">
      <c r="A53" s="33">
        <v>52</v>
      </c>
      <c r="B53" s="34" t="s">
        <v>154</v>
      </c>
      <c r="C53" s="43">
        <v>45525</v>
      </c>
      <c r="D53" s="34" t="s">
        <v>14</v>
      </c>
      <c r="E53" s="47">
        <v>2024120</v>
      </c>
      <c r="F53" s="47">
        <v>161930</v>
      </c>
      <c r="G53" s="47">
        <f t="shared" si="1"/>
        <v>2186050</v>
      </c>
      <c r="H53" s="35"/>
    </row>
    <row r="54" spans="1:8" ht="39" customHeight="1" x14ac:dyDescent="0.2">
      <c r="A54" s="33">
        <v>53</v>
      </c>
      <c r="B54" s="34" t="s">
        <v>155</v>
      </c>
      <c r="C54" s="43">
        <v>45528</v>
      </c>
      <c r="D54" s="34" t="s">
        <v>12</v>
      </c>
      <c r="E54" s="47">
        <v>1970450</v>
      </c>
      <c r="F54" s="47">
        <v>157636</v>
      </c>
      <c r="G54" s="47">
        <f t="shared" si="1"/>
        <v>2128086</v>
      </c>
      <c r="H54" s="35"/>
    </row>
    <row r="55" spans="1:8" ht="39" customHeight="1" x14ac:dyDescent="0.2">
      <c r="A55" s="33">
        <v>54</v>
      </c>
      <c r="B55" s="34" t="s">
        <v>156</v>
      </c>
      <c r="C55" s="43">
        <v>45528</v>
      </c>
      <c r="D55" s="34" t="s">
        <v>18</v>
      </c>
      <c r="E55" s="47">
        <v>4048240</v>
      </c>
      <c r="F55" s="47">
        <v>323859</v>
      </c>
      <c r="G55" s="47">
        <f t="shared" si="1"/>
        <v>4372099</v>
      </c>
      <c r="H55" s="35"/>
    </row>
    <row r="56" spans="1:8" ht="39" customHeight="1" x14ac:dyDescent="0.2">
      <c r="A56" s="33">
        <v>55</v>
      </c>
      <c r="B56" s="34" t="s">
        <v>157</v>
      </c>
      <c r="C56" s="43">
        <v>45528</v>
      </c>
      <c r="D56" s="34" t="s">
        <v>22</v>
      </c>
      <c r="E56" s="47">
        <v>1719535</v>
      </c>
      <c r="F56" s="47">
        <v>137563</v>
      </c>
      <c r="G56" s="47">
        <f t="shared" si="1"/>
        <v>1857098</v>
      </c>
      <c r="H56" s="35"/>
    </row>
    <row r="57" spans="1:8" ht="39" customHeight="1" x14ac:dyDescent="0.2">
      <c r="A57" s="33">
        <v>56</v>
      </c>
      <c r="B57" s="34" t="s">
        <v>158</v>
      </c>
      <c r="C57" s="43">
        <v>45528</v>
      </c>
      <c r="D57" s="34" t="s">
        <v>23</v>
      </c>
      <c r="E57" s="47">
        <v>1468620</v>
      </c>
      <c r="F57" s="47">
        <v>117490</v>
      </c>
      <c r="G57" s="47">
        <f t="shared" si="1"/>
        <v>1586110</v>
      </c>
      <c r="H57" s="35"/>
    </row>
    <row r="58" spans="1:8" ht="39" customHeight="1" x14ac:dyDescent="0.2">
      <c r="A58" s="33">
        <v>57</v>
      </c>
      <c r="B58" s="34" t="s">
        <v>159</v>
      </c>
      <c r="C58" s="43">
        <v>45528</v>
      </c>
      <c r="D58" s="34" t="s">
        <v>16</v>
      </c>
      <c r="E58" s="47">
        <v>3990315</v>
      </c>
      <c r="F58" s="47">
        <v>319225</v>
      </c>
      <c r="G58" s="47">
        <f t="shared" si="1"/>
        <v>4309540</v>
      </c>
      <c r="H58" s="35"/>
    </row>
    <row r="59" spans="1:8" ht="39" customHeight="1" x14ac:dyDescent="0.2">
      <c r="A59" s="33">
        <v>58</v>
      </c>
      <c r="B59" s="34" t="s">
        <v>160</v>
      </c>
      <c r="C59" s="43">
        <v>45528</v>
      </c>
      <c r="D59" s="34" t="s">
        <v>12</v>
      </c>
      <c r="E59" s="47">
        <v>4800565</v>
      </c>
      <c r="F59" s="47">
        <v>384045</v>
      </c>
      <c r="G59" s="47">
        <f t="shared" si="1"/>
        <v>5184610</v>
      </c>
      <c r="H59" s="35"/>
    </row>
    <row r="60" spans="1:8" ht="39" customHeight="1" x14ac:dyDescent="0.2">
      <c r="A60" s="33">
        <v>59</v>
      </c>
      <c r="B60" s="34" t="s">
        <v>161</v>
      </c>
      <c r="C60" s="43">
        <v>45530</v>
      </c>
      <c r="D60" s="34" t="s">
        <v>21</v>
      </c>
      <c r="E60" s="47">
        <v>1361495</v>
      </c>
      <c r="F60" s="47">
        <v>108920</v>
      </c>
      <c r="G60" s="47">
        <f t="shared" ref="G60:G68" si="3">+E60+F60</f>
        <v>1470415</v>
      </c>
      <c r="H60" s="35"/>
    </row>
    <row r="61" spans="1:8" ht="39" customHeight="1" x14ac:dyDescent="0.2">
      <c r="A61" s="33">
        <v>60</v>
      </c>
      <c r="B61" s="34" t="s">
        <v>162</v>
      </c>
      <c r="C61" s="43">
        <v>45530</v>
      </c>
      <c r="D61" s="34" t="s">
        <v>17</v>
      </c>
      <c r="E61" s="47">
        <v>3833570</v>
      </c>
      <c r="F61" s="47">
        <v>306686</v>
      </c>
      <c r="G61" s="47">
        <f t="shared" si="3"/>
        <v>4140256</v>
      </c>
      <c r="H61" s="35"/>
    </row>
    <row r="62" spans="1:8" ht="39" customHeight="1" x14ac:dyDescent="0.2">
      <c r="A62" s="33">
        <v>61</v>
      </c>
      <c r="B62" s="34" t="s">
        <v>163</v>
      </c>
      <c r="C62" s="43">
        <v>45531</v>
      </c>
      <c r="D62" s="34" t="s">
        <v>13</v>
      </c>
      <c r="E62" s="47">
        <v>2275035</v>
      </c>
      <c r="F62" s="47">
        <v>182003</v>
      </c>
      <c r="G62" s="47">
        <f t="shared" si="3"/>
        <v>2457038</v>
      </c>
      <c r="H62" s="35"/>
    </row>
    <row r="63" spans="1:8" ht="39" customHeight="1" x14ac:dyDescent="0.2">
      <c r="A63" s="33">
        <v>62</v>
      </c>
      <c r="B63" s="34" t="s">
        <v>164</v>
      </c>
      <c r="C63" s="43">
        <v>45531</v>
      </c>
      <c r="D63" s="34" t="s">
        <v>13</v>
      </c>
      <c r="E63" s="47">
        <v>1110580</v>
      </c>
      <c r="F63" s="47">
        <v>88846</v>
      </c>
      <c r="G63" s="47">
        <f t="shared" si="3"/>
        <v>1199426</v>
      </c>
      <c r="H63" s="35"/>
    </row>
    <row r="64" spans="1:8" ht="39" customHeight="1" x14ac:dyDescent="0.2">
      <c r="A64" s="33">
        <v>63</v>
      </c>
      <c r="B64" s="34" t="s">
        <v>165</v>
      </c>
      <c r="C64" s="43">
        <v>45531</v>
      </c>
      <c r="D64" s="34" t="s">
        <v>13</v>
      </c>
      <c r="E64" s="47">
        <v>4800360</v>
      </c>
      <c r="F64" s="47">
        <v>384029</v>
      </c>
      <c r="G64" s="47">
        <f t="shared" si="3"/>
        <v>5184389</v>
      </c>
      <c r="H64" s="35"/>
    </row>
    <row r="65" spans="1:8" ht="39" customHeight="1" x14ac:dyDescent="0.2">
      <c r="A65" s="33">
        <v>64</v>
      </c>
      <c r="B65" s="34" t="s">
        <v>166</v>
      </c>
      <c r="C65" s="43">
        <v>45531</v>
      </c>
      <c r="D65" s="34" t="s">
        <v>13</v>
      </c>
      <c r="E65" s="47">
        <v>2024120</v>
      </c>
      <c r="F65" s="47">
        <v>161930</v>
      </c>
      <c r="G65" s="47">
        <f t="shared" si="3"/>
        <v>2186050</v>
      </c>
      <c r="H65" s="35"/>
    </row>
    <row r="66" spans="1:8" ht="39" customHeight="1" x14ac:dyDescent="0.2">
      <c r="A66" s="33">
        <v>65</v>
      </c>
      <c r="B66" s="34" t="s">
        <v>167</v>
      </c>
      <c r="C66" s="43">
        <v>45531</v>
      </c>
      <c r="D66" s="34" t="s">
        <v>73</v>
      </c>
      <c r="E66" s="47">
        <v>1468620</v>
      </c>
      <c r="F66" s="47">
        <v>117490</v>
      </c>
      <c r="G66" s="47">
        <f t="shared" si="3"/>
        <v>1586110</v>
      </c>
      <c r="H66" s="35"/>
    </row>
    <row r="67" spans="1:8" ht="39" customHeight="1" x14ac:dyDescent="0.2">
      <c r="A67" s="33">
        <v>66</v>
      </c>
      <c r="B67" s="34" t="s">
        <v>168</v>
      </c>
      <c r="C67" s="43">
        <v>45532</v>
      </c>
      <c r="D67" s="34" t="s">
        <v>18</v>
      </c>
      <c r="E67" s="47">
        <v>2024120</v>
      </c>
      <c r="F67" s="47">
        <v>161930</v>
      </c>
      <c r="G67" s="47">
        <f t="shared" si="3"/>
        <v>2186050</v>
      </c>
      <c r="H67" s="35"/>
    </row>
    <row r="68" spans="1:8" ht="39" customHeight="1" x14ac:dyDescent="0.2">
      <c r="A68" s="33">
        <v>67</v>
      </c>
      <c r="B68" s="34" t="s">
        <v>169</v>
      </c>
      <c r="C68" s="43">
        <v>45532</v>
      </c>
      <c r="D68" s="34" t="s">
        <v>18</v>
      </c>
      <c r="E68" s="47">
        <v>1468620</v>
      </c>
      <c r="F68" s="47">
        <v>117490</v>
      </c>
      <c r="G68" s="47">
        <f t="shared" si="3"/>
        <v>1586110</v>
      </c>
      <c r="H68" s="35"/>
    </row>
    <row r="69" spans="1:8" ht="39" customHeight="1" x14ac:dyDescent="0.2">
      <c r="A69" s="33">
        <v>68</v>
      </c>
      <c r="B69" s="34" t="s">
        <v>170</v>
      </c>
      <c r="C69" s="43">
        <v>45532</v>
      </c>
      <c r="D69" s="34" t="s">
        <v>16</v>
      </c>
      <c r="E69" s="47">
        <v>2579200</v>
      </c>
      <c r="F69" s="47">
        <v>206336</v>
      </c>
      <c r="G69" s="47">
        <f t="shared" ref="G69:G71" si="4">+E69+F69</f>
        <v>2785536</v>
      </c>
      <c r="H69" s="35"/>
    </row>
    <row r="70" spans="1:8" ht="39" customHeight="1" x14ac:dyDescent="0.2">
      <c r="A70" s="33">
        <v>69</v>
      </c>
      <c r="B70" s="34" t="s">
        <v>171</v>
      </c>
      <c r="C70" s="43">
        <v>45532</v>
      </c>
      <c r="D70" s="34" t="s">
        <v>20</v>
      </c>
      <c r="E70" s="47">
        <v>3134700</v>
      </c>
      <c r="F70" s="47">
        <v>250776</v>
      </c>
      <c r="G70" s="47">
        <f t="shared" si="4"/>
        <v>3385476</v>
      </c>
      <c r="H70" s="35"/>
    </row>
    <row r="71" spans="1:8" ht="39" customHeight="1" x14ac:dyDescent="0.2">
      <c r="A71" s="33">
        <v>70</v>
      </c>
      <c r="B71" s="34" t="s">
        <v>172</v>
      </c>
      <c r="C71" s="43">
        <v>45532</v>
      </c>
      <c r="D71" s="34" t="s">
        <v>17</v>
      </c>
      <c r="E71" s="47">
        <v>1468620</v>
      </c>
      <c r="F71" s="47">
        <v>117490</v>
      </c>
      <c r="G71" s="47">
        <f t="shared" si="4"/>
        <v>1586110</v>
      </c>
      <c r="H71" s="35"/>
    </row>
    <row r="72" spans="1:8" ht="39" customHeight="1" x14ac:dyDescent="0.2">
      <c r="A72" s="33">
        <v>71</v>
      </c>
      <c r="B72" s="34" t="s">
        <v>173</v>
      </c>
      <c r="C72" s="43">
        <v>45533</v>
      </c>
      <c r="D72" s="34" t="s">
        <v>12</v>
      </c>
      <c r="E72" s="47">
        <v>2024120</v>
      </c>
      <c r="F72" s="47">
        <v>161930</v>
      </c>
      <c r="G72" s="47">
        <f t="shared" ref="G72:G84" si="5">+E72+F72</f>
        <v>2186050</v>
      </c>
      <c r="H72" s="35"/>
    </row>
    <row r="73" spans="1:8" ht="39" customHeight="1" x14ac:dyDescent="0.2">
      <c r="A73" s="33">
        <v>72</v>
      </c>
      <c r="B73" s="34" t="s">
        <v>174</v>
      </c>
      <c r="C73" s="43">
        <v>45533</v>
      </c>
      <c r="D73" s="34" t="s">
        <v>12</v>
      </c>
      <c r="E73" s="47">
        <v>1468620</v>
      </c>
      <c r="F73" s="47">
        <v>117490</v>
      </c>
      <c r="G73" s="47">
        <f t="shared" si="5"/>
        <v>1586110</v>
      </c>
      <c r="H73" s="35"/>
    </row>
    <row r="74" spans="1:8" ht="39" customHeight="1" x14ac:dyDescent="0.2">
      <c r="A74" s="33">
        <v>73</v>
      </c>
      <c r="B74" s="34" t="s">
        <v>175</v>
      </c>
      <c r="C74" s="43">
        <v>45533</v>
      </c>
      <c r="D74" s="34" t="s">
        <v>13</v>
      </c>
      <c r="E74" s="47">
        <v>5552900</v>
      </c>
      <c r="F74" s="47">
        <v>444232</v>
      </c>
      <c r="G74" s="47">
        <f t="shared" si="5"/>
        <v>5997132</v>
      </c>
      <c r="H74" s="35"/>
    </row>
    <row r="75" spans="1:8" ht="39" customHeight="1" x14ac:dyDescent="0.2">
      <c r="A75" s="33">
        <v>74</v>
      </c>
      <c r="B75" s="34" t="s">
        <v>176</v>
      </c>
      <c r="C75" s="43">
        <v>45534</v>
      </c>
      <c r="D75" s="34" t="s">
        <v>12</v>
      </c>
      <c r="E75" s="47">
        <v>250915</v>
      </c>
      <c r="F75" s="47">
        <v>20073</v>
      </c>
      <c r="G75" s="47">
        <f t="shared" si="5"/>
        <v>270988</v>
      </c>
      <c r="H75" s="35"/>
    </row>
    <row r="76" spans="1:8" ht="39" customHeight="1" x14ac:dyDescent="0.2">
      <c r="A76" s="33">
        <v>75</v>
      </c>
      <c r="B76" s="34" t="s">
        <v>177</v>
      </c>
      <c r="C76" s="43">
        <v>45534</v>
      </c>
      <c r="D76" s="34" t="s">
        <v>12</v>
      </c>
      <c r="E76" s="47">
        <v>1110580</v>
      </c>
      <c r="F76" s="47">
        <v>88846</v>
      </c>
      <c r="G76" s="47">
        <f t="shared" si="5"/>
        <v>1199426</v>
      </c>
      <c r="H76" s="35"/>
    </row>
    <row r="77" spans="1:8" ht="39" customHeight="1" x14ac:dyDescent="0.2">
      <c r="A77" s="33">
        <v>76</v>
      </c>
      <c r="B77" s="34" t="s">
        <v>178</v>
      </c>
      <c r="C77" s="43">
        <v>45534</v>
      </c>
      <c r="D77" s="34" t="s">
        <v>12</v>
      </c>
      <c r="E77" s="47">
        <v>2024120</v>
      </c>
      <c r="F77" s="47">
        <v>161930</v>
      </c>
      <c r="G77" s="47">
        <f t="shared" si="5"/>
        <v>2186050</v>
      </c>
      <c r="H77" s="35"/>
    </row>
    <row r="78" spans="1:8" ht="39" customHeight="1" x14ac:dyDescent="0.2">
      <c r="A78" s="33">
        <v>77</v>
      </c>
      <c r="B78" s="34" t="s">
        <v>179</v>
      </c>
      <c r="C78" s="43">
        <v>45534</v>
      </c>
      <c r="D78" s="34" t="s">
        <v>22</v>
      </c>
      <c r="E78" s="47">
        <v>2579200</v>
      </c>
      <c r="F78" s="47">
        <v>206336</v>
      </c>
      <c r="G78" s="47">
        <f t="shared" si="5"/>
        <v>2785536</v>
      </c>
      <c r="H78" s="35"/>
    </row>
    <row r="79" spans="1:8" ht="39" customHeight="1" x14ac:dyDescent="0.2">
      <c r="A79" s="33">
        <v>78</v>
      </c>
      <c r="B79" s="34" t="s">
        <v>180</v>
      </c>
      <c r="C79" s="43">
        <v>45534</v>
      </c>
      <c r="D79" s="34" t="s">
        <v>22</v>
      </c>
      <c r="E79" s="47">
        <v>3739400</v>
      </c>
      <c r="F79" s="47">
        <v>299152</v>
      </c>
      <c r="G79" s="47">
        <f t="shared" si="5"/>
        <v>4038552</v>
      </c>
      <c r="H79" s="35"/>
    </row>
    <row r="80" spans="1:8" ht="39" customHeight="1" x14ac:dyDescent="0.2">
      <c r="A80" s="33">
        <v>79</v>
      </c>
      <c r="B80" s="34" t="s">
        <v>181</v>
      </c>
      <c r="C80" s="43">
        <v>45535</v>
      </c>
      <c r="D80" s="34" t="s">
        <v>23</v>
      </c>
      <c r="E80" s="47">
        <v>1361495</v>
      </c>
      <c r="F80" s="47">
        <v>108920</v>
      </c>
      <c r="G80" s="47">
        <f t="shared" si="5"/>
        <v>1470415</v>
      </c>
      <c r="H80" s="35"/>
    </row>
    <row r="81" spans="1:8" ht="39" customHeight="1" x14ac:dyDescent="0.2">
      <c r="A81" s="33">
        <v>80</v>
      </c>
      <c r="B81" s="34" t="s">
        <v>182</v>
      </c>
      <c r="C81" s="43">
        <v>45535</v>
      </c>
      <c r="D81" s="34" t="s">
        <v>20</v>
      </c>
      <c r="E81" s="47">
        <v>2729749</v>
      </c>
      <c r="F81" s="47">
        <v>218380</v>
      </c>
      <c r="G81" s="47">
        <f t="shared" si="5"/>
        <v>2948129</v>
      </c>
      <c r="H81" s="35"/>
    </row>
    <row r="82" spans="1:8" ht="39" customHeight="1" x14ac:dyDescent="0.2">
      <c r="A82" s="33">
        <v>81</v>
      </c>
      <c r="B82" s="34" t="s">
        <v>183</v>
      </c>
      <c r="C82" s="43">
        <v>45535</v>
      </c>
      <c r="D82" s="34" t="s">
        <v>12</v>
      </c>
      <c r="E82" s="47">
        <v>3331740</v>
      </c>
      <c r="F82" s="47">
        <v>266539</v>
      </c>
      <c r="G82" s="47">
        <f t="shared" si="5"/>
        <v>3598279</v>
      </c>
      <c r="H82" s="35"/>
    </row>
    <row r="83" spans="1:8" ht="39" customHeight="1" x14ac:dyDescent="0.2">
      <c r="A83" s="33">
        <v>82</v>
      </c>
      <c r="B83" s="34" t="s">
        <v>184</v>
      </c>
      <c r="C83" s="43">
        <v>45535</v>
      </c>
      <c r="D83" s="34" t="s">
        <v>12</v>
      </c>
      <c r="E83" s="47">
        <v>5763520</v>
      </c>
      <c r="F83" s="47">
        <v>461082</v>
      </c>
      <c r="G83" s="47">
        <f t="shared" si="5"/>
        <v>6224602</v>
      </c>
      <c r="H83" s="35"/>
    </row>
    <row r="84" spans="1:8" ht="39" customHeight="1" x14ac:dyDescent="0.2">
      <c r="A84" s="33">
        <v>83</v>
      </c>
      <c r="B84" s="34" t="s">
        <v>185</v>
      </c>
      <c r="C84" s="43">
        <v>45535</v>
      </c>
      <c r="D84" s="34" t="s">
        <v>12</v>
      </c>
      <c r="E84" s="47">
        <v>1970450</v>
      </c>
      <c r="F84" s="47">
        <v>157636</v>
      </c>
      <c r="G84" s="47">
        <f t="shared" si="5"/>
        <v>2128086</v>
      </c>
      <c r="H84" s="35"/>
    </row>
    <row r="85" spans="1:8" ht="18.75" customHeight="1" x14ac:dyDescent="0.2">
      <c r="A85" s="36"/>
      <c r="B85" s="36"/>
      <c r="C85" s="38"/>
      <c r="D85" s="71" t="s">
        <v>33</v>
      </c>
      <c r="E85" s="72"/>
      <c r="F85" s="73"/>
      <c r="G85" s="39">
        <f>SUM(G2:G84)</f>
        <v>242458886</v>
      </c>
      <c r="H85" s="37"/>
    </row>
    <row r="87" spans="1:8" ht="18.75" customHeight="1" x14ac:dyDescent="0.2">
      <c r="E87" s="42">
        <f>+SUM(E2:E84)</f>
        <v>224498958</v>
      </c>
      <c r="F87" s="42">
        <f>+SUM(F2:F84)</f>
        <v>17959928</v>
      </c>
      <c r="G87" s="42"/>
    </row>
    <row r="89" spans="1:8" ht="18.75" customHeight="1" x14ac:dyDescent="0.2">
      <c r="E89" s="52"/>
      <c r="F89" s="52"/>
    </row>
  </sheetData>
  <mergeCells count="1">
    <mergeCell ref="D85:F85"/>
  </mergeCells>
  <conditionalFormatting sqref="B2:B84">
    <cfRule type="duplicateValues" dxfId="21" priority="3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80.28515625" style="32" bestFit="1" customWidth="1"/>
    <col min="11" max="11" width="16" style="4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186</v>
      </c>
      <c r="C2" s="43">
        <v>45518</v>
      </c>
      <c r="D2" s="34" t="s">
        <v>17</v>
      </c>
      <c r="E2" s="47">
        <v>333174</v>
      </c>
      <c r="F2" s="47">
        <v>26654</v>
      </c>
      <c r="G2" s="47">
        <f>+E2+F2</f>
        <v>359828</v>
      </c>
      <c r="H2" s="35"/>
      <c r="L2"/>
    </row>
    <row r="3" spans="1:12" ht="39" customHeight="1" x14ac:dyDescent="0.25">
      <c r="A3" s="33">
        <v>2</v>
      </c>
      <c r="B3" s="46" t="s">
        <v>187</v>
      </c>
      <c r="C3" s="43">
        <v>45518</v>
      </c>
      <c r="D3" s="34" t="s">
        <v>17</v>
      </c>
      <c r="E3" s="47">
        <v>850801</v>
      </c>
      <c r="F3" s="47">
        <v>68064</v>
      </c>
      <c r="G3" s="47">
        <f t="shared" ref="G3" si="0">+E3+F3</f>
        <v>918865</v>
      </c>
      <c r="H3" s="35"/>
      <c r="L3"/>
    </row>
    <row r="4" spans="1:12" ht="39" customHeight="1" x14ac:dyDescent="0.25">
      <c r="A4" s="33">
        <v>3</v>
      </c>
      <c r="B4" s="46" t="s">
        <v>188</v>
      </c>
      <c r="C4" s="43">
        <v>45518</v>
      </c>
      <c r="D4" s="34" t="s">
        <v>17</v>
      </c>
      <c r="E4" s="47">
        <v>111058</v>
      </c>
      <c r="F4" s="47">
        <v>8885</v>
      </c>
      <c r="G4" s="47">
        <f t="shared" ref="G4:G9" si="1">+E4+F4</f>
        <v>119943</v>
      </c>
      <c r="H4" s="35"/>
      <c r="L4"/>
    </row>
    <row r="5" spans="1:12" ht="39" customHeight="1" x14ac:dyDescent="0.25">
      <c r="A5" s="33">
        <v>4</v>
      </c>
      <c r="B5" s="46" t="s">
        <v>189</v>
      </c>
      <c r="C5" s="43">
        <v>45521</v>
      </c>
      <c r="D5" s="34" t="s">
        <v>13</v>
      </c>
      <c r="E5" s="47">
        <v>213280</v>
      </c>
      <c r="F5" s="47">
        <v>17062</v>
      </c>
      <c r="G5" s="47">
        <f t="shared" si="1"/>
        <v>230342</v>
      </c>
      <c r="H5" s="35"/>
      <c r="L5"/>
    </row>
    <row r="6" spans="1:12" ht="39" customHeight="1" x14ac:dyDescent="0.25">
      <c r="A6" s="33">
        <v>5</v>
      </c>
      <c r="B6" s="46" t="s">
        <v>190</v>
      </c>
      <c r="C6" s="43">
        <v>45521</v>
      </c>
      <c r="D6" s="34" t="s">
        <v>13</v>
      </c>
      <c r="E6" s="47">
        <v>127968</v>
      </c>
      <c r="F6" s="47">
        <v>10237</v>
      </c>
      <c r="G6" s="47">
        <f t="shared" si="1"/>
        <v>138205</v>
      </c>
      <c r="H6" s="35"/>
      <c r="L6"/>
    </row>
    <row r="7" spans="1:12" ht="39" customHeight="1" x14ac:dyDescent="0.25">
      <c r="A7" s="33">
        <v>6</v>
      </c>
      <c r="B7" s="46" t="s">
        <v>191</v>
      </c>
      <c r="C7" s="43">
        <v>45521</v>
      </c>
      <c r="D7" s="34" t="s">
        <v>13</v>
      </c>
      <c r="E7" s="47">
        <v>533076</v>
      </c>
      <c r="F7" s="47">
        <v>42646</v>
      </c>
      <c r="G7" s="47">
        <f t="shared" si="1"/>
        <v>575722</v>
      </c>
      <c r="H7" s="35"/>
      <c r="L7"/>
    </row>
    <row r="8" spans="1:12" ht="39" customHeight="1" x14ac:dyDescent="0.25">
      <c r="A8" s="33">
        <v>7</v>
      </c>
      <c r="B8" s="46" t="s">
        <v>192</v>
      </c>
      <c r="C8" s="43">
        <v>45521</v>
      </c>
      <c r="D8" s="34" t="s">
        <v>13</v>
      </c>
      <c r="E8" s="47">
        <v>107205</v>
      </c>
      <c r="F8" s="47">
        <v>8576</v>
      </c>
      <c r="G8" s="47">
        <f t="shared" si="1"/>
        <v>115781</v>
      </c>
      <c r="H8" s="35"/>
      <c r="L8"/>
    </row>
    <row r="9" spans="1:12" ht="39" customHeight="1" x14ac:dyDescent="0.25">
      <c r="A9" s="33">
        <v>8</v>
      </c>
      <c r="B9" s="46" t="s">
        <v>193</v>
      </c>
      <c r="C9" s="43">
        <v>45521</v>
      </c>
      <c r="D9" s="34" t="s">
        <v>16</v>
      </c>
      <c r="E9" s="47">
        <v>1286460</v>
      </c>
      <c r="F9" s="47">
        <v>102917</v>
      </c>
      <c r="G9" s="47">
        <f t="shared" si="1"/>
        <v>1389377</v>
      </c>
      <c r="H9" s="35"/>
      <c r="L9"/>
    </row>
    <row r="10" spans="1:12" ht="39" customHeight="1" x14ac:dyDescent="0.25">
      <c r="A10" s="33">
        <v>9</v>
      </c>
      <c r="B10" s="46" t="s">
        <v>194</v>
      </c>
      <c r="C10" s="43">
        <v>45524</v>
      </c>
      <c r="D10" s="34" t="s">
        <v>15</v>
      </c>
      <c r="E10" s="47">
        <v>73431</v>
      </c>
      <c r="F10" s="47">
        <v>5874</v>
      </c>
      <c r="G10" s="47">
        <f t="shared" ref="G10:G15" si="2">+E10+F10</f>
        <v>79305</v>
      </c>
      <c r="H10" s="35"/>
      <c r="L10"/>
    </row>
    <row r="11" spans="1:12" ht="39" customHeight="1" x14ac:dyDescent="0.25">
      <c r="A11" s="33">
        <v>10</v>
      </c>
      <c r="B11" s="46" t="s">
        <v>195</v>
      </c>
      <c r="C11" s="43">
        <v>45524</v>
      </c>
      <c r="D11" s="34" t="s">
        <v>15</v>
      </c>
      <c r="E11" s="47">
        <v>88846</v>
      </c>
      <c r="F11" s="47">
        <v>7108</v>
      </c>
      <c r="G11" s="47">
        <f t="shared" si="2"/>
        <v>95954</v>
      </c>
      <c r="H11" s="35"/>
      <c r="L11"/>
    </row>
    <row r="12" spans="1:12" ht="39" customHeight="1" x14ac:dyDescent="0.25">
      <c r="A12" s="33">
        <v>11</v>
      </c>
      <c r="B12" s="46" t="s">
        <v>196</v>
      </c>
      <c r="C12" s="43">
        <v>45524</v>
      </c>
      <c r="D12" s="34" t="s">
        <v>12</v>
      </c>
      <c r="E12" s="47">
        <v>301098</v>
      </c>
      <c r="F12" s="47">
        <v>24088</v>
      </c>
      <c r="G12" s="47">
        <f t="shared" si="2"/>
        <v>325186</v>
      </c>
      <c r="H12" s="35"/>
      <c r="L12"/>
    </row>
    <row r="13" spans="1:12" ht="39" customHeight="1" x14ac:dyDescent="0.25">
      <c r="A13" s="33">
        <v>12</v>
      </c>
      <c r="B13" s="46" t="s">
        <v>197</v>
      </c>
      <c r="C13" s="43">
        <v>45524</v>
      </c>
      <c r="D13" s="34" t="s">
        <v>17</v>
      </c>
      <c r="E13" s="47">
        <v>111058</v>
      </c>
      <c r="F13" s="47">
        <v>8885</v>
      </c>
      <c r="G13" s="47">
        <f t="shared" si="2"/>
        <v>119943</v>
      </c>
      <c r="H13" s="35"/>
      <c r="L13"/>
    </row>
    <row r="14" spans="1:12" ht="39" customHeight="1" x14ac:dyDescent="0.25">
      <c r="A14" s="33">
        <v>13</v>
      </c>
      <c r="B14" s="46" t="s">
        <v>198</v>
      </c>
      <c r="C14" s="43">
        <v>45533</v>
      </c>
      <c r="D14" s="34" t="s">
        <v>14</v>
      </c>
      <c r="E14" s="47">
        <v>557391</v>
      </c>
      <c r="F14" s="47">
        <v>44591</v>
      </c>
      <c r="G14" s="47">
        <f t="shared" si="2"/>
        <v>601982</v>
      </c>
      <c r="H14" s="35"/>
      <c r="L14"/>
    </row>
    <row r="15" spans="1:12" ht="39" customHeight="1" x14ac:dyDescent="0.25">
      <c r="A15" s="33">
        <v>14</v>
      </c>
      <c r="B15" s="46" t="s">
        <v>199</v>
      </c>
      <c r="C15" s="43">
        <v>45533</v>
      </c>
      <c r="D15" s="34" t="s">
        <v>14</v>
      </c>
      <c r="E15" s="47">
        <v>214410</v>
      </c>
      <c r="F15" s="47">
        <v>17153</v>
      </c>
      <c r="G15" s="47">
        <f t="shared" si="2"/>
        <v>231563</v>
      </c>
      <c r="H15" s="35"/>
      <c r="L15"/>
    </row>
    <row r="16" spans="1:12" ht="18.75" customHeight="1" x14ac:dyDescent="0.25">
      <c r="A16" s="36"/>
      <c r="B16" s="36"/>
      <c r="C16" s="38"/>
      <c r="D16" s="71" t="s">
        <v>31</v>
      </c>
      <c r="E16" s="72"/>
      <c r="F16" s="73"/>
      <c r="G16" s="39">
        <f>SUM(G2:G15)</f>
        <v>5301996</v>
      </c>
      <c r="H16" s="37"/>
      <c r="J16"/>
      <c r="K16" s="44"/>
      <c r="L16"/>
    </row>
    <row r="17" spans="7:12" ht="18.75" customHeight="1" x14ac:dyDescent="0.25">
      <c r="J17"/>
      <c r="K17" s="44"/>
      <c r="L17"/>
    </row>
    <row r="18" spans="7:12" ht="18.75" customHeight="1" x14ac:dyDescent="0.25">
      <c r="G18" s="48"/>
      <c r="J18"/>
      <c r="K18" s="44"/>
      <c r="L18"/>
    </row>
    <row r="19" spans="7:12" ht="18.75" customHeight="1" x14ac:dyDescent="0.25">
      <c r="J19"/>
      <c r="K19" s="44"/>
      <c r="L19"/>
    </row>
    <row r="20" spans="7:12" ht="18.75" customHeight="1" x14ac:dyDescent="0.25">
      <c r="J20"/>
      <c r="K20" s="44"/>
      <c r="L20"/>
    </row>
    <row r="21" spans="7:12" ht="18.75" customHeight="1" x14ac:dyDescent="0.25">
      <c r="J21"/>
      <c r="K21" s="44"/>
      <c r="L21"/>
    </row>
    <row r="22" spans="7:12" ht="18.75" customHeight="1" x14ac:dyDescent="0.25">
      <c r="J22"/>
      <c r="K22" s="44"/>
      <c r="L22"/>
    </row>
  </sheetData>
  <mergeCells count="1">
    <mergeCell ref="D16:F16"/>
  </mergeCells>
  <conditionalFormatting sqref="B19:B28">
    <cfRule type="duplicateValues" dxfId="20" priority="3"/>
  </conditionalFormatting>
  <conditionalFormatting sqref="B19:B28">
    <cfRule type="duplicateValues" dxfId="19" priority="2"/>
  </conditionalFormatting>
  <conditionalFormatting sqref="B16:B28">
    <cfRule type="duplicateValues" dxfId="18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203</v>
      </c>
      <c r="C2" s="43">
        <v>45506</v>
      </c>
      <c r="D2" s="34" t="s">
        <v>12</v>
      </c>
      <c r="E2" s="34" t="s">
        <v>36</v>
      </c>
      <c r="F2" s="47">
        <v>2873859</v>
      </c>
      <c r="G2" s="47">
        <v>229909</v>
      </c>
      <c r="H2" s="47">
        <f>+F2+G2</f>
        <v>3103768</v>
      </c>
      <c r="I2" s="35"/>
      <c r="M2" s="49"/>
    </row>
    <row r="3" spans="1:13" ht="28.5" customHeight="1" x14ac:dyDescent="0.25">
      <c r="A3" s="33">
        <v>2</v>
      </c>
      <c r="B3" s="46" t="s">
        <v>204</v>
      </c>
      <c r="C3" s="43">
        <v>45506</v>
      </c>
      <c r="D3" s="34" t="s">
        <v>12</v>
      </c>
      <c r="E3" s="34" t="s">
        <v>37</v>
      </c>
      <c r="F3" s="47">
        <v>15231452</v>
      </c>
      <c r="G3" s="47">
        <v>1218516</v>
      </c>
      <c r="H3" s="47">
        <f t="shared" ref="H3:H9" si="0">+F3+G3</f>
        <v>16449968</v>
      </c>
      <c r="I3" s="35"/>
      <c r="M3" s="49"/>
    </row>
    <row r="4" spans="1:13" ht="28.5" customHeight="1" x14ac:dyDescent="0.25">
      <c r="A4" s="33">
        <v>3</v>
      </c>
      <c r="B4" s="46" t="s">
        <v>205</v>
      </c>
      <c r="C4" s="43">
        <v>45506</v>
      </c>
      <c r="D4" s="34" t="s">
        <v>12</v>
      </c>
      <c r="E4" s="34" t="s">
        <v>38</v>
      </c>
      <c r="F4" s="47">
        <v>6466183</v>
      </c>
      <c r="G4" s="47">
        <v>517295</v>
      </c>
      <c r="H4" s="47">
        <f t="shared" si="0"/>
        <v>6983478</v>
      </c>
      <c r="I4" s="35"/>
      <c r="M4" s="49"/>
    </row>
    <row r="5" spans="1:13" ht="28.5" customHeight="1" x14ac:dyDescent="0.25">
      <c r="A5" s="33">
        <v>4</v>
      </c>
      <c r="B5" s="46" t="s">
        <v>206</v>
      </c>
      <c r="C5" s="43">
        <v>45506</v>
      </c>
      <c r="D5" s="34" t="s">
        <v>12</v>
      </c>
      <c r="E5" s="34" t="s">
        <v>39</v>
      </c>
      <c r="F5" s="47">
        <v>11495436</v>
      </c>
      <c r="G5" s="47">
        <v>919635</v>
      </c>
      <c r="H5" s="47">
        <f t="shared" ref="H5:H6" si="1">+F5+G5</f>
        <v>12415071</v>
      </c>
      <c r="I5" s="35"/>
      <c r="M5" s="49"/>
    </row>
    <row r="6" spans="1:13" ht="28.5" customHeight="1" x14ac:dyDescent="0.25">
      <c r="A6" s="33">
        <v>5</v>
      </c>
      <c r="B6" s="46" t="s">
        <v>207</v>
      </c>
      <c r="C6" s="43">
        <v>45506</v>
      </c>
      <c r="D6" s="34" t="s">
        <v>12</v>
      </c>
      <c r="E6" s="34" t="s">
        <v>42</v>
      </c>
      <c r="F6" s="47">
        <v>6609876</v>
      </c>
      <c r="G6" s="47">
        <v>528790</v>
      </c>
      <c r="H6" s="47">
        <f t="shared" si="1"/>
        <v>7138666</v>
      </c>
      <c r="I6" s="35"/>
      <c r="M6" s="49"/>
    </row>
    <row r="7" spans="1:13" ht="28.5" customHeight="1" x14ac:dyDescent="0.25">
      <c r="A7" s="33">
        <v>6</v>
      </c>
      <c r="B7" s="46" t="s">
        <v>208</v>
      </c>
      <c r="C7" s="43">
        <v>45506</v>
      </c>
      <c r="D7" s="34" t="s">
        <v>12</v>
      </c>
      <c r="E7" s="34" t="s">
        <v>43</v>
      </c>
      <c r="F7" s="47">
        <v>1436929</v>
      </c>
      <c r="G7" s="47">
        <v>114954</v>
      </c>
      <c r="H7" s="47">
        <f t="shared" ref="H7:H8" si="2">+F7+G7</f>
        <v>1551883</v>
      </c>
      <c r="I7" s="35"/>
      <c r="M7" s="49"/>
    </row>
    <row r="8" spans="1:13" ht="28.5" customHeight="1" x14ac:dyDescent="0.25">
      <c r="A8" s="33">
        <v>7</v>
      </c>
      <c r="B8" s="46"/>
      <c r="C8" s="43">
        <v>45513</v>
      </c>
      <c r="D8" s="34" t="s">
        <v>12</v>
      </c>
      <c r="E8" s="34" t="s">
        <v>200</v>
      </c>
      <c r="F8" s="47">
        <v>7402671</v>
      </c>
      <c r="G8" s="47">
        <v>0</v>
      </c>
      <c r="H8" s="47">
        <f t="shared" si="2"/>
        <v>7402671</v>
      </c>
      <c r="I8" s="35"/>
      <c r="M8" s="49"/>
    </row>
    <row r="9" spans="1:13" ht="28.5" customHeight="1" x14ac:dyDescent="0.25">
      <c r="A9" s="33">
        <v>8</v>
      </c>
      <c r="B9" s="46" t="s">
        <v>209</v>
      </c>
      <c r="C9" s="43">
        <v>45524</v>
      </c>
      <c r="D9" s="34" t="s">
        <v>12</v>
      </c>
      <c r="E9" s="34" t="s">
        <v>201</v>
      </c>
      <c r="F9" s="47">
        <v>2706415</v>
      </c>
      <c r="G9" s="47">
        <v>216514</v>
      </c>
      <c r="H9" s="47">
        <f t="shared" si="0"/>
        <v>2922929</v>
      </c>
      <c r="I9" s="35"/>
      <c r="M9" s="49"/>
    </row>
    <row r="10" spans="1:13" ht="28.5" customHeight="1" x14ac:dyDescent="0.25">
      <c r="A10" s="33">
        <v>9</v>
      </c>
      <c r="B10" s="46"/>
      <c r="C10" s="43">
        <v>45525</v>
      </c>
      <c r="D10" s="34" t="s">
        <v>12</v>
      </c>
      <c r="E10" s="34" t="s">
        <v>202</v>
      </c>
      <c r="F10" s="47">
        <v>709303</v>
      </c>
      <c r="G10" s="47">
        <v>0</v>
      </c>
      <c r="H10" s="47">
        <f t="shared" ref="H10" si="3">+F10+G10</f>
        <v>709303</v>
      </c>
      <c r="I10" s="35"/>
      <c r="M10" s="49"/>
    </row>
    <row r="11" spans="1:13" ht="18.75" customHeight="1" x14ac:dyDescent="0.2">
      <c r="A11" s="36"/>
      <c r="B11" s="36"/>
      <c r="C11" s="38"/>
      <c r="D11" s="71" t="s">
        <v>33</v>
      </c>
      <c r="E11" s="72"/>
      <c r="F11" s="72"/>
      <c r="G11" s="73"/>
      <c r="H11" s="39">
        <f>SUM(H2:H10)</f>
        <v>58677737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7" priority="4"/>
  </conditionalFormatting>
  <conditionalFormatting sqref="B14:B23">
    <cfRule type="duplicateValues" dxfId="16" priority="3"/>
  </conditionalFormatting>
  <conditionalFormatting sqref="B11:B23">
    <cfRule type="duplicateValues" dxfId="15" priority="13"/>
  </conditionalFormatting>
  <conditionalFormatting sqref="B2:B10">
    <cfRule type="duplicateValues" dxfId="14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1"/>
  <sheetViews>
    <sheetView topLeftCell="A111" workbookViewId="0">
      <selection activeCell="H122" sqref="H122"/>
    </sheetView>
  </sheetViews>
  <sheetFormatPr defaultRowHeight="15" x14ac:dyDescent="0.25"/>
  <cols>
    <col min="1" max="1" width="15" customWidth="1"/>
    <col min="2" max="2" width="14" customWidth="1"/>
    <col min="3" max="3" width="8.7109375" bestFit="1" customWidth="1"/>
    <col min="4" max="4" width="17.28515625" bestFit="1" customWidth="1"/>
    <col min="5" max="5" width="11.7109375" customWidth="1"/>
    <col min="6" max="6" width="7.85546875" bestFit="1" customWidth="1"/>
    <col min="7" max="7" width="11.42578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47</v>
      </c>
      <c r="D1" s="58" t="s">
        <v>48</v>
      </c>
      <c r="E1" s="58" t="s">
        <v>49</v>
      </c>
      <c r="F1" s="58" t="s">
        <v>50</v>
      </c>
      <c r="G1" s="59" t="s">
        <v>0</v>
      </c>
      <c r="H1" s="59" t="s">
        <v>51</v>
      </c>
      <c r="I1" s="58" t="s">
        <v>52</v>
      </c>
      <c r="J1" s="58" t="s">
        <v>53</v>
      </c>
      <c r="K1" s="60" t="s">
        <v>54</v>
      </c>
    </row>
    <row r="2" spans="1:11" x14ac:dyDescent="0.25">
      <c r="A2" s="55">
        <v>45307</v>
      </c>
      <c r="B2" s="61">
        <v>2704</v>
      </c>
      <c r="C2" s="54" t="s">
        <v>55</v>
      </c>
      <c r="D2" s="54" t="s">
        <v>56</v>
      </c>
      <c r="E2" s="56">
        <v>-73431</v>
      </c>
      <c r="F2" s="62" t="s">
        <v>57</v>
      </c>
      <c r="G2" s="56">
        <v>-5874</v>
      </c>
      <c r="H2" s="56">
        <v>-79305</v>
      </c>
      <c r="I2" s="54" t="s">
        <v>17</v>
      </c>
      <c r="J2" s="54" t="s">
        <v>58</v>
      </c>
      <c r="K2" s="55">
        <v>45342</v>
      </c>
    </row>
    <row r="3" spans="1:11" x14ac:dyDescent="0.25">
      <c r="A3" s="55">
        <v>45409</v>
      </c>
      <c r="B3" s="61">
        <v>410</v>
      </c>
      <c r="C3" s="54" t="s">
        <v>59</v>
      </c>
      <c r="D3" s="54" t="s">
        <v>44</v>
      </c>
      <c r="E3" s="56">
        <v>-222116</v>
      </c>
      <c r="F3" s="62" t="s">
        <v>57</v>
      </c>
      <c r="G3" s="56">
        <v>-17769</v>
      </c>
      <c r="H3" s="56">
        <v>-239885</v>
      </c>
      <c r="I3" s="54" t="s">
        <v>18</v>
      </c>
      <c r="J3" s="54" t="s">
        <v>62</v>
      </c>
      <c r="K3" s="55">
        <v>45444</v>
      </c>
    </row>
    <row r="4" spans="1:11" x14ac:dyDescent="0.25">
      <c r="A4" s="55">
        <v>45409</v>
      </c>
      <c r="B4" s="61">
        <v>411</v>
      </c>
      <c r="C4" s="54" t="s">
        <v>59</v>
      </c>
      <c r="D4" s="54" t="s">
        <v>44</v>
      </c>
      <c r="E4" s="56">
        <v>-1164654</v>
      </c>
      <c r="F4" s="62" t="s">
        <v>57</v>
      </c>
      <c r="G4" s="56">
        <v>-93172</v>
      </c>
      <c r="H4" s="56">
        <v>-1257826</v>
      </c>
      <c r="I4" s="54" t="s">
        <v>18</v>
      </c>
      <c r="J4" s="54" t="s">
        <v>62</v>
      </c>
      <c r="K4" s="55">
        <v>45444</v>
      </c>
    </row>
    <row r="5" spans="1:11" x14ac:dyDescent="0.25">
      <c r="A5" s="55">
        <v>45441</v>
      </c>
      <c r="B5" s="61">
        <v>642</v>
      </c>
      <c r="C5" s="54" t="s">
        <v>59</v>
      </c>
      <c r="D5" s="54" t="s">
        <v>44</v>
      </c>
      <c r="E5" s="56">
        <v>-1221638</v>
      </c>
      <c r="F5" s="62" t="s">
        <v>57</v>
      </c>
      <c r="G5" s="56">
        <v>-97731</v>
      </c>
      <c r="H5" s="56">
        <v>-1319369</v>
      </c>
      <c r="I5" s="54" t="s">
        <v>21</v>
      </c>
      <c r="J5" s="54" t="s">
        <v>67</v>
      </c>
      <c r="K5" s="55">
        <v>45476</v>
      </c>
    </row>
    <row r="6" spans="1:11" x14ac:dyDescent="0.25">
      <c r="A6" s="55">
        <v>45467</v>
      </c>
      <c r="B6" s="61">
        <v>822</v>
      </c>
      <c r="C6" s="54" t="s">
        <v>59</v>
      </c>
      <c r="D6" s="54" t="s">
        <v>44</v>
      </c>
      <c r="E6" s="56">
        <v>-555290</v>
      </c>
      <c r="F6" s="62" t="s">
        <v>57</v>
      </c>
      <c r="G6" s="56">
        <v>-44423</v>
      </c>
      <c r="H6" s="56">
        <v>-599713</v>
      </c>
      <c r="I6" s="54" t="s">
        <v>21</v>
      </c>
      <c r="J6" s="54" t="s">
        <v>67</v>
      </c>
      <c r="K6" s="55">
        <v>45502</v>
      </c>
    </row>
    <row r="7" spans="1:11" x14ac:dyDescent="0.25">
      <c r="A7" s="55">
        <v>45493</v>
      </c>
      <c r="B7" s="61">
        <v>36867</v>
      </c>
      <c r="C7" s="54" t="s">
        <v>55</v>
      </c>
      <c r="D7" s="54" t="s">
        <v>75</v>
      </c>
      <c r="E7" s="56">
        <v>1248320</v>
      </c>
      <c r="F7" s="62" t="s">
        <v>57</v>
      </c>
      <c r="G7" s="56">
        <v>99866</v>
      </c>
      <c r="H7" s="56">
        <v>1348186</v>
      </c>
      <c r="I7" s="54" t="s">
        <v>21</v>
      </c>
      <c r="J7" s="54" t="s">
        <v>67</v>
      </c>
      <c r="K7" s="55">
        <v>45528</v>
      </c>
    </row>
    <row r="8" spans="1:11" x14ac:dyDescent="0.25">
      <c r="A8" s="55">
        <v>45496</v>
      </c>
      <c r="B8" s="61">
        <v>37033</v>
      </c>
      <c r="C8" s="54" t="s">
        <v>55</v>
      </c>
      <c r="D8" s="54" t="s">
        <v>76</v>
      </c>
      <c r="E8" s="56">
        <v>1110580</v>
      </c>
      <c r="F8" s="62" t="s">
        <v>57</v>
      </c>
      <c r="G8" s="56">
        <v>88846</v>
      </c>
      <c r="H8" s="56">
        <v>1199426</v>
      </c>
      <c r="I8" s="54" t="s">
        <v>12</v>
      </c>
      <c r="J8" s="54" t="s">
        <v>65</v>
      </c>
      <c r="K8" s="55">
        <v>45531</v>
      </c>
    </row>
    <row r="9" spans="1:11" x14ac:dyDescent="0.25">
      <c r="A9" s="55">
        <v>45497</v>
      </c>
      <c r="B9" s="61">
        <v>37101</v>
      </c>
      <c r="C9" s="54" t="s">
        <v>55</v>
      </c>
      <c r="D9" s="54" t="s">
        <v>77</v>
      </c>
      <c r="E9" s="56">
        <v>1248320</v>
      </c>
      <c r="F9" s="62" t="s">
        <v>57</v>
      </c>
      <c r="G9" s="56">
        <v>99866</v>
      </c>
      <c r="H9" s="56">
        <v>1348186</v>
      </c>
      <c r="I9" s="54" t="s">
        <v>18</v>
      </c>
      <c r="J9" s="54" t="s">
        <v>62</v>
      </c>
      <c r="K9" s="55">
        <v>45532</v>
      </c>
    </row>
    <row r="10" spans="1:11" x14ac:dyDescent="0.25">
      <c r="A10" s="55">
        <v>45497</v>
      </c>
      <c r="B10" s="61">
        <v>37102</v>
      </c>
      <c r="C10" s="54" t="s">
        <v>55</v>
      </c>
      <c r="D10" s="54" t="s">
        <v>78</v>
      </c>
      <c r="E10" s="56">
        <v>4913189</v>
      </c>
      <c r="F10" s="62" t="s">
        <v>57</v>
      </c>
      <c r="G10" s="56">
        <v>393055</v>
      </c>
      <c r="H10" s="56">
        <v>5306244</v>
      </c>
      <c r="I10" s="54" t="s">
        <v>18</v>
      </c>
      <c r="J10" s="54" t="s">
        <v>62</v>
      </c>
      <c r="K10" s="55">
        <v>45532</v>
      </c>
    </row>
    <row r="11" spans="1:11" x14ac:dyDescent="0.25">
      <c r="A11" s="55">
        <v>45497</v>
      </c>
      <c r="B11" s="61">
        <v>37103</v>
      </c>
      <c r="C11" s="54" t="s">
        <v>55</v>
      </c>
      <c r="D11" s="54" t="s">
        <v>79</v>
      </c>
      <c r="E11" s="56">
        <v>1248320</v>
      </c>
      <c r="F11" s="62" t="s">
        <v>57</v>
      </c>
      <c r="G11" s="56">
        <v>99866</v>
      </c>
      <c r="H11" s="56">
        <v>1348186</v>
      </c>
      <c r="I11" s="54" t="s">
        <v>23</v>
      </c>
      <c r="J11" s="54" t="s">
        <v>60</v>
      </c>
      <c r="K11" s="55">
        <v>45532</v>
      </c>
    </row>
    <row r="12" spans="1:11" x14ac:dyDescent="0.25">
      <c r="A12" s="55">
        <v>45497</v>
      </c>
      <c r="B12" s="61">
        <v>37104</v>
      </c>
      <c r="C12" s="54" t="s">
        <v>55</v>
      </c>
      <c r="D12" s="54" t="s">
        <v>80</v>
      </c>
      <c r="E12" s="56">
        <v>1248320</v>
      </c>
      <c r="F12" s="62" t="s">
        <v>57</v>
      </c>
      <c r="G12" s="56">
        <v>99866</v>
      </c>
      <c r="H12" s="56">
        <v>1348186</v>
      </c>
      <c r="I12" s="54" t="s">
        <v>20</v>
      </c>
      <c r="J12" s="54" t="s">
        <v>69</v>
      </c>
      <c r="K12" s="55">
        <v>45532</v>
      </c>
    </row>
    <row r="13" spans="1:11" x14ac:dyDescent="0.25">
      <c r="A13" s="55">
        <v>45497</v>
      </c>
      <c r="B13" s="61">
        <v>37105</v>
      </c>
      <c r="C13" s="54" t="s">
        <v>55</v>
      </c>
      <c r="D13" s="54" t="s">
        <v>81</v>
      </c>
      <c r="E13" s="56">
        <v>3993730</v>
      </c>
      <c r="F13" s="62" t="s">
        <v>57</v>
      </c>
      <c r="G13" s="56">
        <v>319498</v>
      </c>
      <c r="H13" s="56">
        <v>4313228</v>
      </c>
      <c r="I13" s="54" t="s">
        <v>17</v>
      </c>
      <c r="J13" s="54" t="s">
        <v>58</v>
      </c>
      <c r="K13" s="55">
        <v>45532</v>
      </c>
    </row>
    <row r="14" spans="1:11" x14ac:dyDescent="0.25">
      <c r="A14" s="55">
        <v>45498</v>
      </c>
      <c r="B14" s="61">
        <v>37705</v>
      </c>
      <c r="C14" s="54" t="s">
        <v>55</v>
      </c>
      <c r="D14" s="54" t="s">
        <v>82</v>
      </c>
      <c r="E14" s="56">
        <v>2381320</v>
      </c>
      <c r="F14" s="62" t="s">
        <v>57</v>
      </c>
      <c r="G14" s="56">
        <v>190506</v>
      </c>
      <c r="H14" s="56">
        <v>2571826</v>
      </c>
      <c r="I14" s="54" t="s">
        <v>14</v>
      </c>
      <c r="J14" s="54" t="s">
        <v>70</v>
      </c>
      <c r="K14" s="55">
        <v>45533</v>
      </c>
    </row>
    <row r="15" spans="1:11" x14ac:dyDescent="0.25">
      <c r="A15" s="55">
        <v>45499</v>
      </c>
      <c r="B15" s="61">
        <v>38117</v>
      </c>
      <c r="C15" s="54" t="s">
        <v>55</v>
      </c>
      <c r="D15" s="54" t="s">
        <v>83</v>
      </c>
      <c r="E15" s="56">
        <v>1248320</v>
      </c>
      <c r="F15" s="62" t="s">
        <v>57</v>
      </c>
      <c r="G15" s="56">
        <v>99866</v>
      </c>
      <c r="H15" s="56">
        <v>1348186</v>
      </c>
      <c r="I15" s="54" t="s">
        <v>12</v>
      </c>
      <c r="J15" s="54" t="s">
        <v>65</v>
      </c>
      <c r="K15" s="55">
        <v>45534</v>
      </c>
    </row>
    <row r="16" spans="1:11" x14ac:dyDescent="0.25">
      <c r="A16" s="55">
        <v>45499</v>
      </c>
      <c r="B16" s="61">
        <v>38118</v>
      </c>
      <c r="C16" s="54" t="s">
        <v>55</v>
      </c>
      <c r="D16" s="54" t="s">
        <v>84</v>
      </c>
      <c r="E16" s="56">
        <v>5027250</v>
      </c>
      <c r="F16" s="62" t="s">
        <v>57</v>
      </c>
      <c r="G16" s="56">
        <v>402180</v>
      </c>
      <c r="H16" s="56">
        <v>5429430</v>
      </c>
      <c r="I16" s="54" t="s">
        <v>12</v>
      </c>
      <c r="J16" s="54" t="s">
        <v>65</v>
      </c>
      <c r="K16" s="55">
        <v>45534</v>
      </c>
    </row>
    <row r="17" spans="1:11" x14ac:dyDescent="0.25">
      <c r="A17" s="55">
        <v>45500</v>
      </c>
      <c r="B17" s="61">
        <v>38428</v>
      </c>
      <c r="C17" s="54" t="s">
        <v>55</v>
      </c>
      <c r="D17" s="54" t="s">
        <v>85</v>
      </c>
      <c r="E17" s="56">
        <v>1248320</v>
      </c>
      <c r="F17" s="62" t="s">
        <v>57</v>
      </c>
      <c r="G17" s="56">
        <v>99866</v>
      </c>
      <c r="H17" s="56">
        <v>1348186</v>
      </c>
      <c r="I17" s="54" t="s">
        <v>18</v>
      </c>
      <c r="J17" s="54" t="s">
        <v>62</v>
      </c>
      <c r="K17" s="55">
        <v>45535</v>
      </c>
    </row>
    <row r="18" spans="1:11" x14ac:dyDescent="0.25">
      <c r="A18" s="55">
        <v>45500</v>
      </c>
      <c r="B18" s="61">
        <v>38454</v>
      </c>
      <c r="C18" s="54" t="s">
        <v>55</v>
      </c>
      <c r="D18" s="54" t="s">
        <v>86</v>
      </c>
      <c r="E18" s="56">
        <v>1110580</v>
      </c>
      <c r="F18" s="62" t="s">
        <v>57</v>
      </c>
      <c r="G18" s="56">
        <v>88846</v>
      </c>
      <c r="H18" s="56">
        <v>1199426</v>
      </c>
      <c r="I18" s="54" t="s">
        <v>16</v>
      </c>
      <c r="J18" s="54" t="s">
        <v>71</v>
      </c>
      <c r="K18" s="55">
        <v>45535</v>
      </c>
    </row>
    <row r="19" spans="1:11" x14ac:dyDescent="0.25">
      <c r="A19" s="55">
        <v>45500</v>
      </c>
      <c r="B19" s="61">
        <v>38455</v>
      </c>
      <c r="C19" s="54" t="s">
        <v>55</v>
      </c>
      <c r="D19" s="54" t="s">
        <v>87</v>
      </c>
      <c r="E19" s="56">
        <v>2632235</v>
      </c>
      <c r="F19" s="62" t="s">
        <v>57</v>
      </c>
      <c r="G19" s="56">
        <v>210579</v>
      </c>
      <c r="H19" s="56">
        <v>2842814</v>
      </c>
      <c r="I19" s="54" t="s">
        <v>20</v>
      </c>
      <c r="J19" s="54" t="s">
        <v>69</v>
      </c>
      <c r="K19" s="55">
        <v>45535</v>
      </c>
    </row>
    <row r="20" spans="1:11" x14ac:dyDescent="0.25">
      <c r="A20" s="55">
        <v>45500</v>
      </c>
      <c r="B20" s="61">
        <v>38483</v>
      </c>
      <c r="C20" s="54" t="s">
        <v>55</v>
      </c>
      <c r="D20" s="54" t="s">
        <v>88</v>
      </c>
      <c r="E20" s="56">
        <v>3331740</v>
      </c>
      <c r="F20" s="62" t="s">
        <v>57</v>
      </c>
      <c r="G20" s="56">
        <v>266539</v>
      </c>
      <c r="H20" s="56">
        <v>3598279</v>
      </c>
      <c r="I20" s="54" t="s">
        <v>17</v>
      </c>
      <c r="J20" s="54" t="s">
        <v>58</v>
      </c>
      <c r="K20" s="55">
        <v>45535</v>
      </c>
    </row>
    <row r="21" spans="1:11" x14ac:dyDescent="0.25">
      <c r="A21" s="55">
        <v>45502</v>
      </c>
      <c r="B21" s="61">
        <v>38501</v>
      </c>
      <c r="C21" s="54" t="s">
        <v>55</v>
      </c>
      <c r="D21" s="54" t="s">
        <v>89</v>
      </c>
      <c r="E21" s="56">
        <v>1468620</v>
      </c>
      <c r="F21" s="62" t="s">
        <v>57</v>
      </c>
      <c r="G21" s="56">
        <v>117490</v>
      </c>
      <c r="H21" s="56">
        <v>1586110</v>
      </c>
      <c r="I21" s="54" t="s">
        <v>73</v>
      </c>
      <c r="J21" s="54" t="s">
        <v>74</v>
      </c>
      <c r="K21" s="55">
        <v>45537</v>
      </c>
    </row>
    <row r="22" spans="1:11" x14ac:dyDescent="0.25">
      <c r="A22" s="55">
        <v>45502</v>
      </c>
      <c r="B22" s="61">
        <v>38519</v>
      </c>
      <c r="C22" s="54" t="s">
        <v>55</v>
      </c>
      <c r="D22" s="54" t="s">
        <v>90</v>
      </c>
      <c r="E22" s="56">
        <v>1468620</v>
      </c>
      <c r="F22" s="62" t="s">
        <v>57</v>
      </c>
      <c r="G22" s="56">
        <v>117490</v>
      </c>
      <c r="H22" s="56">
        <v>1586110</v>
      </c>
      <c r="I22" s="54" t="s">
        <v>14</v>
      </c>
      <c r="J22" s="54" t="s">
        <v>70</v>
      </c>
      <c r="K22" s="55">
        <v>45537</v>
      </c>
    </row>
    <row r="23" spans="1:11" x14ac:dyDescent="0.25">
      <c r="A23" s="55">
        <v>45502</v>
      </c>
      <c r="B23" s="61">
        <v>38525</v>
      </c>
      <c r="C23" s="54" t="s">
        <v>55</v>
      </c>
      <c r="D23" s="54" t="s">
        <v>91</v>
      </c>
      <c r="E23" s="56">
        <v>7485630</v>
      </c>
      <c r="F23" s="62" t="s">
        <v>57</v>
      </c>
      <c r="G23" s="56">
        <v>598850</v>
      </c>
      <c r="H23" s="56">
        <v>8084480</v>
      </c>
      <c r="I23" s="54" t="s">
        <v>12</v>
      </c>
      <c r="J23" s="54" t="s">
        <v>65</v>
      </c>
      <c r="K23" s="55">
        <v>45537</v>
      </c>
    </row>
    <row r="24" spans="1:11" x14ac:dyDescent="0.25">
      <c r="A24" s="55">
        <v>45502</v>
      </c>
      <c r="B24" s="61">
        <v>38530</v>
      </c>
      <c r="C24" s="54" t="s">
        <v>55</v>
      </c>
      <c r="D24" s="54" t="s">
        <v>92</v>
      </c>
      <c r="E24" s="56">
        <v>2496640</v>
      </c>
      <c r="F24" s="62" t="s">
        <v>57</v>
      </c>
      <c r="G24" s="56">
        <v>199731</v>
      </c>
      <c r="H24" s="56">
        <v>2696371</v>
      </c>
      <c r="I24" s="54" t="s">
        <v>12</v>
      </c>
      <c r="J24" s="54" t="s">
        <v>65</v>
      </c>
      <c r="K24" s="55">
        <v>45537</v>
      </c>
    </row>
    <row r="25" spans="1:11" x14ac:dyDescent="0.25">
      <c r="A25" s="55">
        <v>45504</v>
      </c>
      <c r="B25" s="61">
        <v>38612</v>
      </c>
      <c r="C25" s="54" t="s">
        <v>55</v>
      </c>
      <c r="D25" s="54" t="s">
        <v>210</v>
      </c>
      <c r="E25" s="56">
        <v>0</v>
      </c>
      <c r="F25" s="62" t="s">
        <v>57</v>
      </c>
      <c r="G25" s="56">
        <v>0</v>
      </c>
      <c r="H25" s="56">
        <v>0</v>
      </c>
      <c r="I25" s="54" t="s">
        <v>18</v>
      </c>
      <c r="J25" s="54" t="s">
        <v>62</v>
      </c>
      <c r="K25" s="55">
        <v>45539</v>
      </c>
    </row>
    <row r="26" spans="1:11" x14ac:dyDescent="0.25">
      <c r="A26" s="55">
        <v>45504</v>
      </c>
      <c r="B26" s="61">
        <v>38980</v>
      </c>
      <c r="C26" s="54" t="s">
        <v>55</v>
      </c>
      <c r="D26" s="54" t="s">
        <v>93</v>
      </c>
      <c r="E26" s="56">
        <v>1999044</v>
      </c>
      <c r="F26" s="62" t="s">
        <v>57</v>
      </c>
      <c r="G26" s="56">
        <v>159924</v>
      </c>
      <c r="H26" s="56">
        <v>2158968</v>
      </c>
      <c r="I26" s="54" t="s">
        <v>20</v>
      </c>
      <c r="J26" s="54" t="s">
        <v>69</v>
      </c>
      <c r="K26" s="55">
        <v>45539</v>
      </c>
    </row>
    <row r="27" spans="1:11" x14ac:dyDescent="0.25">
      <c r="A27" s="55">
        <v>45504</v>
      </c>
      <c r="B27" s="61">
        <v>39338</v>
      </c>
      <c r="C27" s="54" t="s">
        <v>55</v>
      </c>
      <c r="D27" s="54" t="s">
        <v>94</v>
      </c>
      <c r="E27" s="56">
        <v>1468620</v>
      </c>
      <c r="F27" s="62" t="s">
        <v>57</v>
      </c>
      <c r="G27" s="56">
        <v>117490</v>
      </c>
      <c r="H27" s="56">
        <v>1586110</v>
      </c>
      <c r="I27" s="54" t="s">
        <v>12</v>
      </c>
      <c r="J27" s="54" t="s">
        <v>65</v>
      </c>
      <c r="K27" s="55">
        <v>45539</v>
      </c>
    </row>
    <row r="28" spans="1:11" x14ac:dyDescent="0.25">
      <c r="A28" s="55">
        <v>45504</v>
      </c>
      <c r="B28" s="61">
        <v>39339</v>
      </c>
      <c r="C28" s="54" t="s">
        <v>55</v>
      </c>
      <c r="D28" s="54" t="s">
        <v>95</v>
      </c>
      <c r="E28" s="56">
        <v>1003660</v>
      </c>
      <c r="F28" s="62" t="s">
        <v>57</v>
      </c>
      <c r="G28" s="56">
        <v>80293</v>
      </c>
      <c r="H28" s="56">
        <v>1083953</v>
      </c>
      <c r="I28" s="54" t="s">
        <v>12</v>
      </c>
      <c r="J28" s="54" t="s">
        <v>65</v>
      </c>
      <c r="K28" s="55">
        <v>45539</v>
      </c>
    </row>
    <row r="29" spans="1:11" x14ac:dyDescent="0.25">
      <c r="A29" s="55">
        <v>45504</v>
      </c>
      <c r="B29" s="61">
        <v>39340</v>
      </c>
      <c r="C29" s="54" t="s">
        <v>55</v>
      </c>
      <c r="D29" s="54" t="s">
        <v>96</v>
      </c>
      <c r="E29" s="56">
        <v>1468620</v>
      </c>
      <c r="F29" s="62" t="s">
        <v>57</v>
      </c>
      <c r="G29" s="56">
        <v>117490</v>
      </c>
      <c r="H29" s="56">
        <v>1586110</v>
      </c>
      <c r="I29" s="54" t="s">
        <v>16</v>
      </c>
      <c r="J29" s="54" t="s">
        <v>71</v>
      </c>
      <c r="K29" s="55">
        <v>45539</v>
      </c>
    </row>
    <row r="30" spans="1:11" x14ac:dyDescent="0.25">
      <c r="A30" s="55">
        <v>45504</v>
      </c>
      <c r="B30" s="61">
        <v>39341</v>
      </c>
      <c r="C30" s="54" t="s">
        <v>55</v>
      </c>
      <c r="D30" s="54" t="s">
        <v>97</v>
      </c>
      <c r="E30" s="56">
        <v>1110580</v>
      </c>
      <c r="F30" s="62" t="s">
        <v>57</v>
      </c>
      <c r="G30" s="56">
        <v>88846</v>
      </c>
      <c r="H30" s="56">
        <v>1199426</v>
      </c>
      <c r="I30" s="54" t="s">
        <v>18</v>
      </c>
      <c r="J30" s="54" t="s">
        <v>62</v>
      </c>
      <c r="K30" s="55">
        <v>45539</v>
      </c>
    </row>
    <row r="31" spans="1:11" x14ac:dyDescent="0.25">
      <c r="A31" s="55">
        <v>45504</v>
      </c>
      <c r="B31" s="61">
        <v>39342</v>
      </c>
      <c r="C31" s="54" t="s">
        <v>55</v>
      </c>
      <c r="D31" s="54" t="s">
        <v>98</v>
      </c>
      <c r="E31" s="56">
        <v>3849940</v>
      </c>
      <c r="F31" s="62" t="s">
        <v>57</v>
      </c>
      <c r="G31" s="56">
        <v>307995</v>
      </c>
      <c r="H31" s="56">
        <v>4157935</v>
      </c>
      <c r="I31" s="54" t="s">
        <v>22</v>
      </c>
      <c r="J31" s="54" t="s">
        <v>64</v>
      </c>
      <c r="K31" s="55">
        <v>45539</v>
      </c>
    </row>
    <row r="32" spans="1:11" x14ac:dyDescent="0.25">
      <c r="A32" s="55">
        <v>45504</v>
      </c>
      <c r="B32" s="61">
        <v>39649</v>
      </c>
      <c r="C32" s="54" t="s">
        <v>55</v>
      </c>
      <c r="D32" s="54" t="s">
        <v>99</v>
      </c>
      <c r="E32" s="56">
        <v>7618635</v>
      </c>
      <c r="F32" s="62" t="s">
        <v>57</v>
      </c>
      <c r="G32" s="56">
        <v>609491</v>
      </c>
      <c r="H32" s="56">
        <v>8228126</v>
      </c>
      <c r="I32" s="54" t="s">
        <v>13</v>
      </c>
      <c r="J32" s="54" t="s">
        <v>61</v>
      </c>
      <c r="K32" s="55">
        <v>45539</v>
      </c>
    </row>
    <row r="33" spans="1:11" x14ac:dyDescent="0.25">
      <c r="A33" s="55">
        <v>45524</v>
      </c>
      <c r="B33" s="61">
        <v>1190</v>
      </c>
      <c r="C33" s="54" t="s">
        <v>59</v>
      </c>
      <c r="D33" s="54" t="s">
        <v>44</v>
      </c>
      <c r="E33" s="56">
        <v>-88846</v>
      </c>
      <c r="F33" s="62" t="s">
        <v>57</v>
      </c>
      <c r="G33" s="56">
        <v>-7108</v>
      </c>
      <c r="H33" s="56">
        <v>-95954</v>
      </c>
      <c r="I33" s="54" t="s">
        <v>15</v>
      </c>
      <c r="J33" s="54" t="s">
        <v>72</v>
      </c>
      <c r="K33" s="55">
        <v>45559</v>
      </c>
    </row>
    <row r="34" spans="1:11" x14ac:dyDescent="0.25">
      <c r="A34" s="55">
        <v>45524</v>
      </c>
      <c r="B34" s="61">
        <v>1191</v>
      </c>
      <c r="C34" s="54" t="s">
        <v>59</v>
      </c>
      <c r="D34" s="54" t="s">
        <v>44</v>
      </c>
      <c r="E34" s="56">
        <v>-301098</v>
      </c>
      <c r="F34" s="62" t="s">
        <v>57</v>
      </c>
      <c r="G34" s="56">
        <v>-24088</v>
      </c>
      <c r="H34" s="56">
        <v>-325186</v>
      </c>
      <c r="I34" s="54" t="s">
        <v>12</v>
      </c>
      <c r="J34" s="54" t="s">
        <v>65</v>
      </c>
      <c r="K34" s="55">
        <v>45559</v>
      </c>
    </row>
    <row r="35" spans="1:11" x14ac:dyDescent="0.25">
      <c r="A35" s="55">
        <v>45524</v>
      </c>
      <c r="B35" s="61">
        <v>1192</v>
      </c>
      <c r="C35" s="54" t="s">
        <v>59</v>
      </c>
      <c r="D35" s="54" t="s">
        <v>44</v>
      </c>
      <c r="E35" s="56">
        <v>-111058</v>
      </c>
      <c r="F35" s="62" t="s">
        <v>57</v>
      </c>
      <c r="G35" s="56">
        <v>-8885</v>
      </c>
      <c r="H35" s="56">
        <v>-119943</v>
      </c>
      <c r="I35" s="54" t="s">
        <v>17</v>
      </c>
      <c r="J35" s="54" t="s">
        <v>58</v>
      </c>
      <c r="K35" s="55">
        <v>45559</v>
      </c>
    </row>
    <row r="36" spans="1:11" x14ac:dyDescent="0.25">
      <c r="A36" s="55">
        <v>45505</v>
      </c>
      <c r="B36" s="61">
        <v>39701</v>
      </c>
      <c r="C36" s="54" t="s">
        <v>55</v>
      </c>
      <c r="D36" s="54" t="s">
        <v>211</v>
      </c>
      <c r="E36" s="56">
        <v>1719535</v>
      </c>
      <c r="F36" s="62" t="s">
        <v>57</v>
      </c>
      <c r="G36" s="56">
        <v>137563</v>
      </c>
      <c r="H36" s="56">
        <v>1857098</v>
      </c>
      <c r="I36" s="54" t="s">
        <v>73</v>
      </c>
      <c r="J36" s="54" t="s">
        <v>74</v>
      </c>
      <c r="K36" s="55">
        <v>45540</v>
      </c>
    </row>
    <row r="37" spans="1:11" x14ac:dyDescent="0.25">
      <c r="A37" s="55">
        <v>45507</v>
      </c>
      <c r="B37" s="61">
        <v>39824</v>
      </c>
      <c r="C37" s="54" t="s">
        <v>55</v>
      </c>
      <c r="D37" s="54" t="s">
        <v>212</v>
      </c>
      <c r="E37" s="56">
        <v>2144100</v>
      </c>
      <c r="F37" s="62" t="s">
        <v>57</v>
      </c>
      <c r="G37" s="56">
        <v>171528</v>
      </c>
      <c r="H37" s="56">
        <v>2315628</v>
      </c>
      <c r="I37" s="54" t="s">
        <v>12</v>
      </c>
      <c r="J37" s="54" t="s">
        <v>65</v>
      </c>
      <c r="K37" s="55">
        <v>45542</v>
      </c>
    </row>
    <row r="38" spans="1:11" x14ac:dyDescent="0.25">
      <c r="A38" s="55">
        <v>45507</v>
      </c>
      <c r="B38" s="61">
        <v>39826</v>
      </c>
      <c r="C38" s="54" t="s">
        <v>55</v>
      </c>
      <c r="D38" s="54" t="s">
        <v>213</v>
      </c>
      <c r="E38" s="56">
        <v>4960520</v>
      </c>
      <c r="F38" s="62" t="s">
        <v>57</v>
      </c>
      <c r="G38" s="56">
        <v>396842</v>
      </c>
      <c r="H38" s="56">
        <v>5357362</v>
      </c>
      <c r="I38" s="54" t="s">
        <v>12</v>
      </c>
      <c r="J38" s="54" t="s">
        <v>65</v>
      </c>
      <c r="K38" s="55">
        <v>45542</v>
      </c>
    </row>
    <row r="39" spans="1:11" x14ac:dyDescent="0.25">
      <c r="A39" s="55">
        <v>45507</v>
      </c>
      <c r="B39" s="61">
        <v>39838</v>
      </c>
      <c r="C39" s="54" t="s">
        <v>55</v>
      </c>
      <c r="D39" s="54" t="s">
        <v>214</v>
      </c>
      <c r="E39" s="56">
        <v>1361495</v>
      </c>
      <c r="F39" s="62" t="s">
        <v>57</v>
      </c>
      <c r="G39" s="56">
        <v>108920</v>
      </c>
      <c r="H39" s="56">
        <v>1470415</v>
      </c>
      <c r="I39" s="54" t="s">
        <v>22</v>
      </c>
      <c r="J39" s="54" t="s">
        <v>64</v>
      </c>
      <c r="K39" s="55">
        <v>45542</v>
      </c>
    </row>
    <row r="40" spans="1:11" x14ac:dyDescent="0.25">
      <c r="A40" s="55">
        <v>45507</v>
      </c>
      <c r="B40" s="61">
        <v>39839</v>
      </c>
      <c r="C40" s="54" t="s">
        <v>55</v>
      </c>
      <c r="D40" s="54" t="s">
        <v>215</v>
      </c>
      <c r="E40" s="56">
        <v>1468620</v>
      </c>
      <c r="F40" s="62" t="s">
        <v>57</v>
      </c>
      <c r="G40" s="56">
        <v>117490</v>
      </c>
      <c r="H40" s="56">
        <v>1586110</v>
      </c>
      <c r="I40" s="54" t="s">
        <v>19</v>
      </c>
      <c r="J40" s="54" t="s">
        <v>63</v>
      </c>
      <c r="K40" s="55">
        <v>45542</v>
      </c>
    </row>
    <row r="41" spans="1:11" x14ac:dyDescent="0.25">
      <c r="A41" s="55">
        <v>45509</v>
      </c>
      <c r="B41" s="61">
        <v>39861</v>
      </c>
      <c r="C41" s="54" t="s">
        <v>55</v>
      </c>
      <c r="D41" s="54" t="s">
        <v>216</v>
      </c>
      <c r="E41" s="56">
        <v>2579200</v>
      </c>
      <c r="F41" s="62" t="s">
        <v>57</v>
      </c>
      <c r="G41" s="56">
        <v>206336</v>
      </c>
      <c r="H41" s="56">
        <v>2785536</v>
      </c>
      <c r="I41" s="54" t="s">
        <v>20</v>
      </c>
      <c r="J41" s="54" t="s">
        <v>69</v>
      </c>
      <c r="K41" s="55">
        <v>45544</v>
      </c>
    </row>
    <row r="42" spans="1:11" x14ac:dyDescent="0.25">
      <c r="A42" s="55">
        <v>45509</v>
      </c>
      <c r="B42" s="61">
        <v>39862</v>
      </c>
      <c r="C42" s="54" t="s">
        <v>55</v>
      </c>
      <c r="D42" s="54" t="s">
        <v>217</v>
      </c>
      <c r="E42" s="56">
        <v>2144100</v>
      </c>
      <c r="F42" s="62" t="s">
        <v>57</v>
      </c>
      <c r="G42" s="56">
        <v>171528</v>
      </c>
      <c r="H42" s="56">
        <v>2315628</v>
      </c>
      <c r="I42" s="54" t="s">
        <v>15</v>
      </c>
      <c r="J42" s="54" t="s">
        <v>72</v>
      </c>
      <c r="K42" s="55">
        <v>45544</v>
      </c>
    </row>
    <row r="43" spans="1:11" x14ac:dyDescent="0.25">
      <c r="A43" s="55">
        <v>45509</v>
      </c>
      <c r="B43" s="61">
        <v>39864</v>
      </c>
      <c r="C43" s="54" t="s">
        <v>55</v>
      </c>
      <c r="D43" s="54" t="s">
        <v>218</v>
      </c>
      <c r="E43" s="56">
        <v>3592266</v>
      </c>
      <c r="F43" s="62" t="s">
        <v>57</v>
      </c>
      <c r="G43" s="56">
        <v>287381</v>
      </c>
      <c r="H43" s="56">
        <v>3879647</v>
      </c>
      <c r="I43" s="54" t="s">
        <v>21</v>
      </c>
      <c r="J43" s="54" t="s">
        <v>67</v>
      </c>
      <c r="K43" s="55">
        <v>45544</v>
      </c>
    </row>
    <row r="44" spans="1:11" x14ac:dyDescent="0.25">
      <c r="A44" s="55">
        <v>45510</v>
      </c>
      <c r="B44" s="61">
        <v>39939</v>
      </c>
      <c r="C44" s="54" t="s">
        <v>55</v>
      </c>
      <c r="D44" s="54" t="s">
        <v>219</v>
      </c>
      <c r="E44" s="56">
        <v>5225193</v>
      </c>
      <c r="F44" s="62" t="s">
        <v>57</v>
      </c>
      <c r="G44" s="56">
        <v>418015</v>
      </c>
      <c r="H44" s="56">
        <v>5643208</v>
      </c>
      <c r="I44" s="54" t="s">
        <v>13</v>
      </c>
      <c r="J44" s="54" t="s">
        <v>61</v>
      </c>
      <c r="K44" s="55">
        <v>45545</v>
      </c>
    </row>
    <row r="45" spans="1:11" x14ac:dyDescent="0.25">
      <c r="A45" s="55">
        <v>45510</v>
      </c>
      <c r="B45" s="61">
        <v>39940</v>
      </c>
      <c r="C45" s="54" t="s">
        <v>55</v>
      </c>
      <c r="D45" s="54" t="s">
        <v>220</v>
      </c>
      <c r="E45" s="56">
        <v>536025</v>
      </c>
      <c r="F45" s="62" t="s">
        <v>57</v>
      </c>
      <c r="G45" s="56">
        <v>42882</v>
      </c>
      <c r="H45" s="56">
        <v>578907</v>
      </c>
      <c r="I45" s="54" t="s">
        <v>13</v>
      </c>
      <c r="J45" s="54" t="s">
        <v>61</v>
      </c>
      <c r="K45" s="55">
        <v>45545</v>
      </c>
    </row>
    <row r="46" spans="1:11" x14ac:dyDescent="0.25">
      <c r="A46" s="55">
        <v>45510</v>
      </c>
      <c r="B46" s="61">
        <v>39941</v>
      </c>
      <c r="C46" s="54" t="s">
        <v>55</v>
      </c>
      <c r="D46" s="54" t="s">
        <v>221</v>
      </c>
      <c r="E46" s="56">
        <v>1248320</v>
      </c>
      <c r="F46" s="62" t="s">
        <v>57</v>
      </c>
      <c r="G46" s="56">
        <v>99866</v>
      </c>
      <c r="H46" s="56">
        <v>1348186</v>
      </c>
      <c r="I46" s="54" t="s">
        <v>13</v>
      </c>
      <c r="J46" s="54" t="s">
        <v>61</v>
      </c>
      <c r="K46" s="55">
        <v>45545</v>
      </c>
    </row>
    <row r="47" spans="1:11" x14ac:dyDescent="0.25">
      <c r="A47" s="55">
        <v>45510</v>
      </c>
      <c r="B47" s="61">
        <v>39942</v>
      </c>
      <c r="C47" s="54" t="s">
        <v>55</v>
      </c>
      <c r="D47" s="54" t="s">
        <v>222</v>
      </c>
      <c r="E47" s="56">
        <v>1248320</v>
      </c>
      <c r="F47" s="62" t="s">
        <v>57</v>
      </c>
      <c r="G47" s="56">
        <v>99866</v>
      </c>
      <c r="H47" s="56">
        <v>1348186</v>
      </c>
      <c r="I47" s="54" t="s">
        <v>13</v>
      </c>
      <c r="J47" s="54" t="s">
        <v>61</v>
      </c>
      <c r="K47" s="55">
        <v>45545</v>
      </c>
    </row>
    <row r="48" spans="1:11" x14ac:dyDescent="0.25">
      <c r="A48" s="55">
        <v>45510</v>
      </c>
      <c r="B48" s="61">
        <v>39944</v>
      </c>
      <c r="C48" s="54" t="s">
        <v>55</v>
      </c>
      <c r="D48" s="54" t="s">
        <v>223</v>
      </c>
      <c r="E48" s="56">
        <v>10687480</v>
      </c>
      <c r="F48" s="62" t="s">
        <v>57</v>
      </c>
      <c r="G48" s="56">
        <v>854998</v>
      </c>
      <c r="H48" s="56">
        <v>11542478</v>
      </c>
      <c r="I48" s="54" t="s">
        <v>12</v>
      </c>
      <c r="J48" s="54" t="s">
        <v>65</v>
      </c>
      <c r="K48" s="55">
        <v>45545</v>
      </c>
    </row>
    <row r="49" spans="1:11" x14ac:dyDescent="0.25">
      <c r="A49" s="55">
        <v>45511</v>
      </c>
      <c r="B49" s="61">
        <v>40054</v>
      </c>
      <c r="C49" s="54" t="s">
        <v>55</v>
      </c>
      <c r="D49" s="54" t="s">
        <v>224</v>
      </c>
      <c r="E49" s="56">
        <v>2381320</v>
      </c>
      <c r="F49" s="62" t="s">
        <v>57</v>
      </c>
      <c r="G49" s="56">
        <v>190506</v>
      </c>
      <c r="H49" s="56">
        <v>2571826</v>
      </c>
      <c r="I49" s="54" t="s">
        <v>14</v>
      </c>
      <c r="J49" s="54" t="s">
        <v>70</v>
      </c>
      <c r="K49" s="55">
        <v>45546</v>
      </c>
    </row>
    <row r="50" spans="1:11" x14ac:dyDescent="0.25">
      <c r="A50" s="55">
        <v>45512</v>
      </c>
      <c r="B50" s="61">
        <v>40065</v>
      </c>
      <c r="C50" s="54" t="s">
        <v>55</v>
      </c>
      <c r="D50" s="54" t="s">
        <v>225</v>
      </c>
      <c r="E50" s="56">
        <v>2381320</v>
      </c>
      <c r="F50" s="62" t="s">
        <v>57</v>
      </c>
      <c r="G50" s="56">
        <v>190506</v>
      </c>
      <c r="H50" s="56">
        <v>2571826</v>
      </c>
      <c r="I50" s="54" t="s">
        <v>22</v>
      </c>
      <c r="J50" s="54" t="s">
        <v>64</v>
      </c>
      <c r="K50" s="55">
        <v>45547</v>
      </c>
    </row>
    <row r="51" spans="1:11" x14ac:dyDescent="0.25">
      <c r="A51" s="55">
        <v>45512</v>
      </c>
      <c r="B51" s="61">
        <v>40066</v>
      </c>
      <c r="C51" s="54" t="s">
        <v>55</v>
      </c>
      <c r="D51" s="54" t="s">
        <v>226</v>
      </c>
      <c r="E51" s="56">
        <v>1361495</v>
      </c>
      <c r="F51" s="62" t="s">
        <v>57</v>
      </c>
      <c r="G51" s="56">
        <v>108920</v>
      </c>
      <c r="H51" s="56">
        <v>1470415</v>
      </c>
      <c r="I51" s="54" t="s">
        <v>20</v>
      </c>
      <c r="J51" s="54" t="s">
        <v>69</v>
      </c>
      <c r="K51" s="55">
        <v>45547</v>
      </c>
    </row>
    <row r="52" spans="1:11" x14ac:dyDescent="0.25">
      <c r="A52" s="55">
        <v>45512</v>
      </c>
      <c r="B52" s="61">
        <v>40067</v>
      </c>
      <c r="C52" s="54" t="s">
        <v>55</v>
      </c>
      <c r="D52" s="54" t="s">
        <v>227</v>
      </c>
      <c r="E52" s="56">
        <v>1110580</v>
      </c>
      <c r="F52" s="62" t="s">
        <v>57</v>
      </c>
      <c r="G52" s="56">
        <v>88846</v>
      </c>
      <c r="H52" s="56">
        <v>1199426</v>
      </c>
      <c r="I52" s="54" t="s">
        <v>23</v>
      </c>
      <c r="J52" s="54" t="s">
        <v>60</v>
      </c>
      <c r="K52" s="55">
        <v>45547</v>
      </c>
    </row>
    <row r="53" spans="1:11" x14ac:dyDescent="0.25">
      <c r="A53" s="55">
        <v>45512</v>
      </c>
      <c r="B53" s="61">
        <v>40068</v>
      </c>
      <c r="C53" s="54" t="s">
        <v>55</v>
      </c>
      <c r="D53" s="54" t="s">
        <v>228</v>
      </c>
      <c r="E53" s="56">
        <v>1468620</v>
      </c>
      <c r="F53" s="62" t="s">
        <v>57</v>
      </c>
      <c r="G53" s="56">
        <v>117490</v>
      </c>
      <c r="H53" s="56">
        <v>1586110</v>
      </c>
      <c r="I53" s="54" t="s">
        <v>45</v>
      </c>
      <c r="J53" s="54" t="s">
        <v>66</v>
      </c>
      <c r="K53" s="55">
        <v>45547</v>
      </c>
    </row>
    <row r="54" spans="1:11" x14ac:dyDescent="0.25">
      <c r="A54" s="55">
        <v>45512</v>
      </c>
      <c r="B54" s="61">
        <v>40069</v>
      </c>
      <c r="C54" s="54" t="s">
        <v>55</v>
      </c>
      <c r="D54" s="54" t="s">
        <v>229</v>
      </c>
      <c r="E54" s="56">
        <v>6930970</v>
      </c>
      <c r="F54" s="62" t="s">
        <v>57</v>
      </c>
      <c r="G54" s="56">
        <v>554478</v>
      </c>
      <c r="H54" s="56">
        <v>7485448</v>
      </c>
      <c r="I54" s="54" t="s">
        <v>21</v>
      </c>
      <c r="J54" s="54" t="s">
        <v>67</v>
      </c>
      <c r="K54" s="55">
        <v>45547</v>
      </c>
    </row>
    <row r="55" spans="1:11" x14ac:dyDescent="0.25">
      <c r="A55" s="55">
        <v>45512</v>
      </c>
      <c r="B55" s="61">
        <v>40070</v>
      </c>
      <c r="C55" s="54" t="s">
        <v>55</v>
      </c>
      <c r="D55" s="54" t="s">
        <v>230</v>
      </c>
      <c r="E55" s="56">
        <v>1160763</v>
      </c>
      <c r="F55" s="62" t="s">
        <v>57</v>
      </c>
      <c r="G55" s="56">
        <v>92861</v>
      </c>
      <c r="H55" s="56">
        <v>1253624</v>
      </c>
      <c r="I55" s="54" t="s">
        <v>18</v>
      </c>
      <c r="J55" s="54" t="s">
        <v>62</v>
      </c>
      <c r="K55" s="55">
        <v>45547</v>
      </c>
    </row>
    <row r="56" spans="1:11" x14ac:dyDescent="0.25">
      <c r="A56" s="55">
        <v>45512</v>
      </c>
      <c r="B56" s="61">
        <v>40071</v>
      </c>
      <c r="C56" s="54" t="s">
        <v>55</v>
      </c>
      <c r="D56" s="54" t="s">
        <v>231</v>
      </c>
      <c r="E56" s="56">
        <v>2381320</v>
      </c>
      <c r="F56" s="62" t="s">
        <v>57</v>
      </c>
      <c r="G56" s="56">
        <v>190506</v>
      </c>
      <c r="H56" s="56">
        <v>2571826</v>
      </c>
      <c r="I56" s="54" t="s">
        <v>15</v>
      </c>
      <c r="J56" s="54" t="s">
        <v>72</v>
      </c>
      <c r="K56" s="55">
        <v>45547</v>
      </c>
    </row>
    <row r="57" spans="1:11" x14ac:dyDescent="0.25">
      <c r="A57" s="55">
        <v>45512</v>
      </c>
      <c r="B57" s="61">
        <v>41163</v>
      </c>
      <c r="C57" s="54" t="s">
        <v>55</v>
      </c>
      <c r="D57" s="54" t="s">
        <v>232</v>
      </c>
      <c r="E57" s="56">
        <v>2381320</v>
      </c>
      <c r="F57" s="62" t="s">
        <v>57</v>
      </c>
      <c r="G57" s="56">
        <v>190506</v>
      </c>
      <c r="H57" s="56">
        <v>2571826</v>
      </c>
      <c r="I57" s="54" t="s">
        <v>12</v>
      </c>
      <c r="J57" s="54" t="s">
        <v>65</v>
      </c>
      <c r="K57" s="55">
        <v>45547</v>
      </c>
    </row>
    <row r="58" spans="1:11" x14ac:dyDescent="0.25">
      <c r="A58" s="55">
        <v>45512</v>
      </c>
      <c r="B58" s="61">
        <v>41164</v>
      </c>
      <c r="C58" s="54" t="s">
        <v>55</v>
      </c>
      <c r="D58" s="54" t="s">
        <v>233</v>
      </c>
      <c r="E58" s="56">
        <v>2937240</v>
      </c>
      <c r="F58" s="62" t="s">
        <v>57</v>
      </c>
      <c r="G58" s="56">
        <v>234979</v>
      </c>
      <c r="H58" s="56">
        <v>3172219</v>
      </c>
      <c r="I58" s="54" t="s">
        <v>12</v>
      </c>
      <c r="J58" s="54" t="s">
        <v>65</v>
      </c>
      <c r="K58" s="55">
        <v>45547</v>
      </c>
    </row>
    <row r="59" spans="1:11" x14ac:dyDescent="0.25">
      <c r="A59" s="55">
        <v>45513</v>
      </c>
      <c r="B59" s="61">
        <v>41212</v>
      </c>
      <c r="C59" s="54" t="s">
        <v>55</v>
      </c>
      <c r="D59" s="54" t="s">
        <v>234</v>
      </c>
      <c r="E59" s="56">
        <v>1190660</v>
      </c>
      <c r="F59" s="62" t="s">
        <v>57</v>
      </c>
      <c r="G59" s="56">
        <v>95253</v>
      </c>
      <c r="H59" s="56">
        <v>1285913</v>
      </c>
      <c r="I59" s="54" t="s">
        <v>12</v>
      </c>
      <c r="J59" s="54" t="s">
        <v>65</v>
      </c>
      <c r="K59" s="55">
        <v>45548</v>
      </c>
    </row>
    <row r="60" spans="1:11" x14ac:dyDescent="0.25">
      <c r="A60" s="55">
        <v>45513</v>
      </c>
      <c r="B60" s="61">
        <v>41213</v>
      </c>
      <c r="C60" s="54" t="s">
        <v>55</v>
      </c>
      <c r="D60" s="54" t="s">
        <v>235</v>
      </c>
      <c r="E60" s="56">
        <v>2830115</v>
      </c>
      <c r="F60" s="62" t="s">
        <v>57</v>
      </c>
      <c r="G60" s="56">
        <v>226409</v>
      </c>
      <c r="H60" s="56">
        <v>3056524</v>
      </c>
      <c r="I60" s="54" t="s">
        <v>12</v>
      </c>
      <c r="J60" s="54" t="s">
        <v>65</v>
      </c>
      <c r="K60" s="55">
        <v>45548</v>
      </c>
    </row>
    <row r="61" spans="1:11" x14ac:dyDescent="0.25">
      <c r="A61" s="55">
        <v>45513</v>
      </c>
      <c r="B61" s="61">
        <v>41237</v>
      </c>
      <c r="C61" s="54" t="s">
        <v>55</v>
      </c>
      <c r="D61" s="54" t="s">
        <v>236</v>
      </c>
      <c r="E61" s="56">
        <v>2381320</v>
      </c>
      <c r="F61" s="62" t="s">
        <v>57</v>
      </c>
      <c r="G61" s="56">
        <v>190506</v>
      </c>
      <c r="H61" s="56">
        <v>2571826</v>
      </c>
      <c r="I61" s="54" t="s">
        <v>20</v>
      </c>
      <c r="J61" s="54" t="s">
        <v>69</v>
      </c>
      <c r="K61" s="55">
        <v>45548</v>
      </c>
    </row>
    <row r="62" spans="1:11" x14ac:dyDescent="0.25">
      <c r="A62" s="55">
        <v>45513</v>
      </c>
      <c r="B62" s="61">
        <v>41238</v>
      </c>
      <c r="C62" s="54" t="s">
        <v>55</v>
      </c>
      <c r="D62" s="54" t="s">
        <v>237</v>
      </c>
      <c r="E62" s="56">
        <v>2381320</v>
      </c>
      <c r="F62" s="62" t="s">
        <v>57</v>
      </c>
      <c r="G62" s="56">
        <v>190506</v>
      </c>
      <c r="H62" s="56">
        <v>2571826</v>
      </c>
      <c r="I62" s="54" t="s">
        <v>19</v>
      </c>
      <c r="J62" s="54" t="s">
        <v>63</v>
      </c>
      <c r="K62" s="55">
        <v>45548</v>
      </c>
    </row>
    <row r="63" spans="1:11" x14ac:dyDescent="0.25">
      <c r="A63" s="55">
        <v>45514</v>
      </c>
      <c r="B63" s="61">
        <v>41481</v>
      </c>
      <c r="C63" s="54" t="s">
        <v>55</v>
      </c>
      <c r="D63" s="54" t="s">
        <v>238</v>
      </c>
      <c r="E63" s="56">
        <v>1468620</v>
      </c>
      <c r="F63" s="62" t="s">
        <v>57</v>
      </c>
      <c r="G63" s="56">
        <v>117490</v>
      </c>
      <c r="H63" s="56">
        <v>1586110</v>
      </c>
      <c r="I63" s="54" t="s">
        <v>12</v>
      </c>
      <c r="J63" s="54" t="s">
        <v>65</v>
      </c>
      <c r="K63" s="55">
        <v>45549</v>
      </c>
    </row>
    <row r="64" spans="1:11" x14ac:dyDescent="0.25">
      <c r="A64" s="55">
        <v>45518</v>
      </c>
      <c r="B64" s="61">
        <v>41620</v>
      </c>
      <c r="C64" s="54" t="s">
        <v>55</v>
      </c>
      <c r="D64" s="54" t="s">
        <v>239</v>
      </c>
      <c r="E64" s="56">
        <v>2182630</v>
      </c>
      <c r="F64" s="62" t="s">
        <v>57</v>
      </c>
      <c r="G64" s="56">
        <v>174610</v>
      </c>
      <c r="H64" s="56">
        <v>2357240</v>
      </c>
      <c r="I64" s="54" t="s">
        <v>14</v>
      </c>
      <c r="J64" s="54" t="s">
        <v>70</v>
      </c>
      <c r="K64" s="55">
        <v>45553</v>
      </c>
    </row>
    <row r="65" spans="1:11" x14ac:dyDescent="0.25">
      <c r="A65" s="55">
        <v>45518</v>
      </c>
      <c r="B65" s="61">
        <v>41621</v>
      </c>
      <c r="C65" s="54" t="s">
        <v>55</v>
      </c>
      <c r="D65" s="54" t="s">
        <v>240</v>
      </c>
      <c r="E65" s="56">
        <v>595330</v>
      </c>
      <c r="F65" s="62" t="s">
        <v>57</v>
      </c>
      <c r="G65" s="56">
        <v>47626</v>
      </c>
      <c r="H65" s="56">
        <v>642956</v>
      </c>
      <c r="I65" s="54" t="s">
        <v>13</v>
      </c>
      <c r="J65" s="54" t="s">
        <v>61</v>
      </c>
      <c r="K65" s="55">
        <v>45553</v>
      </c>
    </row>
    <row r="66" spans="1:11" x14ac:dyDescent="0.25">
      <c r="A66" s="55">
        <v>45518</v>
      </c>
      <c r="B66" s="61">
        <v>41622</v>
      </c>
      <c r="C66" s="54" t="s">
        <v>55</v>
      </c>
      <c r="D66" s="54" t="s">
        <v>241</v>
      </c>
      <c r="E66" s="56">
        <v>11105800</v>
      </c>
      <c r="F66" s="62" t="s">
        <v>57</v>
      </c>
      <c r="G66" s="56">
        <v>888464</v>
      </c>
      <c r="H66" s="56">
        <v>11994264</v>
      </c>
      <c r="I66" s="54" t="s">
        <v>13</v>
      </c>
      <c r="J66" s="54" t="s">
        <v>61</v>
      </c>
      <c r="K66" s="55">
        <v>45553</v>
      </c>
    </row>
    <row r="67" spans="1:11" x14ac:dyDescent="0.25">
      <c r="A67" s="55">
        <v>45518</v>
      </c>
      <c r="B67" s="61">
        <v>41623</v>
      </c>
      <c r="C67" s="54" t="s">
        <v>55</v>
      </c>
      <c r="D67" s="54" t="s">
        <v>242</v>
      </c>
      <c r="E67" s="56">
        <v>1468620</v>
      </c>
      <c r="F67" s="62" t="s">
        <v>57</v>
      </c>
      <c r="G67" s="56">
        <v>117490</v>
      </c>
      <c r="H67" s="56">
        <v>1586110</v>
      </c>
      <c r="I67" s="54" t="s">
        <v>13</v>
      </c>
      <c r="J67" s="54" t="s">
        <v>61</v>
      </c>
      <c r="K67" s="55">
        <v>45553</v>
      </c>
    </row>
    <row r="68" spans="1:11" x14ac:dyDescent="0.25">
      <c r="A68" s="55">
        <v>45518</v>
      </c>
      <c r="B68" s="61">
        <v>41624</v>
      </c>
      <c r="C68" s="54" t="s">
        <v>55</v>
      </c>
      <c r="D68" s="54" t="s">
        <v>243</v>
      </c>
      <c r="E68" s="56">
        <v>1468620</v>
      </c>
      <c r="F68" s="62" t="s">
        <v>57</v>
      </c>
      <c r="G68" s="56">
        <v>117490</v>
      </c>
      <c r="H68" s="56">
        <v>1586110</v>
      </c>
      <c r="I68" s="54" t="s">
        <v>13</v>
      </c>
      <c r="J68" s="54" t="s">
        <v>61</v>
      </c>
      <c r="K68" s="55">
        <v>45553</v>
      </c>
    </row>
    <row r="69" spans="1:11" x14ac:dyDescent="0.25">
      <c r="A69" s="55">
        <v>45519</v>
      </c>
      <c r="B69" s="61">
        <v>41951</v>
      </c>
      <c r="C69" s="54" t="s">
        <v>55</v>
      </c>
      <c r="D69" s="54" t="s">
        <v>244</v>
      </c>
      <c r="E69" s="56">
        <v>1468620</v>
      </c>
      <c r="F69" s="62" t="s">
        <v>57</v>
      </c>
      <c r="G69" s="56">
        <v>117490</v>
      </c>
      <c r="H69" s="56">
        <v>1586110</v>
      </c>
      <c r="I69" s="54" t="s">
        <v>46</v>
      </c>
      <c r="J69" s="54" t="s">
        <v>68</v>
      </c>
      <c r="K69" s="55">
        <v>45554</v>
      </c>
    </row>
    <row r="70" spans="1:11" x14ac:dyDescent="0.25">
      <c r="A70" s="55">
        <v>45519</v>
      </c>
      <c r="B70" s="61">
        <v>41973</v>
      </c>
      <c r="C70" s="54" t="s">
        <v>55</v>
      </c>
      <c r="D70" s="54" t="s">
        <v>245</v>
      </c>
      <c r="E70" s="56">
        <v>5161252</v>
      </c>
      <c r="F70" s="62" t="s">
        <v>57</v>
      </c>
      <c r="G70" s="56">
        <v>412900</v>
      </c>
      <c r="H70" s="56">
        <v>5574152</v>
      </c>
      <c r="I70" s="54" t="s">
        <v>17</v>
      </c>
      <c r="J70" s="54" t="s">
        <v>58</v>
      </c>
      <c r="K70" s="55">
        <v>45554</v>
      </c>
    </row>
    <row r="71" spans="1:11" x14ac:dyDescent="0.25">
      <c r="A71" s="55">
        <v>45521</v>
      </c>
      <c r="B71" s="61">
        <v>43050</v>
      </c>
      <c r="C71" s="54" t="s">
        <v>55</v>
      </c>
      <c r="D71" s="54" t="s">
        <v>246</v>
      </c>
      <c r="E71" s="56">
        <v>8096480</v>
      </c>
      <c r="F71" s="62" t="s">
        <v>57</v>
      </c>
      <c r="G71" s="56">
        <v>647718</v>
      </c>
      <c r="H71" s="56">
        <v>8744198</v>
      </c>
      <c r="I71" s="54" t="s">
        <v>12</v>
      </c>
      <c r="J71" s="54" t="s">
        <v>65</v>
      </c>
      <c r="K71" s="55">
        <v>45556</v>
      </c>
    </row>
    <row r="72" spans="1:11" x14ac:dyDescent="0.25">
      <c r="A72" s="55">
        <v>45521</v>
      </c>
      <c r="B72" s="61">
        <v>43093</v>
      </c>
      <c r="C72" s="54" t="s">
        <v>55</v>
      </c>
      <c r="D72" s="54" t="s">
        <v>247</v>
      </c>
      <c r="E72" s="56">
        <v>1468620</v>
      </c>
      <c r="F72" s="62" t="s">
        <v>57</v>
      </c>
      <c r="G72" s="56">
        <v>117490</v>
      </c>
      <c r="H72" s="56">
        <v>1586110</v>
      </c>
      <c r="I72" s="54" t="s">
        <v>20</v>
      </c>
      <c r="J72" s="54" t="s">
        <v>69</v>
      </c>
      <c r="K72" s="55">
        <v>45556</v>
      </c>
    </row>
    <row r="73" spans="1:11" x14ac:dyDescent="0.25">
      <c r="A73" s="55">
        <v>45521</v>
      </c>
      <c r="B73" s="61">
        <v>43094</v>
      </c>
      <c r="C73" s="54" t="s">
        <v>55</v>
      </c>
      <c r="D73" s="54" t="s">
        <v>248</v>
      </c>
      <c r="E73" s="56">
        <v>1468620</v>
      </c>
      <c r="F73" s="62" t="s">
        <v>57</v>
      </c>
      <c r="G73" s="56">
        <v>117490</v>
      </c>
      <c r="H73" s="56">
        <v>1586110</v>
      </c>
      <c r="I73" s="54" t="s">
        <v>45</v>
      </c>
      <c r="J73" s="54" t="s">
        <v>66</v>
      </c>
      <c r="K73" s="55">
        <v>45556</v>
      </c>
    </row>
    <row r="74" spans="1:11" x14ac:dyDescent="0.25">
      <c r="A74" s="55">
        <v>45521</v>
      </c>
      <c r="B74" s="61">
        <v>43095</v>
      </c>
      <c r="C74" s="54" t="s">
        <v>55</v>
      </c>
      <c r="D74" s="54" t="s">
        <v>249</v>
      </c>
      <c r="E74" s="56">
        <v>3492740</v>
      </c>
      <c r="F74" s="62" t="s">
        <v>57</v>
      </c>
      <c r="G74" s="56">
        <v>279419</v>
      </c>
      <c r="H74" s="56">
        <v>3772159</v>
      </c>
      <c r="I74" s="54" t="s">
        <v>22</v>
      </c>
      <c r="J74" s="54" t="s">
        <v>64</v>
      </c>
      <c r="K74" s="55">
        <v>45556</v>
      </c>
    </row>
    <row r="75" spans="1:11" x14ac:dyDescent="0.25">
      <c r="A75" s="55">
        <v>45521</v>
      </c>
      <c r="B75" s="61">
        <v>43096</v>
      </c>
      <c r="C75" s="54" t="s">
        <v>55</v>
      </c>
      <c r="D75" s="54" t="s">
        <v>250</v>
      </c>
      <c r="E75" s="56">
        <v>2024120</v>
      </c>
      <c r="F75" s="62" t="s">
        <v>57</v>
      </c>
      <c r="G75" s="56">
        <v>161930</v>
      </c>
      <c r="H75" s="56">
        <v>2186050</v>
      </c>
      <c r="I75" s="54" t="s">
        <v>19</v>
      </c>
      <c r="J75" s="54" t="s">
        <v>63</v>
      </c>
      <c r="K75" s="55">
        <v>45556</v>
      </c>
    </row>
    <row r="76" spans="1:11" x14ac:dyDescent="0.25">
      <c r="A76" s="55">
        <v>45521</v>
      </c>
      <c r="B76" s="61">
        <v>43097</v>
      </c>
      <c r="C76" s="54" t="s">
        <v>55</v>
      </c>
      <c r="D76" s="54" t="s">
        <v>251</v>
      </c>
      <c r="E76" s="56">
        <v>2024120</v>
      </c>
      <c r="F76" s="62" t="s">
        <v>57</v>
      </c>
      <c r="G76" s="56">
        <v>161930</v>
      </c>
      <c r="H76" s="56">
        <v>2186050</v>
      </c>
      <c r="I76" s="54" t="s">
        <v>19</v>
      </c>
      <c r="J76" s="54" t="s">
        <v>63</v>
      </c>
      <c r="K76" s="55">
        <v>45556</v>
      </c>
    </row>
    <row r="77" spans="1:11" x14ac:dyDescent="0.25">
      <c r="A77" s="55">
        <v>45521</v>
      </c>
      <c r="B77" s="61">
        <v>43098</v>
      </c>
      <c r="C77" s="54" t="s">
        <v>55</v>
      </c>
      <c r="D77" s="54" t="s">
        <v>252</v>
      </c>
      <c r="E77" s="56">
        <v>2275035</v>
      </c>
      <c r="F77" s="62" t="s">
        <v>57</v>
      </c>
      <c r="G77" s="56">
        <v>182003</v>
      </c>
      <c r="H77" s="56">
        <v>2457038</v>
      </c>
      <c r="I77" s="54" t="s">
        <v>20</v>
      </c>
      <c r="J77" s="54" t="s">
        <v>69</v>
      </c>
      <c r="K77" s="55">
        <v>45556</v>
      </c>
    </row>
    <row r="78" spans="1:11" x14ac:dyDescent="0.25">
      <c r="A78" s="55">
        <v>45521</v>
      </c>
      <c r="B78" s="61">
        <v>43117</v>
      </c>
      <c r="C78" s="54" t="s">
        <v>55</v>
      </c>
      <c r="D78" s="54" t="s">
        <v>253</v>
      </c>
      <c r="E78" s="56">
        <v>4191610</v>
      </c>
      <c r="F78" s="62" t="s">
        <v>57</v>
      </c>
      <c r="G78" s="56">
        <v>335329</v>
      </c>
      <c r="H78" s="56">
        <v>4526939</v>
      </c>
      <c r="I78" s="54" t="s">
        <v>12</v>
      </c>
      <c r="J78" s="54" t="s">
        <v>65</v>
      </c>
      <c r="K78" s="55">
        <v>45556</v>
      </c>
    </row>
    <row r="79" spans="1:11" x14ac:dyDescent="0.25">
      <c r="A79" s="55">
        <v>45524</v>
      </c>
      <c r="B79" s="61">
        <v>43292</v>
      </c>
      <c r="C79" s="54" t="s">
        <v>55</v>
      </c>
      <c r="D79" s="54" t="s">
        <v>254</v>
      </c>
      <c r="E79" s="56">
        <v>1468620</v>
      </c>
      <c r="F79" s="62" t="s">
        <v>57</v>
      </c>
      <c r="G79" s="56">
        <v>117490</v>
      </c>
      <c r="H79" s="56">
        <v>1586110</v>
      </c>
      <c r="I79" s="54" t="s">
        <v>13</v>
      </c>
      <c r="J79" s="54" t="s">
        <v>61</v>
      </c>
      <c r="K79" s="55">
        <v>45559</v>
      </c>
    </row>
    <row r="80" spans="1:11" x14ac:dyDescent="0.25">
      <c r="A80" s="55">
        <v>45524</v>
      </c>
      <c r="B80" s="61">
        <v>43293</v>
      </c>
      <c r="C80" s="54" t="s">
        <v>55</v>
      </c>
      <c r="D80" s="54" t="s">
        <v>255</v>
      </c>
      <c r="E80" s="56">
        <v>5552900</v>
      </c>
      <c r="F80" s="62" t="s">
        <v>57</v>
      </c>
      <c r="G80" s="56">
        <v>444232</v>
      </c>
      <c r="H80" s="56">
        <v>5997132</v>
      </c>
      <c r="I80" s="54" t="s">
        <v>13</v>
      </c>
      <c r="J80" s="54" t="s">
        <v>61</v>
      </c>
      <c r="K80" s="55">
        <v>45559</v>
      </c>
    </row>
    <row r="81" spans="1:11" x14ac:dyDescent="0.25">
      <c r="A81" s="55">
        <v>45524</v>
      </c>
      <c r="B81" s="61">
        <v>43294</v>
      </c>
      <c r="C81" s="54" t="s">
        <v>55</v>
      </c>
      <c r="D81" s="54" t="s">
        <v>256</v>
      </c>
      <c r="E81" s="56">
        <v>734310</v>
      </c>
      <c r="F81" s="62" t="s">
        <v>57</v>
      </c>
      <c r="G81" s="56">
        <v>58745</v>
      </c>
      <c r="H81" s="56">
        <v>793055</v>
      </c>
      <c r="I81" s="54" t="s">
        <v>13</v>
      </c>
      <c r="J81" s="54" t="s">
        <v>61</v>
      </c>
      <c r="K81" s="55">
        <v>45559</v>
      </c>
    </row>
    <row r="82" spans="1:11" x14ac:dyDescent="0.25">
      <c r="A82" s="55">
        <v>45524</v>
      </c>
      <c r="B82" s="61">
        <v>43295</v>
      </c>
      <c r="C82" s="54" t="s">
        <v>55</v>
      </c>
      <c r="D82" s="54" t="s">
        <v>257</v>
      </c>
      <c r="E82" s="56">
        <v>786940</v>
      </c>
      <c r="F82" s="62" t="s">
        <v>57</v>
      </c>
      <c r="G82" s="56">
        <v>62955</v>
      </c>
      <c r="H82" s="56">
        <v>849895</v>
      </c>
      <c r="I82" s="54" t="s">
        <v>13</v>
      </c>
      <c r="J82" s="54" t="s">
        <v>61</v>
      </c>
      <c r="K82" s="55">
        <v>45559</v>
      </c>
    </row>
    <row r="83" spans="1:11" x14ac:dyDescent="0.25">
      <c r="A83" s="55">
        <v>45524</v>
      </c>
      <c r="B83" s="61">
        <v>43300</v>
      </c>
      <c r="C83" s="54" t="s">
        <v>55</v>
      </c>
      <c r="D83" s="54" t="s">
        <v>258</v>
      </c>
      <c r="E83" s="56">
        <v>1719535</v>
      </c>
      <c r="F83" s="62" t="s">
        <v>57</v>
      </c>
      <c r="G83" s="56">
        <v>137563</v>
      </c>
      <c r="H83" s="56">
        <v>1857098</v>
      </c>
      <c r="I83" s="54" t="s">
        <v>18</v>
      </c>
      <c r="J83" s="54" t="s">
        <v>62</v>
      </c>
      <c r="K83" s="55">
        <v>45559</v>
      </c>
    </row>
    <row r="84" spans="1:11" x14ac:dyDescent="0.25">
      <c r="A84" s="55">
        <v>45524</v>
      </c>
      <c r="B84" s="61">
        <v>43301</v>
      </c>
      <c r="C84" s="54" t="s">
        <v>55</v>
      </c>
      <c r="D84" s="54" t="s">
        <v>259</v>
      </c>
      <c r="E84" s="56">
        <v>2579200</v>
      </c>
      <c r="F84" s="62" t="s">
        <v>57</v>
      </c>
      <c r="G84" s="56">
        <v>206336</v>
      </c>
      <c r="H84" s="56">
        <v>2785536</v>
      </c>
      <c r="I84" s="54" t="s">
        <v>19</v>
      </c>
      <c r="J84" s="54" t="s">
        <v>63</v>
      </c>
      <c r="K84" s="55">
        <v>45559</v>
      </c>
    </row>
    <row r="85" spans="1:11" x14ac:dyDescent="0.25">
      <c r="A85" s="55">
        <v>45524</v>
      </c>
      <c r="B85" s="61">
        <v>43302</v>
      </c>
      <c r="C85" s="54" t="s">
        <v>55</v>
      </c>
      <c r="D85" s="54" t="s">
        <v>260</v>
      </c>
      <c r="E85" s="56">
        <v>1863325</v>
      </c>
      <c r="F85" s="62" t="s">
        <v>57</v>
      </c>
      <c r="G85" s="56">
        <v>149066</v>
      </c>
      <c r="H85" s="56">
        <v>2012391</v>
      </c>
      <c r="I85" s="54" t="s">
        <v>73</v>
      </c>
      <c r="J85" s="54" t="s">
        <v>74</v>
      </c>
      <c r="K85" s="55">
        <v>45559</v>
      </c>
    </row>
    <row r="86" spans="1:11" x14ac:dyDescent="0.25">
      <c r="A86" s="55">
        <v>45524</v>
      </c>
      <c r="B86" s="61">
        <v>43303</v>
      </c>
      <c r="C86" s="54" t="s">
        <v>55</v>
      </c>
      <c r="D86" s="54" t="s">
        <v>261</v>
      </c>
      <c r="E86" s="56">
        <v>6162060</v>
      </c>
      <c r="F86" s="62" t="s">
        <v>57</v>
      </c>
      <c r="G86" s="56">
        <v>492965</v>
      </c>
      <c r="H86" s="56">
        <v>6655025</v>
      </c>
      <c r="I86" s="54" t="s">
        <v>12</v>
      </c>
      <c r="J86" s="54" t="s">
        <v>65</v>
      </c>
      <c r="K86" s="55">
        <v>45559</v>
      </c>
    </row>
    <row r="87" spans="1:11" x14ac:dyDescent="0.25">
      <c r="A87" s="55">
        <v>45525</v>
      </c>
      <c r="B87" s="61">
        <v>43382</v>
      </c>
      <c r="C87" s="54" t="s">
        <v>55</v>
      </c>
      <c r="D87" s="54" t="s">
        <v>262</v>
      </c>
      <c r="E87" s="56">
        <v>2024120</v>
      </c>
      <c r="F87" s="62" t="s">
        <v>57</v>
      </c>
      <c r="G87" s="56">
        <v>161930</v>
      </c>
      <c r="H87" s="56">
        <v>2186050</v>
      </c>
      <c r="I87" s="54" t="s">
        <v>14</v>
      </c>
      <c r="J87" s="54" t="s">
        <v>70</v>
      </c>
      <c r="K87" s="55">
        <v>45560</v>
      </c>
    </row>
    <row r="88" spans="1:11" x14ac:dyDescent="0.25">
      <c r="A88" s="55">
        <v>45528</v>
      </c>
      <c r="B88" s="61">
        <v>45036</v>
      </c>
      <c r="C88" s="54" t="s">
        <v>55</v>
      </c>
      <c r="D88" s="54" t="s">
        <v>263</v>
      </c>
      <c r="E88" s="56">
        <v>1970450</v>
      </c>
      <c r="F88" s="62" t="s">
        <v>57</v>
      </c>
      <c r="G88" s="56">
        <v>157636</v>
      </c>
      <c r="H88" s="56">
        <v>2128086</v>
      </c>
      <c r="I88" s="54" t="s">
        <v>12</v>
      </c>
      <c r="J88" s="54" t="s">
        <v>65</v>
      </c>
      <c r="K88" s="55">
        <v>45563</v>
      </c>
    </row>
    <row r="89" spans="1:11" x14ac:dyDescent="0.25">
      <c r="A89" s="55">
        <v>45528</v>
      </c>
      <c r="B89" s="61">
        <v>45057</v>
      </c>
      <c r="C89" s="54" t="s">
        <v>55</v>
      </c>
      <c r="D89" s="54" t="s">
        <v>264</v>
      </c>
      <c r="E89" s="56">
        <v>4048240</v>
      </c>
      <c r="F89" s="62" t="s">
        <v>57</v>
      </c>
      <c r="G89" s="56">
        <v>323859</v>
      </c>
      <c r="H89" s="56">
        <v>4372099</v>
      </c>
      <c r="I89" s="54" t="s">
        <v>18</v>
      </c>
      <c r="J89" s="54" t="s">
        <v>62</v>
      </c>
      <c r="K89" s="55">
        <v>45563</v>
      </c>
    </row>
    <row r="90" spans="1:11" x14ac:dyDescent="0.25">
      <c r="A90" s="55">
        <v>45528</v>
      </c>
      <c r="B90" s="61">
        <v>45058</v>
      </c>
      <c r="C90" s="54" t="s">
        <v>55</v>
      </c>
      <c r="D90" s="54" t="s">
        <v>265</v>
      </c>
      <c r="E90" s="56">
        <v>1719535</v>
      </c>
      <c r="F90" s="62" t="s">
        <v>57</v>
      </c>
      <c r="G90" s="56">
        <v>137563</v>
      </c>
      <c r="H90" s="56">
        <v>1857098</v>
      </c>
      <c r="I90" s="54" t="s">
        <v>22</v>
      </c>
      <c r="J90" s="54" t="s">
        <v>64</v>
      </c>
      <c r="K90" s="55">
        <v>45563</v>
      </c>
    </row>
    <row r="91" spans="1:11" x14ac:dyDescent="0.25">
      <c r="A91" s="55">
        <v>45528</v>
      </c>
      <c r="B91" s="61">
        <v>45059</v>
      </c>
      <c r="C91" s="54" t="s">
        <v>55</v>
      </c>
      <c r="D91" s="54" t="s">
        <v>266</v>
      </c>
      <c r="E91" s="56">
        <v>1468620</v>
      </c>
      <c r="F91" s="62" t="s">
        <v>57</v>
      </c>
      <c r="G91" s="56">
        <v>117490</v>
      </c>
      <c r="H91" s="56">
        <v>1586110</v>
      </c>
      <c r="I91" s="54" t="s">
        <v>23</v>
      </c>
      <c r="J91" s="54" t="s">
        <v>60</v>
      </c>
      <c r="K91" s="55">
        <v>45563</v>
      </c>
    </row>
    <row r="92" spans="1:11" x14ac:dyDescent="0.25">
      <c r="A92" s="55">
        <v>45528</v>
      </c>
      <c r="B92" s="61">
        <v>45060</v>
      </c>
      <c r="C92" s="54" t="s">
        <v>55</v>
      </c>
      <c r="D92" s="54" t="s">
        <v>267</v>
      </c>
      <c r="E92" s="56">
        <v>3990315</v>
      </c>
      <c r="F92" s="62" t="s">
        <v>57</v>
      </c>
      <c r="G92" s="56">
        <v>319225</v>
      </c>
      <c r="H92" s="56">
        <v>4309540</v>
      </c>
      <c r="I92" s="54" t="s">
        <v>16</v>
      </c>
      <c r="J92" s="54" t="s">
        <v>71</v>
      </c>
      <c r="K92" s="55">
        <v>45563</v>
      </c>
    </row>
    <row r="93" spans="1:11" x14ac:dyDescent="0.25">
      <c r="A93" s="55">
        <v>45528</v>
      </c>
      <c r="B93" s="61">
        <v>45091</v>
      </c>
      <c r="C93" s="54" t="s">
        <v>55</v>
      </c>
      <c r="D93" s="54" t="s">
        <v>268</v>
      </c>
      <c r="E93" s="56">
        <v>4800565</v>
      </c>
      <c r="F93" s="62" t="s">
        <v>57</v>
      </c>
      <c r="G93" s="56">
        <v>384045</v>
      </c>
      <c r="H93" s="56">
        <v>5184610</v>
      </c>
      <c r="I93" s="54" t="s">
        <v>12</v>
      </c>
      <c r="J93" s="54" t="s">
        <v>65</v>
      </c>
      <c r="K93" s="55">
        <v>45563</v>
      </c>
    </row>
    <row r="94" spans="1:11" x14ac:dyDescent="0.25">
      <c r="A94" s="55">
        <v>45530</v>
      </c>
      <c r="B94" s="61">
        <v>45096</v>
      </c>
      <c r="C94" s="54" t="s">
        <v>55</v>
      </c>
      <c r="D94" s="54" t="s">
        <v>269</v>
      </c>
      <c r="E94" s="56">
        <v>1361495</v>
      </c>
      <c r="F94" s="62" t="s">
        <v>57</v>
      </c>
      <c r="G94" s="56">
        <v>108920</v>
      </c>
      <c r="H94" s="56">
        <v>1470415</v>
      </c>
      <c r="I94" s="54" t="s">
        <v>21</v>
      </c>
      <c r="J94" s="54" t="s">
        <v>67</v>
      </c>
      <c r="K94" s="55">
        <v>45565</v>
      </c>
    </row>
    <row r="95" spans="1:11" x14ac:dyDescent="0.25">
      <c r="A95" s="55">
        <v>45530</v>
      </c>
      <c r="B95" s="61">
        <v>45097</v>
      </c>
      <c r="C95" s="54" t="s">
        <v>55</v>
      </c>
      <c r="D95" s="54" t="s">
        <v>270</v>
      </c>
      <c r="E95" s="56">
        <v>3833570</v>
      </c>
      <c r="F95" s="62" t="s">
        <v>57</v>
      </c>
      <c r="G95" s="56">
        <v>306686</v>
      </c>
      <c r="H95" s="56">
        <v>4140256</v>
      </c>
      <c r="I95" s="54" t="s">
        <v>17</v>
      </c>
      <c r="J95" s="54" t="s">
        <v>58</v>
      </c>
      <c r="K95" s="55">
        <v>45565</v>
      </c>
    </row>
    <row r="96" spans="1:11" x14ac:dyDescent="0.25">
      <c r="A96" s="55">
        <v>45531</v>
      </c>
      <c r="B96" s="61">
        <v>45245</v>
      </c>
      <c r="C96" s="54" t="s">
        <v>55</v>
      </c>
      <c r="D96" s="54" t="s">
        <v>271</v>
      </c>
      <c r="E96" s="56">
        <v>2275035</v>
      </c>
      <c r="F96" s="62" t="s">
        <v>57</v>
      </c>
      <c r="G96" s="56">
        <v>182003</v>
      </c>
      <c r="H96" s="56">
        <v>2457038</v>
      </c>
      <c r="I96" s="54" t="s">
        <v>13</v>
      </c>
      <c r="J96" s="54" t="s">
        <v>61</v>
      </c>
      <c r="K96" s="55">
        <v>45566</v>
      </c>
    </row>
    <row r="97" spans="1:11" x14ac:dyDescent="0.25">
      <c r="A97" s="55">
        <v>45531</v>
      </c>
      <c r="B97" s="61">
        <v>45246</v>
      </c>
      <c r="C97" s="54" t="s">
        <v>55</v>
      </c>
      <c r="D97" s="54" t="s">
        <v>272</v>
      </c>
      <c r="E97" s="56">
        <v>1110580</v>
      </c>
      <c r="F97" s="62" t="s">
        <v>57</v>
      </c>
      <c r="G97" s="56">
        <v>88846</v>
      </c>
      <c r="H97" s="56">
        <v>1199426</v>
      </c>
      <c r="I97" s="54" t="s">
        <v>13</v>
      </c>
      <c r="J97" s="54" t="s">
        <v>61</v>
      </c>
      <c r="K97" s="55">
        <v>45566</v>
      </c>
    </row>
    <row r="98" spans="1:11" x14ac:dyDescent="0.25">
      <c r="A98" s="55">
        <v>45531</v>
      </c>
      <c r="B98" s="61">
        <v>45247</v>
      </c>
      <c r="C98" s="54" t="s">
        <v>55</v>
      </c>
      <c r="D98" s="54" t="s">
        <v>273</v>
      </c>
      <c r="E98" s="56">
        <v>4800360</v>
      </c>
      <c r="F98" s="62" t="s">
        <v>57</v>
      </c>
      <c r="G98" s="56">
        <v>384029</v>
      </c>
      <c r="H98" s="56">
        <v>5184389</v>
      </c>
      <c r="I98" s="54" t="s">
        <v>13</v>
      </c>
      <c r="J98" s="54" t="s">
        <v>61</v>
      </c>
      <c r="K98" s="55">
        <v>45566</v>
      </c>
    </row>
    <row r="99" spans="1:11" x14ac:dyDescent="0.25">
      <c r="A99" s="55">
        <v>45531</v>
      </c>
      <c r="B99" s="61">
        <v>45248</v>
      </c>
      <c r="C99" s="54" t="s">
        <v>55</v>
      </c>
      <c r="D99" s="54" t="s">
        <v>274</v>
      </c>
      <c r="E99" s="56">
        <v>2024120</v>
      </c>
      <c r="F99" s="62" t="s">
        <v>57</v>
      </c>
      <c r="G99" s="56">
        <v>161930</v>
      </c>
      <c r="H99" s="56">
        <v>2186050</v>
      </c>
      <c r="I99" s="54" t="s">
        <v>13</v>
      </c>
      <c r="J99" s="54" t="s">
        <v>61</v>
      </c>
      <c r="K99" s="55">
        <v>45566</v>
      </c>
    </row>
    <row r="100" spans="1:11" x14ac:dyDescent="0.25">
      <c r="A100" s="55">
        <v>45531</v>
      </c>
      <c r="B100" s="61">
        <v>45249</v>
      </c>
      <c r="C100" s="54" t="s">
        <v>55</v>
      </c>
      <c r="D100" s="54" t="s">
        <v>275</v>
      </c>
      <c r="E100" s="56">
        <v>1468620</v>
      </c>
      <c r="F100" s="62" t="s">
        <v>57</v>
      </c>
      <c r="G100" s="56">
        <v>117490</v>
      </c>
      <c r="H100" s="56">
        <v>1586110</v>
      </c>
      <c r="I100" s="54" t="s">
        <v>73</v>
      </c>
      <c r="J100" s="54" t="s">
        <v>74</v>
      </c>
      <c r="K100" s="55">
        <v>45566</v>
      </c>
    </row>
    <row r="101" spans="1:11" x14ac:dyDescent="0.25">
      <c r="A101" s="55">
        <v>45532</v>
      </c>
      <c r="B101" s="61">
        <v>45318</v>
      </c>
      <c r="C101" s="54" t="s">
        <v>55</v>
      </c>
      <c r="D101" s="54" t="s">
        <v>276</v>
      </c>
      <c r="E101" s="56">
        <v>2024120</v>
      </c>
      <c r="F101" s="62" t="s">
        <v>57</v>
      </c>
      <c r="G101" s="56">
        <v>161930</v>
      </c>
      <c r="H101" s="56">
        <v>2186050</v>
      </c>
      <c r="I101" s="54" t="s">
        <v>18</v>
      </c>
      <c r="J101" s="54" t="s">
        <v>62</v>
      </c>
      <c r="K101" s="55">
        <v>45567</v>
      </c>
    </row>
    <row r="102" spans="1:11" x14ac:dyDescent="0.25">
      <c r="A102" s="55">
        <v>45532</v>
      </c>
      <c r="B102" s="61">
        <v>45319</v>
      </c>
      <c r="C102" s="54" t="s">
        <v>55</v>
      </c>
      <c r="D102" s="54" t="s">
        <v>277</v>
      </c>
      <c r="E102" s="56">
        <v>1468620</v>
      </c>
      <c r="F102" s="62" t="s">
        <v>57</v>
      </c>
      <c r="G102" s="56">
        <v>117490</v>
      </c>
      <c r="H102" s="56">
        <v>1586110</v>
      </c>
      <c r="I102" s="54" t="s">
        <v>18</v>
      </c>
      <c r="J102" s="54" t="s">
        <v>62</v>
      </c>
      <c r="K102" s="55">
        <v>45567</v>
      </c>
    </row>
    <row r="103" spans="1:11" x14ac:dyDescent="0.25">
      <c r="A103" s="55">
        <v>45532</v>
      </c>
      <c r="B103" s="61">
        <v>45320</v>
      </c>
      <c r="C103" s="54" t="s">
        <v>55</v>
      </c>
      <c r="D103" s="54" t="s">
        <v>278</v>
      </c>
      <c r="E103" s="56">
        <v>2579200</v>
      </c>
      <c r="F103" s="62" t="s">
        <v>57</v>
      </c>
      <c r="G103" s="56">
        <v>206336</v>
      </c>
      <c r="H103" s="56">
        <v>2785536</v>
      </c>
      <c r="I103" s="54" t="s">
        <v>16</v>
      </c>
      <c r="J103" s="54" t="s">
        <v>71</v>
      </c>
      <c r="K103" s="55">
        <v>45567</v>
      </c>
    </row>
    <row r="104" spans="1:11" x14ac:dyDescent="0.25">
      <c r="A104" s="55">
        <v>45532</v>
      </c>
      <c r="B104" s="61">
        <v>45321</v>
      </c>
      <c r="C104" s="54" t="s">
        <v>55</v>
      </c>
      <c r="D104" s="54" t="s">
        <v>279</v>
      </c>
      <c r="E104" s="56">
        <v>3134700</v>
      </c>
      <c r="F104" s="62" t="s">
        <v>57</v>
      </c>
      <c r="G104" s="56">
        <v>250776</v>
      </c>
      <c r="H104" s="56">
        <v>3385476</v>
      </c>
      <c r="I104" s="54" t="s">
        <v>20</v>
      </c>
      <c r="J104" s="54" t="s">
        <v>69</v>
      </c>
      <c r="K104" s="55">
        <v>45567</v>
      </c>
    </row>
    <row r="105" spans="1:11" x14ac:dyDescent="0.25">
      <c r="A105" s="55">
        <v>45532</v>
      </c>
      <c r="B105" s="61">
        <v>45322</v>
      </c>
      <c r="C105" s="54" t="s">
        <v>55</v>
      </c>
      <c r="D105" s="54" t="s">
        <v>280</v>
      </c>
      <c r="E105" s="56">
        <v>1468620</v>
      </c>
      <c r="F105" s="62" t="s">
        <v>57</v>
      </c>
      <c r="G105" s="56">
        <v>117490</v>
      </c>
      <c r="H105" s="56">
        <v>1586110</v>
      </c>
      <c r="I105" s="54" t="s">
        <v>17</v>
      </c>
      <c r="J105" s="54" t="s">
        <v>58</v>
      </c>
      <c r="K105" s="55">
        <v>45567</v>
      </c>
    </row>
    <row r="106" spans="1:11" x14ac:dyDescent="0.25">
      <c r="A106" s="55">
        <v>45533</v>
      </c>
      <c r="B106" s="61">
        <v>1214</v>
      </c>
      <c r="C106" s="54" t="s">
        <v>59</v>
      </c>
      <c r="D106" s="54" t="s">
        <v>44</v>
      </c>
      <c r="E106" s="56">
        <v>-557391</v>
      </c>
      <c r="F106" s="62" t="s">
        <v>57</v>
      </c>
      <c r="G106" s="56">
        <v>-44591</v>
      </c>
      <c r="H106" s="56">
        <v>-601982</v>
      </c>
      <c r="I106" s="54" t="s">
        <v>14</v>
      </c>
      <c r="J106" s="54" t="s">
        <v>70</v>
      </c>
      <c r="K106" s="55">
        <v>45568</v>
      </c>
    </row>
    <row r="107" spans="1:11" x14ac:dyDescent="0.25">
      <c r="A107" s="55">
        <v>45533</v>
      </c>
      <c r="B107" s="61">
        <v>1215</v>
      </c>
      <c r="C107" s="54" t="s">
        <v>59</v>
      </c>
      <c r="D107" s="54" t="s">
        <v>44</v>
      </c>
      <c r="E107" s="56">
        <v>-214410</v>
      </c>
      <c r="F107" s="62" t="s">
        <v>57</v>
      </c>
      <c r="G107" s="56">
        <v>-17153</v>
      </c>
      <c r="H107" s="56">
        <v>-231563</v>
      </c>
      <c r="I107" s="54" t="s">
        <v>14</v>
      </c>
      <c r="J107" s="54" t="s">
        <v>70</v>
      </c>
      <c r="K107" s="55">
        <v>45568</v>
      </c>
    </row>
    <row r="108" spans="1:11" x14ac:dyDescent="0.25">
      <c r="A108" s="55">
        <v>45533</v>
      </c>
      <c r="B108" s="61">
        <v>46731</v>
      </c>
      <c r="C108" s="54" t="s">
        <v>55</v>
      </c>
      <c r="D108" s="54" t="s">
        <v>281</v>
      </c>
      <c r="E108" s="56">
        <v>2024120</v>
      </c>
      <c r="F108" s="62" t="s">
        <v>57</v>
      </c>
      <c r="G108" s="56">
        <v>161930</v>
      </c>
      <c r="H108" s="56">
        <v>2186050</v>
      </c>
      <c r="I108" s="54" t="s">
        <v>12</v>
      </c>
      <c r="J108" s="54" t="s">
        <v>65</v>
      </c>
      <c r="K108" s="55">
        <v>45568</v>
      </c>
    </row>
    <row r="109" spans="1:11" x14ac:dyDescent="0.25">
      <c r="A109" s="55">
        <v>45533</v>
      </c>
      <c r="B109" s="61">
        <v>46732</v>
      </c>
      <c r="C109" s="54" t="s">
        <v>55</v>
      </c>
      <c r="D109" s="54" t="s">
        <v>282</v>
      </c>
      <c r="E109" s="56">
        <v>1468620</v>
      </c>
      <c r="F109" s="62" t="s">
        <v>57</v>
      </c>
      <c r="G109" s="56">
        <v>117490</v>
      </c>
      <c r="H109" s="56">
        <v>1586110</v>
      </c>
      <c r="I109" s="54" t="s">
        <v>12</v>
      </c>
      <c r="J109" s="54" t="s">
        <v>65</v>
      </c>
      <c r="K109" s="55">
        <v>45568</v>
      </c>
    </row>
    <row r="110" spans="1:11" x14ac:dyDescent="0.25">
      <c r="A110" s="55">
        <v>45533</v>
      </c>
      <c r="B110" s="61">
        <v>46745</v>
      </c>
      <c r="C110" s="54" t="s">
        <v>55</v>
      </c>
      <c r="D110" s="54" t="s">
        <v>283</v>
      </c>
      <c r="E110" s="56">
        <v>5552900</v>
      </c>
      <c r="F110" s="62" t="s">
        <v>57</v>
      </c>
      <c r="G110" s="56">
        <v>444232</v>
      </c>
      <c r="H110" s="56">
        <v>5997132</v>
      </c>
      <c r="I110" s="54" t="s">
        <v>13</v>
      </c>
      <c r="J110" s="54" t="s">
        <v>61</v>
      </c>
      <c r="K110" s="55">
        <v>45568</v>
      </c>
    </row>
    <row r="111" spans="1:11" x14ac:dyDescent="0.25">
      <c r="A111" s="55">
        <v>45534</v>
      </c>
      <c r="B111" s="61">
        <v>46774</v>
      </c>
      <c r="C111" s="54" t="s">
        <v>55</v>
      </c>
      <c r="D111" s="54" t="s">
        <v>284</v>
      </c>
      <c r="E111" s="56">
        <v>250915</v>
      </c>
      <c r="F111" s="62" t="s">
        <v>57</v>
      </c>
      <c r="G111" s="56">
        <v>20073</v>
      </c>
      <c r="H111" s="56">
        <v>270988</v>
      </c>
      <c r="I111" s="54" t="s">
        <v>12</v>
      </c>
      <c r="J111" s="54" t="s">
        <v>65</v>
      </c>
      <c r="K111" s="55">
        <v>45569</v>
      </c>
    </row>
    <row r="112" spans="1:11" x14ac:dyDescent="0.25">
      <c r="A112" s="55">
        <v>45534</v>
      </c>
      <c r="B112" s="61">
        <v>46775</v>
      </c>
      <c r="C112" s="54" t="s">
        <v>55</v>
      </c>
      <c r="D112" s="54" t="s">
        <v>285</v>
      </c>
      <c r="E112" s="56">
        <v>1110580</v>
      </c>
      <c r="F112" s="62" t="s">
        <v>57</v>
      </c>
      <c r="G112" s="56">
        <v>88846</v>
      </c>
      <c r="H112" s="56">
        <v>1199426</v>
      </c>
      <c r="I112" s="54" t="s">
        <v>12</v>
      </c>
      <c r="J112" s="54" t="s">
        <v>65</v>
      </c>
      <c r="K112" s="55">
        <v>45569</v>
      </c>
    </row>
    <row r="113" spans="1:11" x14ac:dyDescent="0.25">
      <c r="A113" s="55">
        <v>45534</v>
      </c>
      <c r="B113" s="61">
        <v>46776</v>
      </c>
      <c r="C113" s="54" t="s">
        <v>55</v>
      </c>
      <c r="D113" s="54" t="s">
        <v>286</v>
      </c>
      <c r="E113" s="56">
        <v>2024120</v>
      </c>
      <c r="F113" s="62" t="s">
        <v>57</v>
      </c>
      <c r="G113" s="56">
        <v>161930</v>
      </c>
      <c r="H113" s="56">
        <v>2186050</v>
      </c>
      <c r="I113" s="54" t="s">
        <v>12</v>
      </c>
      <c r="J113" s="54" t="s">
        <v>65</v>
      </c>
      <c r="K113" s="55">
        <v>45569</v>
      </c>
    </row>
    <row r="114" spans="1:11" x14ac:dyDescent="0.25">
      <c r="A114" s="55">
        <v>45534</v>
      </c>
      <c r="B114" s="61">
        <v>46779</v>
      </c>
      <c r="C114" s="54" t="s">
        <v>55</v>
      </c>
      <c r="D114" s="54" t="s">
        <v>287</v>
      </c>
      <c r="E114" s="56">
        <v>2579200</v>
      </c>
      <c r="F114" s="62" t="s">
        <v>57</v>
      </c>
      <c r="G114" s="56">
        <v>206336</v>
      </c>
      <c r="H114" s="56">
        <v>2785536</v>
      </c>
      <c r="I114" s="54" t="s">
        <v>22</v>
      </c>
      <c r="J114" s="54" t="s">
        <v>64</v>
      </c>
      <c r="K114" s="55">
        <v>45569</v>
      </c>
    </row>
    <row r="115" spans="1:11" x14ac:dyDescent="0.25">
      <c r="A115" s="55">
        <v>45534</v>
      </c>
      <c r="B115" s="61">
        <v>46780</v>
      </c>
      <c r="C115" s="54" t="s">
        <v>55</v>
      </c>
      <c r="D115" s="54" t="s">
        <v>288</v>
      </c>
      <c r="E115" s="56">
        <v>3739400</v>
      </c>
      <c r="F115" s="62" t="s">
        <v>57</v>
      </c>
      <c r="G115" s="56">
        <v>299152</v>
      </c>
      <c r="H115" s="56">
        <v>4038552</v>
      </c>
      <c r="I115" s="54" t="s">
        <v>22</v>
      </c>
      <c r="J115" s="54" t="s">
        <v>64</v>
      </c>
      <c r="K115" s="55">
        <v>45569</v>
      </c>
    </row>
    <row r="116" spans="1:11" x14ac:dyDescent="0.25">
      <c r="A116" s="55">
        <v>45535</v>
      </c>
      <c r="B116" s="61">
        <v>46972</v>
      </c>
      <c r="C116" s="54" t="s">
        <v>55</v>
      </c>
      <c r="D116" s="54" t="s">
        <v>289</v>
      </c>
      <c r="E116" s="56">
        <v>1361495</v>
      </c>
      <c r="F116" s="62" t="s">
        <v>57</v>
      </c>
      <c r="G116" s="56">
        <v>108920</v>
      </c>
      <c r="H116" s="56">
        <v>1470415</v>
      </c>
      <c r="I116" s="54" t="s">
        <v>23</v>
      </c>
      <c r="J116" s="54" t="s">
        <v>60</v>
      </c>
      <c r="K116" s="55">
        <v>45570</v>
      </c>
    </row>
    <row r="117" spans="1:11" x14ac:dyDescent="0.25">
      <c r="A117" s="55">
        <v>45535</v>
      </c>
      <c r="B117" s="61">
        <v>46973</v>
      </c>
      <c r="C117" s="54" t="s">
        <v>55</v>
      </c>
      <c r="D117" s="54" t="s">
        <v>290</v>
      </c>
      <c r="E117" s="56">
        <v>2729749</v>
      </c>
      <c r="F117" s="62" t="s">
        <v>57</v>
      </c>
      <c r="G117" s="56">
        <v>218380</v>
      </c>
      <c r="H117" s="56">
        <v>2948129</v>
      </c>
      <c r="I117" s="54" t="s">
        <v>20</v>
      </c>
      <c r="J117" s="54" t="s">
        <v>69</v>
      </c>
      <c r="K117" s="55">
        <v>45570</v>
      </c>
    </row>
    <row r="118" spans="1:11" x14ac:dyDescent="0.25">
      <c r="A118" s="55">
        <v>45535</v>
      </c>
      <c r="B118" s="61">
        <v>46991</v>
      </c>
      <c r="C118" s="54" t="s">
        <v>55</v>
      </c>
      <c r="D118" s="54" t="s">
        <v>291</v>
      </c>
      <c r="E118" s="56">
        <v>3331740</v>
      </c>
      <c r="F118" s="62" t="s">
        <v>57</v>
      </c>
      <c r="G118" s="56">
        <v>266539</v>
      </c>
      <c r="H118" s="56">
        <v>3598279</v>
      </c>
      <c r="I118" s="54" t="s">
        <v>12</v>
      </c>
      <c r="J118" s="54" t="s">
        <v>65</v>
      </c>
      <c r="K118" s="55">
        <v>45570</v>
      </c>
    </row>
    <row r="119" spans="1:11" x14ac:dyDescent="0.25">
      <c r="A119" s="55">
        <v>45535</v>
      </c>
      <c r="B119" s="61">
        <v>46992</v>
      </c>
      <c r="C119" s="54" t="s">
        <v>55</v>
      </c>
      <c r="D119" s="54" t="s">
        <v>292</v>
      </c>
      <c r="E119" s="56">
        <v>5763520</v>
      </c>
      <c r="F119" s="62" t="s">
        <v>57</v>
      </c>
      <c r="G119" s="56">
        <v>461082</v>
      </c>
      <c r="H119" s="56">
        <v>6224602</v>
      </c>
      <c r="I119" s="54" t="s">
        <v>12</v>
      </c>
      <c r="J119" s="54" t="s">
        <v>65</v>
      </c>
      <c r="K119" s="55">
        <v>45570</v>
      </c>
    </row>
    <row r="120" spans="1:11" x14ac:dyDescent="0.25">
      <c r="A120" s="55">
        <v>45535</v>
      </c>
      <c r="B120" s="61">
        <v>46993</v>
      </c>
      <c r="C120" s="54" t="s">
        <v>55</v>
      </c>
      <c r="D120" s="54" t="s">
        <v>293</v>
      </c>
      <c r="E120" s="56">
        <v>1970450</v>
      </c>
      <c r="F120" s="62" t="s">
        <v>57</v>
      </c>
      <c r="G120" s="56">
        <v>157636</v>
      </c>
      <c r="H120" s="56">
        <v>2128086</v>
      </c>
      <c r="I120" s="54" t="s">
        <v>12</v>
      </c>
      <c r="J120" s="54" t="s">
        <v>65</v>
      </c>
      <c r="K120" s="55">
        <v>45570</v>
      </c>
    </row>
    <row r="121" spans="1:11" x14ac:dyDescent="0.25">
      <c r="A121" s="49"/>
      <c r="E121" s="74"/>
      <c r="G121" s="74"/>
      <c r="H121" s="56">
        <f>SUM(H2:H120)</f>
        <v>306091648</v>
      </c>
      <c r="K121" s="75"/>
    </row>
  </sheetData>
  <conditionalFormatting sqref="B121 B33:B35 B1:B2">
    <cfRule type="duplicateValues" dxfId="13" priority="14"/>
  </conditionalFormatting>
  <conditionalFormatting sqref="B121 B33:B35 B1:B2">
    <cfRule type="duplicateValues" dxfId="12" priority="12"/>
    <cfRule type="duplicateValues" dxfId="11" priority="13"/>
  </conditionalFormatting>
  <conditionalFormatting sqref="B121 B33:B35 B1:B2">
    <cfRule type="duplicateValues" dxfId="10" priority="11"/>
  </conditionalFormatting>
  <conditionalFormatting sqref="B121 B33:B35 B1:B2">
    <cfRule type="duplicateValues" dxfId="9" priority="10"/>
  </conditionalFormatting>
  <conditionalFormatting sqref="B121 B33:B35 B1:B5">
    <cfRule type="duplicateValues" dxfId="8" priority="9"/>
  </conditionalFormatting>
  <conditionalFormatting sqref="D2">
    <cfRule type="duplicateValues" dxfId="7" priority="8"/>
  </conditionalFormatting>
  <conditionalFormatting sqref="B3:B4">
    <cfRule type="duplicateValues" dxfId="6" priority="7"/>
  </conditionalFormatting>
  <conditionalFormatting sqref="B5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:B32">
    <cfRule type="duplicateValues" dxfId="2" priority="3"/>
  </conditionalFormatting>
  <conditionalFormatting sqref="B36:B120">
    <cfRule type="duplicateValues" dxfId="1" priority="2"/>
  </conditionalFormatting>
  <conditionalFormatting sqref="B36:B1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2024-09-07T09:38:32Z</dcterms:modified>
</cp:coreProperties>
</file>