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ÔNG NỢ MEGA 2023\"/>
    </mc:Choice>
  </mc:AlternateContent>
  <bookViews>
    <workbookView xWindow="-120" yWindow="-120" windowWidth="24240" windowHeight="13140"/>
  </bookViews>
  <sheets>
    <sheet name="CONG NO" sheetId="16" r:id="rId1"/>
    <sheet name="Chi Tiết Bán Hàng" sheetId="20" r:id="rId2"/>
    <sheet name="Hàng trả" sheetId="21" r:id="rId3"/>
    <sheet name="Hỗ trợ" sheetId="25" r:id="rId4"/>
    <sheet name="Chi tiết nợ phải thu" sheetId="26" r:id="rId5"/>
  </sheets>
  <definedNames>
    <definedName name="_xlnm._FilterDatabase" localSheetId="1" hidden="1">'Chi Tiết Bán Hàng'!$A$1:$H$112</definedName>
    <definedName name="_xlnm._FilterDatabase" localSheetId="4" hidden="1">'Chi tiết nợ phải thu'!$A$1:$K$162</definedName>
    <definedName name="_xlnm._FilterDatabase" localSheetId="2" hidden="1">'Hàng trả'!$A$1:$I$26</definedName>
    <definedName name="_xlnm._FilterDatabase" localSheetId="3" hidden="1">'Hỗ trợ'!$A$1:$I$9</definedName>
  </definedNames>
  <calcPr calcId="162913"/>
</workbook>
</file>

<file path=xl/calcChain.xml><?xml version="1.0" encoding="utf-8"?>
<calcChain xmlns="http://schemas.openxmlformats.org/spreadsheetml/2006/main">
  <c r="H162" i="26" l="1"/>
  <c r="G10" i="21" l="1"/>
  <c r="G11" i="21"/>
  <c r="G12" i="21"/>
  <c r="G13" i="21"/>
  <c r="G14" i="21"/>
  <c r="G15" i="21"/>
  <c r="G16" i="21"/>
  <c r="G17" i="21"/>
  <c r="G72" i="20"/>
  <c r="G73" i="20"/>
  <c r="G74" i="20"/>
  <c r="G75" i="20"/>
  <c r="G76" i="20"/>
  <c r="G77" i="20"/>
  <c r="G78" i="20"/>
  <c r="G79" i="20"/>
  <c r="G80" i="20"/>
  <c r="G81" i="20"/>
  <c r="G82" i="20"/>
  <c r="G83" i="20"/>
  <c r="G84" i="20"/>
  <c r="G85" i="20"/>
  <c r="G86" i="20"/>
  <c r="G87" i="20"/>
  <c r="G88" i="20"/>
  <c r="G89" i="20"/>
  <c r="G90" i="20"/>
  <c r="G91" i="20"/>
  <c r="H8" i="25" l="1"/>
  <c r="G108" i="20"/>
  <c r="G109" i="20"/>
  <c r="G69" i="20"/>
  <c r="G70" i="20"/>
  <c r="G71" i="20"/>
  <c r="G92" i="20"/>
  <c r="G93" i="20"/>
  <c r="G94" i="20"/>
  <c r="G95" i="20"/>
  <c r="G96" i="20"/>
  <c r="G97" i="20"/>
  <c r="G98" i="20"/>
  <c r="G99" i="20"/>
  <c r="G4" i="21" l="1"/>
  <c r="G5" i="21"/>
  <c r="G6" i="21"/>
  <c r="G7" i="21"/>
  <c r="G8" i="21"/>
  <c r="G9" i="21"/>
  <c r="G18" i="21"/>
  <c r="G19" i="21"/>
  <c r="G20" i="21"/>
  <c r="G21" i="21"/>
  <c r="G22" i="21"/>
  <c r="G23" i="21"/>
  <c r="G24" i="21"/>
  <c r="G25" i="21"/>
  <c r="G3" i="21"/>
  <c r="G60" i="20"/>
  <c r="G61" i="20"/>
  <c r="G62" i="20"/>
  <c r="G63" i="20"/>
  <c r="G64" i="20"/>
  <c r="G65" i="20"/>
  <c r="G66" i="20"/>
  <c r="G67" i="20"/>
  <c r="G68" i="20"/>
  <c r="G100" i="20"/>
  <c r="G17" i="20" l="1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H5" i="25" l="1"/>
  <c r="H6" i="25"/>
  <c r="G4" i="20" l="1"/>
  <c r="G5" i="20"/>
  <c r="G6" i="20"/>
  <c r="G7" i="20"/>
  <c r="G8" i="20"/>
  <c r="G9" i="20"/>
  <c r="G10" i="20"/>
  <c r="G11" i="20"/>
  <c r="G12" i="20"/>
  <c r="G13" i="20"/>
  <c r="G14" i="20"/>
  <c r="G15" i="20"/>
  <c r="G16" i="20"/>
  <c r="G52" i="20"/>
  <c r="G53" i="20"/>
  <c r="G54" i="20"/>
  <c r="G55" i="20"/>
  <c r="G56" i="20"/>
  <c r="G57" i="20"/>
  <c r="G58" i="20"/>
  <c r="G59" i="20"/>
  <c r="G101" i="20"/>
  <c r="G102" i="20"/>
  <c r="G103" i="20"/>
  <c r="G104" i="20"/>
  <c r="G105" i="20"/>
  <c r="G106" i="20"/>
  <c r="G107" i="20"/>
  <c r="G110" i="20"/>
  <c r="G111" i="20"/>
  <c r="E114" i="20" l="1"/>
  <c r="F114" i="20"/>
  <c r="H3" i="25"/>
  <c r="H4" i="25"/>
  <c r="H7" i="25"/>
  <c r="H2" i="25" l="1"/>
  <c r="G3" i="20"/>
  <c r="G2" i="20"/>
  <c r="G2" i="21" l="1"/>
  <c r="D6" i="16" l="1"/>
  <c r="C6" i="16"/>
  <c r="H9" i="25" l="1"/>
  <c r="F12" i="16" l="1"/>
  <c r="G15" i="16" l="1"/>
  <c r="G26" i="21"/>
  <c r="G112" i="20" l="1"/>
  <c r="E9" i="16" l="1"/>
  <c r="G16" i="16" s="1"/>
</calcChain>
</file>

<file path=xl/sharedStrings.xml><?xml version="1.0" encoding="utf-8"?>
<sst xmlns="http://schemas.openxmlformats.org/spreadsheetml/2006/main" count="1146" uniqueCount="361">
  <si>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</si>
  <si>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</si>
  <si>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</si>
  <si>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</si>
  <si>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</si>
  <si>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</si>
  <si>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</si>
  <si>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</si>
  <si>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</si>
  <si>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</si>
  <si>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</si>
  <si>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</si>
  <si>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CÔNG TY TNHH MM MEGA MARKET (VIỆT NAM)</t>
  </si>
  <si>
    <t>CHI NHÁNH CÔNG TY TNHH MM MEGA MARKET (VIỆT NAM) TẠI THÀNH PHỐ HÀ NỘI</t>
  </si>
  <si>
    <t>CHI NHÁNH CÔNG TY TNHH MM MEGA MARKET (VIỆT NAM) TẠI TỈNH BÌNH DƯƠNG</t>
  </si>
  <si>
    <t>CHI NHÁNH CÔNG TY TNHH MM MEGA MARKET (VIỆT NAM) TẠI KIÊN GIANG</t>
  </si>
  <si>
    <t>CHI NHÁNH CÔNG TY TNHH MM MEGA MARKET (VIỆT NAM) TẠI TỈNH ĐẮK LẮK</t>
  </si>
  <si>
    <t>CHI NHÁNH CÔNG TY TNHH MM MEGA MARKET (VIỆT NAM) TẠI HẢI PHÒNG</t>
  </si>
  <si>
    <t>CHI NHÁNH CÔNG TY TNHH MM MEGA MARKET (VIỆT NAM) TẠI THÀNH PHỐ NHA TRANG</t>
  </si>
  <si>
    <t>CHI NHÁNH CÔNG TY TNHH MM MEGA MARKET (VIỆT NAM) TẠI TỈNH BÀ RỊA - VŨNG TÀU</t>
  </si>
  <si>
    <t>CHI NHÁNH CÔNG TY TNHH MM MEGA MARKET (VIỆT NAM) TẠI THÀNH PHỐ ĐÀ NẴNG</t>
  </si>
  <si>
    <t>CHI NHÁNH CÔNG TY TNHH MM MEGA MARKET (VIỆT NAM) TẠI QUẢNG NINH</t>
  </si>
  <si>
    <t>CHI NHÁNH CÔNG TY TNHH MM MEGA MARKET (VIỆT NAM) TẠI THÀNH PHỐ CẦN THƠ</t>
  </si>
  <si>
    <t>CHI NHÁNH CÔNG TY TNHH MM MEGA MARKET (VIỆT NAM) TẠI TỈNH AN GIANG</t>
  </si>
  <si>
    <t>Số tiền khách đã thanh toán</t>
  </si>
  <si>
    <t>Dư nợ phải thu MEGA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</si>
  <si>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</si>
  <si>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</si>
  <si>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</si>
  <si>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</si>
  <si>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</si>
  <si>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</si>
  <si>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hỗ trợ</t>
  </si>
  <si>
    <t>Số tiền</t>
  </si>
  <si>
    <t>Số tiền chưa thuế GTGT</t>
  </si>
  <si>
    <t>Tổng tiền</t>
  </si>
  <si>
    <t>ADB - HO TRO THEM 1%</t>
  </si>
  <si>
    <t>ADV - HO TRO TIEP THI 5.3%</t>
  </si>
  <si>
    <t>BUS - HO TRO CUNG HOP TAC 2.25%</t>
  </si>
  <si>
    <t>CTG - HO TRO NHOM HANG TRONG DIEM 4%</t>
  </si>
  <si>
    <t>Hàng trả</t>
  </si>
  <si>
    <t>Hỗ trợ</t>
  </si>
  <si>
    <t>DIS - HO TRO TRUNG BAY SAN PHAM</t>
  </si>
  <si>
    <t>DTS-HO TRO CUNG CAP THONG TIN 0.5%</t>
  </si>
  <si>
    <t/>
  </si>
  <si>
    <t>CHI NHÁNH CÔNG TY TNHH MM MEGA MARKET (VIỆT NAM) TẠI TỈNH BÌNH ĐỊNH</t>
  </si>
  <si>
    <t>CHI NHÁNH CÔNG TY TNHH MM MEGA MARKET ( VIỆT NAM) TẠI TỈNH NGHỆ AN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</si>
  <si>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</si>
  <si>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</si>
  <si>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</si>
  <si>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</si>
  <si>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</si>
  <si>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</si>
  <si>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</si>
  <si>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Ngày đến hạn thanh toán</t>
  </si>
  <si>
    <t>1C24TNN</t>
  </si>
  <si>
    <t>10016RN20241301342</t>
  </si>
  <si>
    <t>8%</t>
  </si>
  <si>
    <t>0302249586-003</t>
  </si>
  <si>
    <t>1C24TNF</t>
  </si>
  <si>
    <t>0302249586-006</t>
  </si>
  <si>
    <t>0302249586-001</t>
  </si>
  <si>
    <t>0302249586-011</t>
  </si>
  <si>
    <t>0302249586-009</t>
  </si>
  <si>
    <t>0302249586-002</t>
  </si>
  <si>
    <t>0302249586</t>
  </si>
  <si>
    <t>0302249586-007</t>
  </si>
  <si>
    <t>0302249586-012</t>
  </si>
  <si>
    <t>0302249586-013</t>
  </si>
  <si>
    <t>0302249586-004</t>
  </si>
  <si>
    <t>0302249586-008</t>
  </si>
  <si>
    <t>0302249586-014</t>
  </si>
  <si>
    <t>0302249586-015</t>
  </si>
  <si>
    <t>CHI NHÁNH CÔNG TY TNHH MM MEGA MARKET (VIỆT NAM) TẠI THÀNH PHỐ BIÊN HÒA</t>
  </si>
  <si>
    <t>0302249586-005</t>
  </si>
  <si>
    <t>16598750</t>
  </si>
  <si>
    <t>16598647</t>
  </si>
  <si>
    <t>16599818</t>
  </si>
  <si>
    <t>16600852</t>
  </si>
  <si>
    <t>28478128</t>
  </si>
  <si>
    <t>21325443</t>
  </si>
  <si>
    <t>25477061</t>
  </si>
  <si>
    <t>29251039</t>
  </si>
  <si>
    <t>10446980</t>
  </si>
  <si>
    <t>10446682</t>
  </si>
  <si>
    <t>10445630</t>
  </si>
  <si>
    <t>20518994</t>
  </si>
  <si>
    <t>15277106</t>
  </si>
  <si>
    <t>17084141</t>
  </si>
  <si>
    <t>25478471</t>
  </si>
  <si>
    <t>11081329</t>
  </si>
  <si>
    <t>12338930</t>
  </si>
  <si>
    <t>12337939</t>
  </si>
  <si>
    <t>29251712</t>
  </si>
  <si>
    <t>29251859</t>
  </si>
  <si>
    <t>11082711</t>
  </si>
  <si>
    <t>24445818</t>
  </si>
  <si>
    <t>24446530</t>
  </si>
  <si>
    <t>22489898</t>
  </si>
  <si>
    <t>15278249</t>
  </si>
  <si>
    <t>25479342</t>
  </si>
  <si>
    <t>10450605</t>
  </si>
  <si>
    <t>10450301</t>
  </si>
  <si>
    <t>18344704</t>
  </si>
  <si>
    <t>18345007</t>
  </si>
  <si>
    <t>18344533</t>
  </si>
  <si>
    <t>THEO DÕI CÔNG NỢ / CTY MEGA - 31/07/2024</t>
  </si>
  <si>
    <t>Bảng kê hóa đơn tháng 07.2024</t>
  </si>
  <si>
    <t>00032133</t>
  </si>
  <si>
    <t>00032134</t>
  </si>
  <si>
    <t>00032135</t>
  </si>
  <si>
    <t>00032136</t>
  </si>
  <si>
    <t>00032137</t>
  </si>
  <si>
    <t>00032138</t>
  </si>
  <si>
    <t>00032139</t>
  </si>
  <si>
    <t>00032140</t>
  </si>
  <si>
    <t>00032141</t>
  </si>
  <si>
    <t>00032234</t>
  </si>
  <si>
    <t>00032235</t>
  </si>
  <si>
    <t>00032236</t>
  </si>
  <si>
    <t>00032237</t>
  </si>
  <si>
    <t>00033390</t>
  </si>
  <si>
    <t>00033391</t>
  </si>
  <si>
    <t>00033650</t>
  </si>
  <si>
    <t>00033661</t>
  </si>
  <si>
    <t>00033663</t>
  </si>
  <si>
    <t>00033664</t>
  </si>
  <si>
    <t>00033665</t>
  </si>
  <si>
    <t>00033762</t>
  </si>
  <si>
    <t>00033763</t>
  </si>
  <si>
    <t>00033764</t>
  </si>
  <si>
    <t>00033765</t>
  </si>
  <si>
    <t>00033805</t>
  </si>
  <si>
    <t>00033806</t>
  </si>
  <si>
    <t>00033808</t>
  </si>
  <si>
    <t>00033810</t>
  </si>
  <si>
    <t>00033811</t>
  </si>
  <si>
    <t>00033812</t>
  </si>
  <si>
    <t>00033813</t>
  </si>
  <si>
    <t>00033814</t>
  </si>
  <si>
    <t>00033815</t>
  </si>
  <si>
    <t>00033816</t>
  </si>
  <si>
    <t>00033976</t>
  </si>
  <si>
    <t>00034131</t>
  </si>
  <si>
    <t>00034132</t>
  </si>
  <si>
    <t>00034133</t>
  </si>
  <si>
    <t>00034134</t>
  </si>
  <si>
    <t>00034135</t>
  </si>
  <si>
    <t>00034136</t>
  </si>
  <si>
    <t>00034137</t>
  </si>
  <si>
    <t>00034138</t>
  </si>
  <si>
    <t>00034139</t>
  </si>
  <si>
    <t>00034629</t>
  </si>
  <si>
    <t>00034876</t>
  </si>
  <si>
    <t>00034877</t>
  </si>
  <si>
    <t>00035287</t>
  </si>
  <si>
    <t>00035288</t>
  </si>
  <si>
    <t>00035305</t>
  </si>
  <si>
    <t>00035306</t>
  </si>
  <si>
    <t>00035307</t>
  </si>
  <si>
    <t>00035308</t>
  </si>
  <si>
    <t>00035351</t>
  </si>
  <si>
    <t>00035352</t>
  </si>
  <si>
    <t>00035353</t>
  </si>
  <si>
    <t>00035462</t>
  </si>
  <si>
    <t>00035463</t>
  </si>
  <si>
    <t>00035464</t>
  </si>
  <si>
    <t>00035465</t>
  </si>
  <si>
    <t>00035466</t>
  </si>
  <si>
    <t>00035467</t>
  </si>
  <si>
    <t>00035468</t>
  </si>
  <si>
    <t>00035469</t>
  </si>
  <si>
    <t>00035470</t>
  </si>
  <si>
    <t>00035471</t>
  </si>
  <si>
    <t>00035472</t>
  </si>
  <si>
    <t>00036585</t>
  </si>
  <si>
    <t>00036586</t>
  </si>
  <si>
    <t>00036860</t>
  </si>
  <si>
    <t>00036863</t>
  </si>
  <si>
    <t>00036864</t>
  </si>
  <si>
    <t>00036865</t>
  </si>
  <si>
    <t>00036866</t>
  </si>
  <si>
    <t>00036867</t>
  </si>
  <si>
    <t>00036868</t>
  </si>
  <si>
    <t>00036869</t>
  </si>
  <si>
    <t>00036938</t>
  </si>
  <si>
    <t>00036939</t>
  </si>
  <si>
    <t>00036940</t>
  </si>
  <si>
    <t>00036941</t>
  </si>
  <si>
    <t>00037029</t>
  </si>
  <si>
    <t>00037030</t>
  </si>
  <si>
    <t>00037031</t>
  </si>
  <si>
    <t>00037032</t>
  </si>
  <si>
    <t>00037033</t>
  </si>
  <si>
    <t>00037101</t>
  </si>
  <si>
    <t>00037102</t>
  </si>
  <si>
    <t>00037103</t>
  </si>
  <si>
    <t>00037104</t>
  </si>
  <si>
    <t>00037105</t>
  </si>
  <si>
    <t>00037705</t>
  </si>
  <si>
    <t>00038117</t>
  </si>
  <si>
    <t>00038118</t>
  </si>
  <si>
    <t>00038428</t>
  </si>
  <si>
    <t>00038454</t>
  </si>
  <si>
    <t>00038455</t>
  </si>
  <si>
    <t>00038483</t>
  </si>
  <si>
    <t>00038501</t>
  </si>
  <si>
    <t>00038519</t>
  </si>
  <si>
    <t>00038525</t>
  </si>
  <si>
    <t>00038530</t>
  </si>
  <si>
    <t>00038612</t>
  </si>
  <si>
    <t>00038980</t>
  </si>
  <si>
    <t>00039338</t>
  </si>
  <si>
    <t>00039339</t>
  </si>
  <si>
    <t>00039340</t>
  </si>
  <si>
    <t>00039341</t>
  </si>
  <si>
    <t>00039342</t>
  </si>
  <si>
    <t>00039649</t>
  </si>
  <si>
    <t>00000910</t>
  </si>
  <si>
    <t>00000911</t>
  </si>
  <si>
    <t>00000912</t>
  </si>
  <si>
    <t>00000913</t>
  </si>
  <si>
    <t>00000914</t>
  </si>
  <si>
    <t>00000915</t>
  </si>
  <si>
    <t>00000916</t>
  </si>
  <si>
    <t>00001001</t>
  </si>
  <si>
    <t>00001028</t>
  </si>
  <si>
    <t>00001052</t>
  </si>
  <si>
    <t>00001053</t>
  </si>
  <si>
    <t>00001060</t>
  </si>
  <si>
    <t>00001061</t>
  </si>
  <si>
    <t>00001062</t>
  </si>
  <si>
    <t>00001063</t>
  </si>
  <si>
    <t>00001064</t>
  </si>
  <si>
    <t>00001065</t>
  </si>
  <si>
    <t>00001069</t>
  </si>
  <si>
    <t>00001070</t>
  </si>
  <si>
    <t>00001071</t>
  </si>
  <si>
    <t>00001076</t>
  </si>
  <si>
    <t>00001077</t>
  </si>
  <si>
    <t>00001078</t>
  </si>
  <si>
    <t>00001079</t>
  </si>
  <si>
    <t>Hỗ trợ phí vận chuyển T6/2024</t>
  </si>
  <si>
    <t>00036720</t>
  </si>
  <si>
    <t>00036721</t>
  </si>
  <si>
    <t>00036722</t>
  </si>
  <si>
    <t>00036723</t>
  </si>
  <si>
    <t>00036724</t>
  </si>
  <si>
    <t>00036725</t>
  </si>
  <si>
    <t>00006920</t>
  </si>
  <si>
    <t>10453027</t>
  </si>
  <si>
    <t>29252393</t>
  </si>
  <si>
    <t>90436220</t>
  </si>
  <si>
    <t>90436440</t>
  </si>
  <si>
    <t>13162924</t>
  </si>
  <si>
    <t>13162344</t>
  </si>
  <si>
    <t>14263990</t>
  </si>
  <si>
    <t>14262595</t>
  </si>
  <si>
    <t>14264775</t>
  </si>
  <si>
    <t>25480604</t>
  </si>
  <si>
    <t>24447443</t>
  </si>
  <si>
    <t>17087488</t>
  </si>
  <si>
    <t>27481137</t>
  </si>
  <si>
    <t>11084758</t>
  </si>
  <si>
    <t>11084472</t>
  </si>
  <si>
    <t>19555415</t>
  </si>
  <si>
    <t>15280670</t>
  </si>
  <si>
    <t>20522430</t>
  </si>
  <si>
    <t>23294202</t>
  </si>
  <si>
    <t>25482435</t>
  </si>
  <si>
    <t>18347638</t>
  </si>
  <si>
    <t>10454237</t>
  </si>
  <si>
    <t>10453944</t>
  </si>
  <si>
    <t>12342473</t>
  </si>
  <si>
    <t>26559097</t>
  </si>
  <si>
    <t>14265686</t>
  </si>
  <si>
    <t>14265684</t>
  </si>
  <si>
    <t>13165197</t>
  </si>
  <si>
    <t>26560089</t>
  </si>
  <si>
    <t>13168064</t>
  </si>
  <si>
    <t>14267999</t>
  </si>
  <si>
    <t>26561084</t>
  </si>
  <si>
    <t>26559797</t>
  </si>
  <si>
    <t>13165410</t>
  </si>
  <si>
    <t>14264866</t>
  </si>
  <si>
    <t>15282485</t>
  </si>
  <si>
    <t>15282388</t>
  </si>
  <si>
    <t>27483522</t>
  </si>
  <si>
    <t>22493229</t>
  </si>
  <si>
    <t>25482832</t>
  </si>
  <si>
    <t>21329647</t>
  </si>
  <si>
    <t>17090269</t>
  </si>
  <si>
    <t>20523751</t>
  </si>
  <si>
    <t>16607159</t>
  </si>
  <si>
    <t>20522157</t>
  </si>
  <si>
    <t>11087443</t>
  </si>
  <si>
    <t>18349659</t>
  </si>
  <si>
    <t>19557687</t>
  </si>
  <si>
    <t>19557960</t>
  </si>
  <si>
    <t>25483517</t>
  </si>
  <si>
    <t>25483770</t>
  </si>
  <si>
    <t>22494186</t>
  </si>
  <si>
    <t>24450182</t>
  </si>
  <si>
    <t>10457609</t>
  </si>
  <si>
    <t>12345453</t>
  </si>
  <si>
    <t>18352442</t>
  </si>
  <si>
    <t>16609929</t>
  </si>
  <si>
    <t>22495319</t>
  </si>
  <si>
    <t>25484928</t>
  </si>
  <si>
    <t>16610030</t>
  </si>
  <si>
    <t>10457318</t>
  </si>
  <si>
    <t>12343990</t>
  </si>
  <si>
    <t>50915024</t>
  </si>
  <si>
    <t>14270955</t>
  </si>
  <si>
    <t>26562391</t>
  </si>
  <si>
    <t>14268467</t>
  </si>
  <si>
    <t>14268643</t>
  </si>
  <si>
    <t>18353643</t>
  </si>
  <si>
    <t>11090720</t>
  </si>
  <si>
    <t>15285650</t>
  </si>
  <si>
    <t>15285925</t>
  </si>
  <si>
    <t>17094181</t>
  </si>
  <si>
    <t>20527122</t>
  </si>
  <si>
    <t>21331769</t>
  </si>
  <si>
    <t>24452367</t>
  </si>
  <si>
    <t>25485018</t>
  </si>
  <si>
    <t>25485849</t>
  </si>
  <si>
    <t>10460662</t>
  </si>
  <si>
    <t>10460951</t>
  </si>
  <si>
    <t>12347884</t>
  </si>
  <si>
    <t>50915369</t>
  </si>
  <si>
    <t>14272277</t>
  </si>
  <si>
    <t>14273196</t>
  </si>
  <si>
    <t>13172903</t>
  </si>
  <si>
    <t>14270623</t>
  </si>
  <si>
    <t>29255637</t>
  </si>
  <si>
    <t>25487115</t>
  </si>
  <si>
    <t>25487205</t>
  </si>
  <si>
    <t>20528490</t>
  </si>
  <si>
    <t>17096196</t>
  </si>
  <si>
    <t>16612853</t>
  </si>
  <si>
    <t>19562337</t>
  </si>
  <si>
    <t>11093577</t>
  </si>
  <si>
    <t>11093864</t>
  </si>
  <si>
    <t>25487854</t>
  </si>
  <si>
    <t>27489458</t>
  </si>
  <si>
    <t>17098376</t>
  </si>
  <si>
    <t>16614020</t>
  </si>
  <si>
    <t>18357767</t>
  </si>
  <si>
    <t>19564751</t>
  </si>
  <si>
    <t>10464423</t>
  </si>
  <si>
    <t>10464131</t>
  </si>
  <si>
    <t>25488102</t>
  </si>
  <si>
    <t>17097195</t>
  </si>
  <si>
    <t>12351952</t>
  </si>
  <si>
    <t>12353511</t>
  </si>
  <si>
    <t>27490981</t>
  </si>
  <si>
    <t>25489448</t>
  </si>
  <si>
    <t>15289936</t>
  </si>
  <si>
    <t>14275482</t>
  </si>
  <si>
    <t>Tổng thanh toán tháng 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</si>
</sst>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4">
    <xf numFmtId="0" fontId="0" fillId="0" borderId="0" xfId="0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1" fillId="4" borderId="1" xfId="0" applyNumberFormat="1" applyFont="1" applyFill="1" applyBorder="1" applyAlignment="1" applyProtection="1">
      <alignment horizontal="center" vertical="center" wrapText="1"/>
    </xf>
    <xf numFmtId="166" fontId="11" fillId="4" borderId="1" xfId="0" applyNumberFormat="1" applyFont="1" applyFill="1" applyBorder="1" applyAlignment="1" applyProtection="1">
      <alignment horizontal="center" vertical="center" wrapText="1"/>
    </xf>
    <xf numFmtId="165" fontId="11" fillId="4" borderId="1" xfId="1" applyNumberFormat="1" applyFont="1" applyFill="1" applyBorder="1" applyAlignment="1" applyProtection="1">
      <alignment horizontal="center" vertical="center" wrapText="1"/>
    </xf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5" fontId="13" fillId="0" borderId="1" xfId="1" applyNumberFormat="1" applyFont="1" applyBorder="1" applyAlignment="1">
      <alignment vertical="center" wrapText="1"/>
    </xf>
    <xf numFmtId="0" fontId="12" fillId="0" borderId="1" xfId="0" applyFont="1" applyBorder="1"/>
    <xf numFmtId="165" fontId="12" fillId="0" borderId="1" xfId="1" applyNumberFormat="1" applyFont="1" applyBorder="1"/>
    <xf numFmtId="166" fontId="12" fillId="0" borderId="1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vertical="center"/>
    </xf>
    <xf numFmtId="166" fontId="12" fillId="0" borderId="0" xfId="0" applyNumberFormat="1" applyFont="1" applyAlignment="1">
      <alignment horizontal="center"/>
    </xf>
    <xf numFmtId="165" fontId="12" fillId="0" borderId="0" xfId="1" applyNumberFormat="1" applyFont="1"/>
    <xf numFmtId="37" fontId="12" fillId="0" borderId="0" xfId="0" applyNumberFormat="1" applyFont="1"/>
    <xf numFmtId="14" fontId="13" fillId="0" borderId="1" xfId="0" applyNumberFormat="1" applyFont="1" applyBorder="1" applyAlignment="1">
      <alignment horizontal="center" vertical="center" wrapText="1"/>
    </xf>
    <xf numFmtId="165" fontId="0" fillId="0" borderId="0" xfId="1" applyNumberFormat="1" applyFont="1"/>
    <xf numFmtId="165" fontId="0" fillId="0" borderId="0" xfId="0" applyNumberFormat="1"/>
    <xf numFmtId="0" fontId="13" fillId="0" borderId="1" xfId="0" applyNumberFormat="1" applyFont="1" applyBorder="1" applyAlignment="1">
      <alignment vertical="center" wrapText="1"/>
    </xf>
    <xf numFmtId="165" fontId="13" fillId="0" borderId="1" xfId="1" applyNumberFormat="1" applyFont="1" applyBorder="1" applyAlignment="1">
      <alignment horizontal="right" vertical="center" wrapText="1"/>
    </xf>
    <xf numFmtId="167" fontId="1" fillId="0" borderId="0" xfId="1" applyNumberFormat="1" applyFont="1"/>
    <xf numFmtId="14" fontId="0" fillId="0" borderId="0" xfId="0" applyNumberFormat="1"/>
    <xf numFmtId="165" fontId="2" fillId="0" borderId="0" xfId="0" applyNumberFormat="1" applyFont="1" applyAlignment="1">
      <alignment horizontal="center" vertical="center"/>
    </xf>
    <xf numFmtId="3" fontId="0" fillId="0" borderId="0" xfId="0" applyNumberFormat="1"/>
    <xf numFmtId="165" fontId="12" fillId="0" borderId="0" xfId="0" applyNumberFormat="1" applyFont="1"/>
    <xf numFmtId="14" fontId="12" fillId="0" borderId="0" xfId="0" applyNumberFormat="1" applyFont="1"/>
    <xf numFmtId="0" fontId="14" fillId="0" borderId="5" xfId="0" applyFont="1" applyBorder="1" applyAlignment="1">
      <alignment horizontal="left" vertical="center"/>
    </xf>
    <xf numFmtId="14" fontId="14" fillId="0" borderId="5" xfId="0" applyNumberFormat="1" applyFont="1" applyBorder="1" applyAlignment="1">
      <alignment horizontal="center" vertical="center"/>
    </xf>
    <xf numFmtId="38" fontId="14" fillId="0" borderId="5" xfId="0" applyNumberFormat="1" applyFont="1" applyBorder="1" applyAlignment="1">
      <alignment horizontal="right" vertical="center"/>
    </xf>
    <xf numFmtId="14" fontId="15" fillId="5" borderId="6" xfId="0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38" fontId="15" fillId="5" borderId="7" xfId="0" applyNumberFormat="1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left" vertical="center"/>
    </xf>
    <xf numFmtId="0" fontId="14" fillId="0" borderId="5" xfId="0" applyFont="1" applyBorder="1" applyAlignment="1">
      <alignment horizontal="right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3">
    <cellStyle name="Comma" xfId="1" builtinId="3"/>
    <cellStyle name="Comma 2" xfId="2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4" workbookViewId="0">
      <selection activeCell="B14" sqref="B14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3.85546875" customWidth="1"/>
    <col min="6" max="6" width="16.140625" customWidth="1"/>
    <col min="7" max="7" width="20.85546875" customWidth="1"/>
    <col min="8" max="8" width="10.5703125" customWidth="1"/>
    <col min="9" max="9" width="15.7109375" customWidth="1"/>
    <col min="10" max="10" width="16.85546875" bestFit="1" customWidth="1"/>
    <col min="12" max="12" width="15.28515625" bestFit="1" customWidth="1"/>
  </cols>
  <sheetData>
    <row r="1" spans="1:11" ht="19.5" x14ac:dyDescent="0.3">
      <c r="A1" s="63" t="s">
        <v>106</v>
      </c>
      <c r="B1" s="63"/>
      <c r="C1" s="63"/>
      <c r="D1" s="63"/>
      <c r="E1" s="63"/>
      <c r="F1" s="63"/>
      <c r="G1" s="63"/>
    </row>
    <row r="2" spans="1:11" ht="36" customHeight="1" x14ac:dyDescent="0.25">
      <c r="A2" s="12" t="s">
        <v>1</v>
      </c>
      <c r="B2" s="13" t="s">
        <v>2</v>
      </c>
      <c r="C2" s="23" t="s">
        <v>3</v>
      </c>
      <c r="D2" s="23" t="s">
        <v>0</v>
      </c>
      <c r="E2" s="13" t="s">
        <v>4</v>
      </c>
      <c r="F2" s="13" t="s">
        <v>5</v>
      </c>
      <c r="G2" s="13" t="s">
        <v>24</v>
      </c>
      <c r="H2" s="6"/>
      <c r="I2" s="6"/>
    </row>
    <row r="3" spans="1:11" ht="15.75" x14ac:dyDescent="0.25">
      <c r="A3" s="26"/>
      <c r="B3" s="27" t="s">
        <v>9</v>
      </c>
      <c r="C3" s="69">
        <v>334479717</v>
      </c>
      <c r="D3" s="70"/>
      <c r="E3" s="27"/>
      <c r="F3" s="27"/>
      <c r="G3" s="27"/>
      <c r="H3" s="50"/>
      <c r="I3" s="50"/>
      <c r="J3" s="45"/>
    </row>
    <row r="4" spans="1:11" ht="15.75" x14ac:dyDescent="0.25">
      <c r="A4" s="11"/>
      <c r="B4" s="7" t="s">
        <v>107</v>
      </c>
      <c r="C4" s="8">
        <v>318635623</v>
      </c>
      <c r="D4" s="8">
        <v>25490862</v>
      </c>
      <c r="E4" s="8"/>
      <c r="F4" s="9"/>
      <c r="G4" s="9"/>
      <c r="I4" s="50"/>
    </row>
    <row r="5" spans="1:11" ht="15.75" x14ac:dyDescent="0.25">
      <c r="A5" s="21"/>
      <c r="B5" s="20"/>
      <c r="C5" s="8"/>
      <c r="D5" s="8"/>
      <c r="E5" s="8"/>
      <c r="F5" s="9"/>
      <c r="G5" s="10"/>
      <c r="I5" s="6"/>
    </row>
    <row r="6" spans="1:11" ht="15.75" x14ac:dyDescent="0.25">
      <c r="A6" s="64" t="s">
        <v>6</v>
      </c>
      <c r="B6" s="65"/>
      <c r="C6" s="14">
        <f>SUM(C4:C4)</f>
        <v>318635623</v>
      </c>
      <c r="D6" s="14">
        <f>SUM(D4:D4)</f>
        <v>25490862</v>
      </c>
      <c r="E6" s="14"/>
      <c r="F6" s="16"/>
      <c r="G6" s="14"/>
      <c r="I6" s="45"/>
      <c r="K6" s="45"/>
    </row>
    <row r="7" spans="1:11" ht="15.75" x14ac:dyDescent="0.25">
      <c r="A7" s="11"/>
      <c r="B7" s="20" t="s">
        <v>40</v>
      </c>
      <c r="C7" s="8"/>
      <c r="D7" s="8"/>
      <c r="E7" s="8">
        <v>17303655</v>
      </c>
      <c r="F7" s="9"/>
      <c r="G7" s="10"/>
      <c r="I7" s="45"/>
    </row>
    <row r="8" spans="1:11" ht="15.75" x14ac:dyDescent="0.25">
      <c r="A8" s="11"/>
      <c r="B8" s="20"/>
      <c r="C8" s="8"/>
      <c r="D8" s="8"/>
      <c r="E8" s="8"/>
      <c r="F8" s="9"/>
      <c r="G8" s="10"/>
    </row>
    <row r="9" spans="1:11" ht="15.75" x14ac:dyDescent="0.25">
      <c r="A9" s="64" t="s">
        <v>7</v>
      </c>
      <c r="B9" s="65"/>
      <c r="C9" s="14"/>
      <c r="D9" s="14"/>
      <c r="E9" s="14">
        <f>SUM(E7:E8)</f>
        <v>17303655</v>
      </c>
      <c r="F9" s="16"/>
      <c r="G9" s="17"/>
      <c r="I9" s="45"/>
    </row>
    <row r="10" spans="1:11" ht="15.75" x14ac:dyDescent="0.25">
      <c r="A10" s="11"/>
      <c r="B10" s="20" t="s">
        <v>41</v>
      </c>
      <c r="C10" s="8"/>
      <c r="D10" s="8"/>
      <c r="E10" s="8"/>
      <c r="F10" s="9">
        <v>45836358</v>
      </c>
      <c r="G10" s="10"/>
      <c r="I10" s="45"/>
    </row>
    <row r="11" spans="1:11" ht="15.75" x14ac:dyDescent="0.25">
      <c r="A11" s="11"/>
      <c r="B11" s="20"/>
      <c r="C11" s="8"/>
      <c r="D11" s="8"/>
      <c r="E11" s="8"/>
      <c r="F11" s="9"/>
      <c r="G11" s="10"/>
    </row>
    <row r="12" spans="1:11" ht="15.75" x14ac:dyDescent="0.25">
      <c r="A12" s="64" t="s">
        <v>32</v>
      </c>
      <c r="B12" s="65"/>
      <c r="C12" s="14"/>
      <c r="D12" s="14"/>
      <c r="E12" s="14"/>
      <c r="F12" s="14">
        <f>SUM(F10:F11)</f>
        <v>45836358</v>
      </c>
      <c r="G12" s="17"/>
    </row>
    <row r="13" spans="1:11" ht="15.75" x14ac:dyDescent="0.25">
      <c r="A13" s="11"/>
      <c r="B13" s="7" t="s">
        <v>360</v>
      </c>
      <c r="C13" s="8"/>
      <c r="D13" s="8"/>
      <c r="E13" s="8"/>
      <c r="F13" s="9"/>
      <c r="G13" s="9">
        <v>210976749</v>
      </c>
      <c r="H13" s="45"/>
    </row>
    <row r="14" spans="1:11" ht="15.75" x14ac:dyDescent="0.25">
      <c r="A14" s="11"/>
      <c r="B14" s="7"/>
      <c r="C14" s="8"/>
      <c r="D14" s="8"/>
      <c r="E14" s="8"/>
      <c r="F14" s="9"/>
      <c r="G14" s="9"/>
    </row>
    <row r="15" spans="1:11" ht="15.75" x14ac:dyDescent="0.25">
      <c r="A15" s="64" t="s">
        <v>8</v>
      </c>
      <c r="B15" s="65"/>
      <c r="C15" s="18"/>
      <c r="D15" s="18"/>
      <c r="E15" s="15"/>
      <c r="F15" s="17"/>
      <c r="G15" s="19">
        <f>SUM(G13:G14)</f>
        <v>210976749</v>
      </c>
    </row>
    <row r="16" spans="1:11" ht="21.75" customHeight="1" x14ac:dyDescent="0.3">
      <c r="A16" s="66" t="s">
        <v>25</v>
      </c>
      <c r="B16" s="67"/>
      <c r="C16" s="67"/>
      <c r="D16" s="67"/>
      <c r="E16" s="67"/>
      <c r="F16" s="68"/>
      <c r="G16" s="28">
        <f>C3+C6+D6-E9-F12-G15</f>
        <v>404489440</v>
      </c>
      <c r="I16" s="22"/>
      <c r="J16" s="45"/>
    </row>
    <row r="17" spans="1:10" ht="15.75" x14ac:dyDescent="0.25">
      <c r="A17" s="1"/>
      <c r="B17" s="4"/>
      <c r="C17" s="24"/>
      <c r="D17" s="24"/>
      <c r="E17" s="2"/>
      <c r="G17" s="51"/>
      <c r="I17" s="22"/>
      <c r="J17" s="45"/>
    </row>
    <row r="18" spans="1:10" ht="15.75" x14ac:dyDescent="0.25">
      <c r="A18" s="1"/>
      <c r="B18" s="4"/>
      <c r="C18" s="24"/>
      <c r="D18" s="24"/>
      <c r="E18" s="2"/>
      <c r="G18" s="51"/>
      <c r="I18" s="22"/>
    </row>
    <row r="19" spans="1:10" ht="15.75" x14ac:dyDescent="0.25">
      <c r="A19" s="1"/>
      <c r="B19" s="4"/>
      <c r="C19" s="24"/>
      <c r="D19" s="24"/>
      <c r="E19" s="2"/>
      <c r="G19" s="51"/>
      <c r="I19" s="22"/>
    </row>
    <row r="20" spans="1:10" ht="15.75" x14ac:dyDescent="0.25">
      <c r="A20" s="5"/>
      <c r="C20" s="25"/>
      <c r="D20" s="25"/>
      <c r="E20" s="3"/>
      <c r="G20" s="51"/>
      <c r="I20" s="22"/>
    </row>
    <row r="21" spans="1:10" x14ac:dyDescent="0.25">
      <c r="G21" s="51"/>
    </row>
    <row r="22" spans="1:10" x14ac:dyDescent="0.25">
      <c r="G22" s="45"/>
      <c r="I22" s="44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zoomScaleNormal="100" workbookViewId="0">
      <pane ySplit="1" topLeftCell="A104" activePane="bottomLeft" state="frozen"/>
      <selection pane="bottomLeft" activeCell="G112" sqref="G112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42.28515625" style="32" customWidth="1"/>
    <col min="5" max="7" width="18.5703125" style="32" customWidth="1"/>
    <col min="8" max="8" width="15.28515625" style="41" customWidth="1"/>
    <col min="9" max="9" width="9.140625" style="32"/>
    <col min="10" max="10" width="11.140625" style="41" bestFit="1" customWidth="1"/>
    <col min="11" max="11" width="9.140625" style="41"/>
    <col min="12" max="12" width="20.5703125" style="32" bestFit="1" customWidth="1"/>
    <col min="13" max="13" width="9.140625" style="53"/>
    <col min="14" max="16384" width="9.140625" style="32"/>
  </cols>
  <sheetData>
    <row r="1" spans="1:8" ht="27.75" customHeight="1" x14ac:dyDescent="0.2">
      <c r="A1" s="29" t="s">
        <v>26</v>
      </c>
      <c r="B1" s="29" t="s">
        <v>11</v>
      </c>
      <c r="C1" s="30" t="s">
        <v>10</v>
      </c>
      <c r="D1" s="29" t="s">
        <v>27</v>
      </c>
      <c r="E1" s="29" t="s">
        <v>28</v>
      </c>
      <c r="F1" s="29" t="s">
        <v>0</v>
      </c>
      <c r="G1" s="29" t="s">
        <v>29</v>
      </c>
      <c r="H1" s="31" t="s">
        <v>30</v>
      </c>
    </row>
    <row r="2" spans="1:8" ht="39" customHeight="1" x14ac:dyDescent="0.2">
      <c r="A2" s="33">
        <v>1</v>
      </c>
      <c r="B2" s="34" t="s">
        <v>108</v>
      </c>
      <c r="C2" s="43">
        <v>45474</v>
      </c>
      <c r="D2" s="34" t="s">
        <v>12</v>
      </c>
      <c r="E2" s="47">
        <v>2203480</v>
      </c>
      <c r="F2" s="47">
        <v>176278</v>
      </c>
      <c r="G2" s="47">
        <f>+E2+F2</f>
        <v>2379758</v>
      </c>
      <c r="H2" s="35"/>
    </row>
    <row r="3" spans="1:8" ht="39" customHeight="1" x14ac:dyDescent="0.2">
      <c r="A3" s="33">
        <v>2</v>
      </c>
      <c r="B3" s="34" t="s">
        <v>109</v>
      </c>
      <c r="C3" s="43">
        <v>45474</v>
      </c>
      <c r="D3" s="34" t="s">
        <v>12</v>
      </c>
      <c r="E3" s="47">
        <v>1461600</v>
      </c>
      <c r="F3" s="47">
        <v>116928</v>
      </c>
      <c r="G3" s="47">
        <f t="shared" ref="G3" si="0">+E3+F3</f>
        <v>1578528</v>
      </c>
      <c r="H3" s="35"/>
    </row>
    <row r="4" spans="1:8" ht="39" customHeight="1" x14ac:dyDescent="0.2">
      <c r="A4" s="33">
        <v>3</v>
      </c>
      <c r="B4" s="34" t="s">
        <v>110</v>
      </c>
      <c r="C4" s="43">
        <v>45474</v>
      </c>
      <c r="D4" s="34" t="s">
        <v>13</v>
      </c>
      <c r="E4" s="47">
        <v>888460</v>
      </c>
      <c r="F4" s="47">
        <v>71077</v>
      </c>
      <c r="G4" s="47">
        <f t="shared" ref="G4:G111" si="1">+E4+F4</f>
        <v>959537</v>
      </c>
      <c r="H4" s="35"/>
    </row>
    <row r="5" spans="1:8" ht="39" customHeight="1" x14ac:dyDescent="0.2">
      <c r="A5" s="33">
        <v>4</v>
      </c>
      <c r="B5" s="34" t="s">
        <v>111</v>
      </c>
      <c r="C5" s="43">
        <v>45474</v>
      </c>
      <c r="D5" s="34" t="s">
        <v>13</v>
      </c>
      <c r="E5" s="47">
        <v>2004645</v>
      </c>
      <c r="F5" s="47">
        <v>160372</v>
      </c>
      <c r="G5" s="47">
        <f t="shared" si="1"/>
        <v>2165017</v>
      </c>
      <c r="H5" s="35"/>
    </row>
    <row r="6" spans="1:8" ht="39" customHeight="1" x14ac:dyDescent="0.2">
      <c r="A6" s="33">
        <v>5</v>
      </c>
      <c r="B6" s="34" t="s">
        <v>112</v>
      </c>
      <c r="C6" s="43">
        <v>45474</v>
      </c>
      <c r="D6" s="34" t="s">
        <v>13</v>
      </c>
      <c r="E6" s="47">
        <v>4714160</v>
      </c>
      <c r="F6" s="47">
        <v>377133</v>
      </c>
      <c r="G6" s="47">
        <f t="shared" si="1"/>
        <v>5091293</v>
      </c>
      <c r="H6" s="35"/>
    </row>
    <row r="7" spans="1:8" ht="39" customHeight="1" x14ac:dyDescent="0.2">
      <c r="A7" s="33">
        <v>6</v>
      </c>
      <c r="B7" s="34" t="s">
        <v>113</v>
      </c>
      <c r="C7" s="43">
        <v>45474</v>
      </c>
      <c r="D7" s="34" t="s">
        <v>13</v>
      </c>
      <c r="E7" s="47">
        <v>1726685</v>
      </c>
      <c r="F7" s="47">
        <v>138135</v>
      </c>
      <c r="G7" s="47">
        <f t="shared" si="1"/>
        <v>1864820</v>
      </c>
      <c r="H7" s="35"/>
    </row>
    <row r="8" spans="1:8" ht="39" customHeight="1" x14ac:dyDescent="0.2">
      <c r="A8" s="33">
        <v>7</v>
      </c>
      <c r="B8" s="34" t="s">
        <v>114</v>
      </c>
      <c r="C8" s="43">
        <v>45474</v>
      </c>
      <c r="D8" s="34" t="s">
        <v>13</v>
      </c>
      <c r="E8" s="47">
        <v>2750692</v>
      </c>
      <c r="F8" s="47">
        <v>220055</v>
      </c>
      <c r="G8" s="47">
        <f t="shared" si="1"/>
        <v>2970747</v>
      </c>
      <c r="H8" s="35"/>
    </row>
    <row r="9" spans="1:8" ht="39" customHeight="1" x14ac:dyDescent="0.2">
      <c r="A9" s="33">
        <v>8</v>
      </c>
      <c r="B9" s="34" t="s">
        <v>115</v>
      </c>
      <c r="C9" s="43">
        <v>45474</v>
      </c>
      <c r="D9" s="34" t="s">
        <v>13</v>
      </c>
      <c r="E9" s="47">
        <v>42656</v>
      </c>
      <c r="F9" s="47">
        <v>3412</v>
      </c>
      <c r="G9" s="47">
        <f t="shared" si="1"/>
        <v>46068</v>
      </c>
      <c r="H9" s="35"/>
    </row>
    <row r="10" spans="1:8" ht="39" customHeight="1" x14ac:dyDescent="0.2">
      <c r="A10" s="33">
        <v>9</v>
      </c>
      <c r="B10" s="34" t="s">
        <v>116</v>
      </c>
      <c r="C10" s="43">
        <v>45474</v>
      </c>
      <c r="D10" s="34" t="s">
        <v>13</v>
      </c>
      <c r="E10" s="47">
        <v>8706908</v>
      </c>
      <c r="F10" s="47">
        <v>696553</v>
      </c>
      <c r="G10" s="47">
        <f t="shared" si="1"/>
        <v>9403461</v>
      </c>
      <c r="H10" s="35"/>
    </row>
    <row r="11" spans="1:8" ht="39" customHeight="1" x14ac:dyDescent="0.2">
      <c r="A11" s="33">
        <v>10</v>
      </c>
      <c r="B11" s="34" t="s">
        <v>117</v>
      </c>
      <c r="C11" s="43">
        <v>45475</v>
      </c>
      <c r="D11" s="34" t="s">
        <v>18</v>
      </c>
      <c r="E11" s="47">
        <v>2136780</v>
      </c>
      <c r="F11" s="47">
        <v>170942</v>
      </c>
      <c r="G11" s="47">
        <f t="shared" si="1"/>
        <v>2307722</v>
      </c>
      <c r="H11" s="35"/>
    </row>
    <row r="12" spans="1:8" ht="39" customHeight="1" x14ac:dyDescent="0.2">
      <c r="A12" s="33">
        <v>11</v>
      </c>
      <c r="B12" s="34" t="s">
        <v>118</v>
      </c>
      <c r="C12" s="43">
        <v>45475</v>
      </c>
      <c r="D12" s="34" t="s">
        <v>21</v>
      </c>
      <c r="E12" s="47">
        <v>2381320</v>
      </c>
      <c r="F12" s="47">
        <v>190506</v>
      </c>
      <c r="G12" s="47">
        <f t="shared" si="1"/>
        <v>2571826</v>
      </c>
      <c r="H12" s="35"/>
    </row>
    <row r="13" spans="1:8" ht="39" customHeight="1" x14ac:dyDescent="0.2">
      <c r="A13" s="33">
        <v>12</v>
      </c>
      <c r="B13" s="34" t="s">
        <v>119</v>
      </c>
      <c r="C13" s="43">
        <v>45475</v>
      </c>
      <c r="D13" s="34" t="s">
        <v>20</v>
      </c>
      <c r="E13" s="47">
        <v>2381320</v>
      </c>
      <c r="F13" s="47">
        <v>190506</v>
      </c>
      <c r="G13" s="47">
        <f t="shared" si="1"/>
        <v>2571826</v>
      </c>
      <c r="H13" s="35"/>
    </row>
    <row r="14" spans="1:8" ht="39" customHeight="1" x14ac:dyDescent="0.2">
      <c r="A14" s="33">
        <v>13</v>
      </c>
      <c r="B14" s="34" t="s">
        <v>120</v>
      </c>
      <c r="C14" s="43">
        <v>45475</v>
      </c>
      <c r="D14" s="34" t="s">
        <v>16</v>
      </c>
      <c r="E14" s="47">
        <v>1248320</v>
      </c>
      <c r="F14" s="47">
        <v>99866</v>
      </c>
      <c r="G14" s="47">
        <f t="shared" si="1"/>
        <v>1348186</v>
      </c>
      <c r="H14" s="35"/>
    </row>
    <row r="15" spans="1:8" ht="39" customHeight="1" x14ac:dyDescent="0.2">
      <c r="A15" s="33">
        <v>14</v>
      </c>
      <c r="B15" s="34" t="s">
        <v>121</v>
      </c>
      <c r="C15" s="43">
        <v>45477</v>
      </c>
      <c r="D15" s="34" t="s">
        <v>12</v>
      </c>
      <c r="E15" s="47">
        <v>2381320</v>
      </c>
      <c r="F15" s="47">
        <v>190506</v>
      </c>
      <c r="G15" s="47">
        <f t="shared" si="1"/>
        <v>2571826</v>
      </c>
      <c r="H15" s="35"/>
    </row>
    <row r="16" spans="1:8" ht="39" customHeight="1" x14ac:dyDescent="0.2">
      <c r="A16" s="33">
        <v>15</v>
      </c>
      <c r="B16" s="34" t="s">
        <v>122</v>
      </c>
      <c r="C16" s="43">
        <v>45477</v>
      </c>
      <c r="D16" s="34" t="s">
        <v>12</v>
      </c>
      <c r="E16" s="47">
        <v>3451800</v>
      </c>
      <c r="F16" s="47">
        <v>276144</v>
      </c>
      <c r="G16" s="47">
        <f t="shared" si="1"/>
        <v>3727944</v>
      </c>
      <c r="H16" s="35"/>
    </row>
    <row r="17" spans="1:8" ht="39" customHeight="1" x14ac:dyDescent="0.2">
      <c r="A17" s="33">
        <v>16</v>
      </c>
      <c r="B17" s="34" t="s">
        <v>123</v>
      </c>
      <c r="C17" s="43">
        <v>45478</v>
      </c>
      <c r="D17" s="34" t="s">
        <v>14</v>
      </c>
      <c r="E17" s="47">
        <v>2381320</v>
      </c>
      <c r="F17" s="47">
        <v>190506</v>
      </c>
      <c r="G17" s="47">
        <f t="shared" ref="G17:G51" si="2">+E17+F17</f>
        <v>2571826</v>
      </c>
      <c r="H17" s="35"/>
    </row>
    <row r="18" spans="1:8" ht="39" customHeight="1" x14ac:dyDescent="0.2">
      <c r="A18" s="33">
        <v>17</v>
      </c>
      <c r="B18" s="34" t="s">
        <v>124</v>
      </c>
      <c r="C18" s="43">
        <v>45478</v>
      </c>
      <c r="D18" s="34" t="s">
        <v>22</v>
      </c>
      <c r="E18" s="47">
        <v>1461600</v>
      </c>
      <c r="F18" s="47">
        <v>116928</v>
      </c>
      <c r="G18" s="47">
        <f t="shared" si="2"/>
        <v>1578528</v>
      </c>
      <c r="H18" s="35"/>
    </row>
    <row r="19" spans="1:8" ht="39" customHeight="1" x14ac:dyDescent="0.2">
      <c r="A19" s="33">
        <v>18</v>
      </c>
      <c r="B19" s="34" t="s">
        <v>125</v>
      </c>
      <c r="C19" s="43">
        <v>45478</v>
      </c>
      <c r="D19" s="34" t="s">
        <v>23</v>
      </c>
      <c r="E19" s="47">
        <v>952528</v>
      </c>
      <c r="F19" s="47">
        <v>76202</v>
      </c>
      <c r="G19" s="47">
        <f t="shared" si="2"/>
        <v>1028730</v>
      </c>
      <c r="H19" s="35"/>
    </row>
    <row r="20" spans="1:8" ht="39" customHeight="1" x14ac:dyDescent="0.2">
      <c r="A20" s="33">
        <v>19</v>
      </c>
      <c r="B20" s="34" t="s">
        <v>126</v>
      </c>
      <c r="C20" s="43">
        <v>45478</v>
      </c>
      <c r="D20" s="34" t="s">
        <v>46</v>
      </c>
      <c r="E20" s="47">
        <v>1248320</v>
      </c>
      <c r="F20" s="47">
        <v>99866</v>
      </c>
      <c r="G20" s="47">
        <f t="shared" si="2"/>
        <v>1348186</v>
      </c>
      <c r="H20" s="35"/>
    </row>
    <row r="21" spans="1:8" ht="39" customHeight="1" x14ac:dyDescent="0.2">
      <c r="A21" s="33">
        <v>20</v>
      </c>
      <c r="B21" s="34" t="s">
        <v>127</v>
      </c>
      <c r="C21" s="43">
        <v>45478</v>
      </c>
      <c r="D21" s="34" t="s">
        <v>18</v>
      </c>
      <c r="E21" s="47">
        <v>6548630</v>
      </c>
      <c r="F21" s="47">
        <v>523890</v>
      </c>
      <c r="G21" s="47">
        <f t="shared" si="2"/>
        <v>7072520</v>
      </c>
      <c r="H21" s="35"/>
    </row>
    <row r="22" spans="1:8" ht="39" customHeight="1" x14ac:dyDescent="0.2">
      <c r="A22" s="33">
        <v>21</v>
      </c>
      <c r="B22" s="34" t="s">
        <v>128</v>
      </c>
      <c r="C22" s="43">
        <v>45481</v>
      </c>
      <c r="D22" s="34" t="s">
        <v>73</v>
      </c>
      <c r="E22" s="47">
        <v>888460</v>
      </c>
      <c r="F22" s="47">
        <v>71077</v>
      </c>
      <c r="G22" s="47">
        <f t="shared" si="2"/>
        <v>959537</v>
      </c>
      <c r="H22" s="35"/>
    </row>
    <row r="23" spans="1:8" ht="39" customHeight="1" x14ac:dyDescent="0.2">
      <c r="A23" s="33">
        <v>22</v>
      </c>
      <c r="B23" s="34" t="s">
        <v>129</v>
      </c>
      <c r="C23" s="43">
        <v>45481</v>
      </c>
      <c r="D23" s="34" t="s">
        <v>12</v>
      </c>
      <c r="E23" s="47">
        <v>6669520</v>
      </c>
      <c r="F23" s="47">
        <v>533562</v>
      </c>
      <c r="G23" s="47">
        <f t="shared" si="2"/>
        <v>7203082</v>
      </c>
      <c r="H23" s="35"/>
    </row>
    <row r="24" spans="1:8" ht="39" customHeight="1" x14ac:dyDescent="0.2">
      <c r="A24" s="33">
        <v>23</v>
      </c>
      <c r="B24" s="34" t="s">
        <v>130</v>
      </c>
      <c r="C24" s="43">
        <v>45481</v>
      </c>
      <c r="D24" s="34" t="s">
        <v>12</v>
      </c>
      <c r="E24" s="47">
        <v>8151920</v>
      </c>
      <c r="F24" s="47">
        <v>652154</v>
      </c>
      <c r="G24" s="47">
        <f t="shared" si="2"/>
        <v>8804074</v>
      </c>
      <c r="H24" s="35"/>
    </row>
    <row r="25" spans="1:8" ht="39" customHeight="1" x14ac:dyDescent="0.2">
      <c r="A25" s="33">
        <v>24</v>
      </c>
      <c r="B25" s="34" t="s">
        <v>131</v>
      </c>
      <c r="C25" s="43">
        <v>45481</v>
      </c>
      <c r="D25" s="34" t="s">
        <v>12</v>
      </c>
      <c r="E25" s="47">
        <v>13951900</v>
      </c>
      <c r="F25" s="47">
        <v>1116152</v>
      </c>
      <c r="G25" s="47">
        <f t="shared" si="2"/>
        <v>15068052</v>
      </c>
      <c r="H25" s="35"/>
    </row>
    <row r="26" spans="1:8" ht="39" customHeight="1" x14ac:dyDescent="0.2">
      <c r="A26" s="33">
        <v>25</v>
      </c>
      <c r="B26" s="34" t="s">
        <v>132</v>
      </c>
      <c r="C26" s="43">
        <v>45481</v>
      </c>
      <c r="D26" s="34" t="s">
        <v>13</v>
      </c>
      <c r="E26" s="47">
        <v>2381320</v>
      </c>
      <c r="F26" s="47">
        <v>190506</v>
      </c>
      <c r="G26" s="47">
        <f t="shared" si="2"/>
        <v>2571826</v>
      </c>
      <c r="H26" s="35"/>
    </row>
    <row r="27" spans="1:8" ht="39" customHeight="1" x14ac:dyDescent="0.2">
      <c r="A27" s="33">
        <v>26</v>
      </c>
      <c r="B27" s="34" t="s">
        <v>133</v>
      </c>
      <c r="C27" s="43">
        <v>45481</v>
      </c>
      <c r="D27" s="34" t="s">
        <v>13</v>
      </c>
      <c r="E27" s="47">
        <v>1248320</v>
      </c>
      <c r="F27" s="47">
        <v>99866</v>
      </c>
      <c r="G27" s="47">
        <f t="shared" si="2"/>
        <v>1348186</v>
      </c>
      <c r="H27" s="35"/>
    </row>
    <row r="28" spans="1:8" ht="39" customHeight="1" x14ac:dyDescent="0.2">
      <c r="A28" s="33">
        <v>27</v>
      </c>
      <c r="B28" s="34" t="s">
        <v>134</v>
      </c>
      <c r="C28" s="43">
        <v>45481</v>
      </c>
      <c r="D28" s="34" t="s">
        <v>13</v>
      </c>
      <c r="E28" s="47">
        <v>6823620</v>
      </c>
      <c r="F28" s="47">
        <v>545890</v>
      </c>
      <c r="G28" s="47">
        <f t="shared" si="2"/>
        <v>7369510</v>
      </c>
      <c r="H28" s="35"/>
    </row>
    <row r="29" spans="1:8" ht="39" customHeight="1" x14ac:dyDescent="0.2">
      <c r="A29" s="33">
        <v>28</v>
      </c>
      <c r="B29" s="34" t="s">
        <v>135</v>
      </c>
      <c r="C29" s="43">
        <v>45481</v>
      </c>
      <c r="D29" s="34" t="s">
        <v>13</v>
      </c>
      <c r="E29" s="47">
        <v>4442300</v>
      </c>
      <c r="F29" s="47">
        <v>355384</v>
      </c>
      <c r="G29" s="47">
        <f t="shared" si="2"/>
        <v>4797684</v>
      </c>
      <c r="H29" s="35"/>
    </row>
    <row r="30" spans="1:8" ht="39" customHeight="1" x14ac:dyDescent="0.2">
      <c r="A30" s="33">
        <v>29</v>
      </c>
      <c r="B30" s="34" t="s">
        <v>136</v>
      </c>
      <c r="C30" s="43">
        <v>45481</v>
      </c>
      <c r="D30" s="34" t="s">
        <v>13</v>
      </c>
      <c r="E30" s="47">
        <v>1072050</v>
      </c>
      <c r="F30" s="47">
        <v>85764</v>
      </c>
      <c r="G30" s="47">
        <f t="shared" si="2"/>
        <v>1157814</v>
      </c>
      <c r="H30" s="35"/>
    </row>
    <row r="31" spans="1:8" ht="39" customHeight="1" x14ac:dyDescent="0.2">
      <c r="A31" s="33">
        <v>30</v>
      </c>
      <c r="B31" s="34" t="s">
        <v>137</v>
      </c>
      <c r="C31" s="43">
        <v>45481</v>
      </c>
      <c r="D31" s="34" t="s">
        <v>13</v>
      </c>
      <c r="E31" s="47">
        <v>10568580</v>
      </c>
      <c r="F31" s="47">
        <v>845486</v>
      </c>
      <c r="G31" s="47">
        <f t="shared" si="2"/>
        <v>11414066</v>
      </c>
      <c r="H31" s="35"/>
    </row>
    <row r="32" spans="1:8" ht="39" customHeight="1" x14ac:dyDescent="0.2">
      <c r="A32" s="33">
        <v>31</v>
      </c>
      <c r="B32" s="34" t="s">
        <v>138</v>
      </c>
      <c r="C32" s="43">
        <v>45481</v>
      </c>
      <c r="D32" s="34" t="s">
        <v>13</v>
      </c>
      <c r="E32" s="47">
        <v>4442300</v>
      </c>
      <c r="F32" s="47">
        <v>355384</v>
      </c>
      <c r="G32" s="47">
        <f t="shared" si="2"/>
        <v>4797684</v>
      </c>
      <c r="H32" s="35"/>
    </row>
    <row r="33" spans="1:8" ht="39" customHeight="1" x14ac:dyDescent="0.2">
      <c r="A33" s="33">
        <v>32</v>
      </c>
      <c r="B33" s="34" t="s">
        <v>139</v>
      </c>
      <c r="C33" s="43">
        <v>45481</v>
      </c>
      <c r="D33" s="34" t="s">
        <v>13</v>
      </c>
      <c r="E33" s="47">
        <v>2665380</v>
      </c>
      <c r="F33" s="47">
        <v>213230</v>
      </c>
      <c r="G33" s="47">
        <f t="shared" si="2"/>
        <v>2878610</v>
      </c>
      <c r="H33" s="35"/>
    </row>
    <row r="34" spans="1:8" ht="39" customHeight="1" x14ac:dyDescent="0.2">
      <c r="A34" s="33">
        <v>33</v>
      </c>
      <c r="B34" s="34" t="s">
        <v>140</v>
      </c>
      <c r="C34" s="43">
        <v>45481</v>
      </c>
      <c r="D34" s="34" t="s">
        <v>13</v>
      </c>
      <c r="E34" s="47">
        <v>1461600</v>
      </c>
      <c r="F34" s="47">
        <v>116928</v>
      </c>
      <c r="G34" s="47">
        <f t="shared" si="2"/>
        <v>1578528</v>
      </c>
      <c r="H34" s="35"/>
    </row>
    <row r="35" spans="1:8" ht="39" customHeight="1" x14ac:dyDescent="0.2">
      <c r="A35" s="33">
        <v>34</v>
      </c>
      <c r="B35" s="34" t="s">
        <v>141</v>
      </c>
      <c r="C35" s="43">
        <v>45481</v>
      </c>
      <c r="D35" s="34" t="s">
        <v>13</v>
      </c>
      <c r="E35" s="47">
        <v>2594600</v>
      </c>
      <c r="F35" s="47">
        <v>207568</v>
      </c>
      <c r="G35" s="47">
        <f t="shared" si="2"/>
        <v>2802168</v>
      </c>
      <c r="H35" s="35"/>
    </row>
    <row r="36" spans="1:8" ht="39" customHeight="1" x14ac:dyDescent="0.2">
      <c r="A36" s="33">
        <v>35</v>
      </c>
      <c r="B36" s="34" t="s">
        <v>142</v>
      </c>
      <c r="C36" s="43">
        <v>45482</v>
      </c>
      <c r="D36" s="34" t="s">
        <v>13</v>
      </c>
      <c r="E36" s="47">
        <v>5690620</v>
      </c>
      <c r="F36" s="47">
        <v>455250</v>
      </c>
      <c r="G36" s="47">
        <f t="shared" si="2"/>
        <v>6145870</v>
      </c>
      <c r="H36" s="35"/>
    </row>
    <row r="37" spans="1:8" ht="39" customHeight="1" x14ac:dyDescent="0.2">
      <c r="A37" s="33">
        <v>36</v>
      </c>
      <c r="B37" s="34" t="s">
        <v>143</v>
      </c>
      <c r="C37" s="43">
        <v>45483</v>
      </c>
      <c r="D37" s="34" t="s">
        <v>22</v>
      </c>
      <c r="E37" s="47">
        <v>2381320</v>
      </c>
      <c r="F37" s="47">
        <v>190506</v>
      </c>
      <c r="G37" s="47">
        <f t="shared" si="2"/>
        <v>2571826</v>
      </c>
      <c r="H37" s="35"/>
    </row>
    <row r="38" spans="1:8" ht="39" customHeight="1" x14ac:dyDescent="0.2">
      <c r="A38" s="33">
        <v>37</v>
      </c>
      <c r="B38" s="34" t="s">
        <v>144</v>
      </c>
      <c r="C38" s="43">
        <v>45483</v>
      </c>
      <c r="D38" s="34" t="s">
        <v>22</v>
      </c>
      <c r="E38" s="47">
        <v>888460</v>
      </c>
      <c r="F38" s="47">
        <v>71077</v>
      </c>
      <c r="G38" s="47">
        <f t="shared" si="2"/>
        <v>959537</v>
      </c>
      <c r="H38" s="35"/>
    </row>
    <row r="39" spans="1:8" ht="39" customHeight="1" x14ac:dyDescent="0.2">
      <c r="A39" s="33">
        <v>38</v>
      </c>
      <c r="B39" s="34" t="s">
        <v>145</v>
      </c>
      <c r="C39" s="43">
        <v>45483</v>
      </c>
      <c r="D39" s="34" t="s">
        <v>16</v>
      </c>
      <c r="E39" s="47">
        <v>3269780</v>
      </c>
      <c r="F39" s="47">
        <v>261582</v>
      </c>
      <c r="G39" s="47">
        <f t="shared" si="2"/>
        <v>3531362</v>
      </c>
      <c r="H39" s="35"/>
    </row>
    <row r="40" spans="1:8" ht="39" customHeight="1" x14ac:dyDescent="0.2">
      <c r="A40" s="33">
        <v>39</v>
      </c>
      <c r="B40" s="34" t="s">
        <v>146</v>
      </c>
      <c r="C40" s="43">
        <v>45483</v>
      </c>
      <c r="D40" s="34" t="s">
        <v>19</v>
      </c>
      <c r="E40" s="47">
        <v>2807880</v>
      </c>
      <c r="F40" s="47">
        <v>224630</v>
      </c>
      <c r="G40" s="47">
        <f t="shared" si="2"/>
        <v>3032510</v>
      </c>
      <c r="H40" s="35"/>
    </row>
    <row r="41" spans="1:8" ht="39" customHeight="1" x14ac:dyDescent="0.2">
      <c r="A41" s="33">
        <v>40</v>
      </c>
      <c r="B41" s="34" t="s">
        <v>147</v>
      </c>
      <c r="C41" s="43">
        <v>45483</v>
      </c>
      <c r="D41" s="34" t="s">
        <v>18</v>
      </c>
      <c r="E41" s="47">
        <v>1589568</v>
      </c>
      <c r="F41" s="47">
        <v>127165</v>
      </c>
      <c r="G41" s="47">
        <f t="shared" si="2"/>
        <v>1716733</v>
      </c>
      <c r="H41" s="35"/>
    </row>
    <row r="42" spans="1:8" ht="39" customHeight="1" x14ac:dyDescent="0.2">
      <c r="A42" s="33">
        <v>41</v>
      </c>
      <c r="B42" s="34" t="s">
        <v>148</v>
      </c>
      <c r="C42" s="43">
        <v>45483</v>
      </c>
      <c r="D42" s="34" t="s">
        <v>45</v>
      </c>
      <c r="E42" s="47">
        <v>1248320</v>
      </c>
      <c r="F42" s="47">
        <v>99866</v>
      </c>
      <c r="G42" s="47">
        <f t="shared" si="2"/>
        <v>1348186</v>
      </c>
      <c r="H42" s="35"/>
    </row>
    <row r="43" spans="1:8" ht="39" customHeight="1" x14ac:dyDescent="0.2">
      <c r="A43" s="33">
        <v>42</v>
      </c>
      <c r="B43" s="34" t="s">
        <v>149</v>
      </c>
      <c r="C43" s="43">
        <v>45483</v>
      </c>
      <c r="D43" s="34" t="s">
        <v>20</v>
      </c>
      <c r="E43" s="47">
        <v>3025240</v>
      </c>
      <c r="F43" s="47">
        <v>242019</v>
      </c>
      <c r="G43" s="47">
        <f t="shared" si="2"/>
        <v>3267259</v>
      </c>
      <c r="H43" s="35"/>
    </row>
    <row r="44" spans="1:8" ht="39" customHeight="1" x14ac:dyDescent="0.2">
      <c r="A44" s="33">
        <v>43</v>
      </c>
      <c r="B44" s="34" t="s">
        <v>150</v>
      </c>
      <c r="C44" s="43">
        <v>45483</v>
      </c>
      <c r="D44" s="34" t="s">
        <v>23</v>
      </c>
      <c r="E44" s="47">
        <v>888460</v>
      </c>
      <c r="F44" s="47">
        <v>71077</v>
      </c>
      <c r="G44" s="47">
        <f t="shared" si="2"/>
        <v>959537</v>
      </c>
      <c r="H44" s="35"/>
    </row>
    <row r="45" spans="1:8" ht="39" customHeight="1" x14ac:dyDescent="0.2">
      <c r="A45" s="33">
        <v>44</v>
      </c>
      <c r="B45" s="34" t="s">
        <v>151</v>
      </c>
      <c r="C45" s="43">
        <v>45483</v>
      </c>
      <c r="D45" s="34" t="s">
        <v>17</v>
      </c>
      <c r="E45" s="47">
        <v>2136780</v>
      </c>
      <c r="F45" s="47">
        <v>170942</v>
      </c>
      <c r="G45" s="47">
        <f t="shared" si="2"/>
        <v>2307722</v>
      </c>
      <c r="H45" s="35"/>
    </row>
    <row r="46" spans="1:8" ht="39" customHeight="1" x14ac:dyDescent="0.2">
      <c r="A46" s="33">
        <v>45</v>
      </c>
      <c r="B46" s="34" t="s">
        <v>152</v>
      </c>
      <c r="C46" s="43">
        <v>45484</v>
      </c>
      <c r="D46" s="34" t="s">
        <v>23</v>
      </c>
      <c r="E46" s="47">
        <v>1226174</v>
      </c>
      <c r="F46" s="47">
        <v>98094</v>
      </c>
      <c r="G46" s="47">
        <f t="shared" si="2"/>
        <v>1324268</v>
      </c>
      <c r="H46" s="35"/>
    </row>
    <row r="47" spans="1:8" ht="39" customHeight="1" x14ac:dyDescent="0.2">
      <c r="A47" s="33">
        <v>46</v>
      </c>
      <c r="B47" s="34" t="s">
        <v>153</v>
      </c>
      <c r="C47" s="43">
        <v>45484</v>
      </c>
      <c r="D47" s="34" t="s">
        <v>12</v>
      </c>
      <c r="E47" s="47">
        <v>1674880</v>
      </c>
      <c r="F47" s="47">
        <v>133990</v>
      </c>
      <c r="G47" s="47">
        <f t="shared" si="2"/>
        <v>1808870</v>
      </c>
      <c r="H47" s="35"/>
    </row>
    <row r="48" spans="1:8" ht="39" customHeight="1" x14ac:dyDescent="0.2">
      <c r="A48" s="33">
        <v>47</v>
      </c>
      <c r="B48" s="34" t="s">
        <v>154</v>
      </c>
      <c r="C48" s="43">
        <v>45484</v>
      </c>
      <c r="D48" s="34" t="s">
        <v>73</v>
      </c>
      <c r="E48" s="47">
        <v>2144100</v>
      </c>
      <c r="F48" s="47">
        <v>171528</v>
      </c>
      <c r="G48" s="47">
        <f t="shared" si="2"/>
        <v>2315628</v>
      </c>
      <c r="H48" s="35"/>
    </row>
    <row r="49" spans="1:8" ht="39" customHeight="1" x14ac:dyDescent="0.2">
      <c r="A49" s="33">
        <v>48</v>
      </c>
      <c r="B49" s="34" t="s">
        <v>155</v>
      </c>
      <c r="C49" s="43">
        <v>45486</v>
      </c>
      <c r="D49" s="34" t="s">
        <v>14</v>
      </c>
      <c r="E49" s="47">
        <v>2350060</v>
      </c>
      <c r="F49" s="47">
        <v>188005</v>
      </c>
      <c r="G49" s="47">
        <f t="shared" si="2"/>
        <v>2538065</v>
      </c>
      <c r="H49" s="35"/>
    </row>
    <row r="50" spans="1:8" ht="39" customHeight="1" x14ac:dyDescent="0.2">
      <c r="A50" s="33">
        <v>49</v>
      </c>
      <c r="B50" s="34" t="s">
        <v>156</v>
      </c>
      <c r="C50" s="43">
        <v>45486</v>
      </c>
      <c r="D50" s="34" t="s">
        <v>14</v>
      </c>
      <c r="E50" s="47">
        <v>1072050</v>
      </c>
      <c r="F50" s="47">
        <v>85764</v>
      </c>
      <c r="G50" s="47">
        <f t="shared" si="2"/>
        <v>1157814</v>
      </c>
      <c r="H50" s="35"/>
    </row>
    <row r="51" spans="1:8" ht="39" customHeight="1" x14ac:dyDescent="0.2">
      <c r="A51" s="33">
        <v>50</v>
      </c>
      <c r="B51" s="34" t="s">
        <v>157</v>
      </c>
      <c r="C51" s="43">
        <v>45488</v>
      </c>
      <c r="D51" s="34" t="s">
        <v>18</v>
      </c>
      <c r="E51" s="47">
        <v>2222092</v>
      </c>
      <c r="F51" s="47">
        <v>177767</v>
      </c>
      <c r="G51" s="47">
        <f t="shared" si="2"/>
        <v>2399859</v>
      </c>
      <c r="H51" s="35"/>
    </row>
    <row r="52" spans="1:8" ht="39" customHeight="1" x14ac:dyDescent="0.2">
      <c r="A52" s="33">
        <v>51</v>
      </c>
      <c r="B52" s="34" t="s">
        <v>158</v>
      </c>
      <c r="C52" s="43">
        <v>45488</v>
      </c>
      <c r="D52" s="34" t="s">
        <v>18</v>
      </c>
      <c r="E52" s="47">
        <v>2381320</v>
      </c>
      <c r="F52" s="47">
        <v>190506</v>
      </c>
      <c r="G52" s="47">
        <f t="shared" si="1"/>
        <v>2571826</v>
      </c>
      <c r="H52" s="35"/>
    </row>
    <row r="53" spans="1:8" ht="39" customHeight="1" x14ac:dyDescent="0.2">
      <c r="A53" s="33">
        <v>52</v>
      </c>
      <c r="B53" s="34" t="s">
        <v>159</v>
      </c>
      <c r="C53" s="43">
        <v>45488</v>
      </c>
      <c r="D53" s="34" t="s">
        <v>19</v>
      </c>
      <c r="E53" s="47">
        <v>1248320</v>
      </c>
      <c r="F53" s="47">
        <v>99866</v>
      </c>
      <c r="G53" s="47">
        <f t="shared" si="1"/>
        <v>1348186</v>
      </c>
      <c r="H53" s="35"/>
    </row>
    <row r="54" spans="1:8" ht="39" customHeight="1" x14ac:dyDescent="0.2">
      <c r="A54" s="33">
        <v>53</v>
      </c>
      <c r="B54" s="34" t="s">
        <v>160</v>
      </c>
      <c r="C54" s="43">
        <v>45488</v>
      </c>
      <c r="D54" s="34" t="s">
        <v>21</v>
      </c>
      <c r="E54" s="47">
        <v>888460</v>
      </c>
      <c r="F54" s="47">
        <v>71077</v>
      </c>
      <c r="G54" s="47">
        <f t="shared" si="1"/>
        <v>959537</v>
      </c>
      <c r="H54" s="35"/>
    </row>
    <row r="55" spans="1:8" ht="39" customHeight="1" x14ac:dyDescent="0.2">
      <c r="A55" s="33">
        <v>54</v>
      </c>
      <c r="B55" s="34" t="s">
        <v>161</v>
      </c>
      <c r="C55" s="43">
        <v>45488</v>
      </c>
      <c r="D55" s="34" t="s">
        <v>12</v>
      </c>
      <c r="E55" s="47">
        <v>2381320</v>
      </c>
      <c r="F55" s="47">
        <v>190506</v>
      </c>
      <c r="G55" s="47">
        <f t="shared" si="1"/>
        <v>2571826</v>
      </c>
      <c r="H55" s="35"/>
    </row>
    <row r="56" spans="1:8" ht="39" customHeight="1" x14ac:dyDescent="0.2">
      <c r="A56" s="33">
        <v>55</v>
      </c>
      <c r="B56" s="34" t="s">
        <v>162</v>
      </c>
      <c r="C56" s="43">
        <v>45488</v>
      </c>
      <c r="D56" s="34" t="s">
        <v>12</v>
      </c>
      <c r="E56" s="47">
        <v>2381320</v>
      </c>
      <c r="F56" s="47">
        <v>190506</v>
      </c>
      <c r="G56" s="47">
        <f t="shared" si="1"/>
        <v>2571826</v>
      </c>
      <c r="H56" s="35"/>
    </row>
    <row r="57" spans="1:8" ht="39" customHeight="1" x14ac:dyDescent="0.2">
      <c r="A57" s="33">
        <v>56</v>
      </c>
      <c r="B57" s="34" t="s">
        <v>163</v>
      </c>
      <c r="C57" s="43">
        <v>45488</v>
      </c>
      <c r="D57" s="34" t="s">
        <v>73</v>
      </c>
      <c r="E57" s="47">
        <v>1248320</v>
      </c>
      <c r="F57" s="47">
        <v>99866</v>
      </c>
      <c r="G57" s="47">
        <f t="shared" si="1"/>
        <v>1348186</v>
      </c>
      <c r="H57" s="35"/>
    </row>
    <row r="58" spans="1:8" ht="39" customHeight="1" x14ac:dyDescent="0.2">
      <c r="A58" s="33">
        <v>57</v>
      </c>
      <c r="B58" s="34" t="s">
        <v>164</v>
      </c>
      <c r="C58" s="43">
        <v>45489</v>
      </c>
      <c r="D58" s="34" t="s">
        <v>17</v>
      </c>
      <c r="E58" s="47">
        <v>1248320</v>
      </c>
      <c r="F58" s="47">
        <v>99866</v>
      </c>
      <c r="G58" s="47">
        <f t="shared" si="1"/>
        <v>1348186</v>
      </c>
      <c r="H58" s="35"/>
    </row>
    <row r="59" spans="1:8" ht="39" customHeight="1" x14ac:dyDescent="0.2">
      <c r="A59" s="33">
        <v>58</v>
      </c>
      <c r="B59" s="34" t="s">
        <v>165</v>
      </c>
      <c r="C59" s="43">
        <v>45489</v>
      </c>
      <c r="D59" s="34" t="s">
        <v>19</v>
      </c>
      <c r="E59" s="47">
        <v>3491900</v>
      </c>
      <c r="F59" s="47">
        <v>279352</v>
      </c>
      <c r="G59" s="47">
        <f t="shared" si="1"/>
        <v>3771252</v>
      </c>
      <c r="H59" s="35"/>
    </row>
    <row r="60" spans="1:8" ht="39" customHeight="1" x14ac:dyDescent="0.2">
      <c r="A60" s="33">
        <v>59</v>
      </c>
      <c r="B60" s="34" t="s">
        <v>166</v>
      </c>
      <c r="C60" s="43">
        <v>45489</v>
      </c>
      <c r="D60" s="34" t="s">
        <v>18</v>
      </c>
      <c r="E60" s="47">
        <v>1248320</v>
      </c>
      <c r="F60" s="47">
        <v>99866</v>
      </c>
      <c r="G60" s="47">
        <f t="shared" ref="G60:G100" si="3">+E60+F60</f>
        <v>1348186</v>
      </c>
      <c r="H60" s="35"/>
    </row>
    <row r="61" spans="1:8" ht="39" customHeight="1" x14ac:dyDescent="0.2">
      <c r="A61" s="33">
        <v>60</v>
      </c>
      <c r="B61" s="34" t="s">
        <v>167</v>
      </c>
      <c r="C61" s="43">
        <v>45489</v>
      </c>
      <c r="D61" s="34" t="s">
        <v>17</v>
      </c>
      <c r="E61" s="47">
        <v>2144100</v>
      </c>
      <c r="F61" s="47">
        <v>171528</v>
      </c>
      <c r="G61" s="47">
        <f t="shared" si="3"/>
        <v>2315628</v>
      </c>
      <c r="H61" s="35"/>
    </row>
    <row r="62" spans="1:8" ht="39" customHeight="1" x14ac:dyDescent="0.2">
      <c r="A62" s="33">
        <v>61</v>
      </c>
      <c r="B62" s="34" t="s">
        <v>168</v>
      </c>
      <c r="C62" s="43">
        <v>45489</v>
      </c>
      <c r="D62" s="34" t="s">
        <v>12</v>
      </c>
      <c r="E62" s="47">
        <v>4700120</v>
      </c>
      <c r="F62" s="47">
        <v>376010</v>
      </c>
      <c r="G62" s="47">
        <f t="shared" si="3"/>
        <v>5076130</v>
      </c>
      <c r="H62" s="35"/>
    </row>
    <row r="63" spans="1:8" ht="39" customHeight="1" x14ac:dyDescent="0.2">
      <c r="A63" s="33">
        <v>62</v>
      </c>
      <c r="B63" s="34" t="s">
        <v>169</v>
      </c>
      <c r="C63" s="43">
        <v>45489</v>
      </c>
      <c r="D63" s="34" t="s">
        <v>12</v>
      </c>
      <c r="E63" s="47">
        <v>853120</v>
      </c>
      <c r="F63" s="47">
        <v>68250</v>
      </c>
      <c r="G63" s="47">
        <f t="shared" si="3"/>
        <v>921370</v>
      </c>
      <c r="H63" s="35"/>
    </row>
    <row r="64" spans="1:8" ht="39" customHeight="1" x14ac:dyDescent="0.2">
      <c r="A64" s="33">
        <v>63</v>
      </c>
      <c r="B64" s="34" t="s">
        <v>170</v>
      </c>
      <c r="C64" s="43">
        <v>45489</v>
      </c>
      <c r="D64" s="34" t="s">
        <v>12</v>
      </c>
      <c r="E64" s="47">
        <v>888460</v>
      </c>
      <c r="F64" s="47">
        <v>71077</v>
      </c>
      <c r="G64" s="47">
        <f t="shared" si="3"/>
        <v>959537</v>
      </c>
      <c r="H64" s="35"/>
    </row>
    <row r="65" spans="1:8" ht="39" customHeight="1" x14ac:dyDescent="0.2">
      <c r="A65" s="33">
        <v>64</v>
      </c>
      <c r="B65" s="34" t="s">
        <v>171</v>
      </c>
      <c r="C65" s="43">
        <v>45489</v>
      </c>
      <c r="D65" s="34" t="s">
        <v>13</v>
      </c>
      <c r="E65" s="47">
        <v>11105800</v>
      </c>
      <c r="F65" s="47">
        <v>888464</v>
      </c>
      <c r="G65" s="47">
        <f t="shared" si="3"/>
        <v>11994264</v>
      </c>
      <c r="H65" s="35"/>
    </row>
    <row r="66" spans="1:8" ht="39" customHeight="1" x14ac:dyDescent="0.2">
      <c r="A66" s="33">
        <v>65</v>
      </c>
      <c r="B66" s="34" t="s">
        <v>172</v>
      </c>
      <c r="C66" s="43">
        <v>45489</v>
      </c>
      <c r="D66" s="34" t="s">
        <v>13</v>
      </c>
      <c r="E66" s="47">
        <v>1248320</v>
      </c>
      <c r="F66" s="47">
        <v>99866</v>
      </c>
      <c r="G66" s="47">
        <f t="shared" si="3"/>
        <v>1348186</v>
      </c>
      <c r="H66" s="35"/>
    </row>
    <row r="67" spans="1:8" ht="39" customHeight="1" x14ac:dyDescent="0.2">
      <c r="A67" s="33">
        <v>66</v>
      </c>
      <c r="B67" s="34" t="s">
        <v>173</v>
      </c>
      <c r="C67" s="43">
        <v>45489</v>
      </c>
      <c r="D67" s="34" t="s">
        <v>13</v>
      </c>
      <c r="E67" s="47">
        <v>5690620</v>
      </c>
      <c r="F67" s="47">
        <v>455250</v>
      </c>
      <c r="G67" s="47">
        <f t="shared" si="3"/>
        <v>6145870</v>
      </c>
      <c r="H67" s="35"/>
    </row>
    <row r="68" spans="1:8" ht="39" customHeight="1" x14ac:dyDescent="0.2">
      <c r="A68" s="33">
        <v>67</v>
      </c>
      <c r="B68" s="34" t="s">
        <v>174</v>
      </c>
      <c r="C68" s="43">
        <v>45489</v>
      </c>
      <c r="D68" s="34" t="s">
        <v>13</v>
      </c>
      <c r="E68" s="47">
        <v>6823620</v>
      </c>
      <c r="F68" s="47">
        <v>545890</v>
      </c>
      <c r="G68" s="47">
        <f t="shared" si="3"/>
        <v>7369510</v>
      </c>
      <c r="H68" s="35"/>
    </row>
    <row r="69" spans="1:8" ht="39" customHeight="1" x14ac:dyDescent="0.2">
      <c r="A69" s="33">
        <v>68</v>
      </c>
      <c r="B69" s="34" t="s">
        <v>175</v>
      </c>
      <c r="C69" s="43">
        <v>45491</v>
      </c>
      <c r="D69" s="34" t="s">
        <v>73</v>
      </c>
      <c r="E69" s="47">
        <v>1361495</v>
      </c>
      <c r="F69" s="47">
        <v>108920</v>
      </c>
      <c r="G69" s="47">
        <f t="shared" ref="G69:G99" si="4">+E69+F69</f>
        <v>1470415</v>
      </c>
      <c r="H69" s="35"/>
    </row>
    <row r="70" spans="1:8" ht="39" customHeight="1" x14ac:dyDescent="0.2">
      <c r="A70" s="33">
        <v>69</v>
      </c>
      <c r="B70" s="34" t="s">
        <v>176</v>
      </c>
      <c r="C70" s="43">
        <v>45491</v>
      </c>
      <c r="D70" s="34" t="s">
        <v>12</v>
      </c>
      <c r="E70" s="47">
        <v>2221160</v>
      </c>
      <c r="F70" s="47">
        <v>177693</v>
      </c>
      <c r="G70" s="47">
        <f t="shared" si="4"/>
        <v>2398853</v>
      </c>
      <c r="H70" s="35"/>
    </row>
    <row r="71" spans="1:8" ht="39" customHeight="1" x14ac:dyDescent="0.2">
      <c r="A71" s="33">
        <v>70</v>
      </c>
      <c r="B71" s="34" t="s">
        <v>177</v>
      </c>
      <c r="C71" s="43">
        <v>45493</v>
      </c>
      <c r="D71" s="34" t="s">
        <v>22</v>
      </c>
      <c r="E71" s="47">
        <v>1248320</v>
      </c>
      <c r="F71" s="47">
        <v>99866</v>
      </c>
      <c r="G71" s="47">
        <f t="shared" si="4"/>
        <v>1348186</v>
      </c>
      <c r="H71" s="35"/>
    </row>
    <row r="72" spans="1:8" ht="39" customHeight="1" x14ac:dyDescent="0.2">
      <c r="A72" s="33">
        <v>71</v>
      </c>
      <c r="B72" s="34" t="s">
        <v>178</v>
      </c>
      <c r="C72" s="43">
        <v>45493</v>
      </c>
      <c r="D72" s="34" t="s">
        <v>22</v>
      </c>
      <c r="E72" s="47">
        <v>1110580</v>
      </c>
      <c r="F72" s="47">
        <v>88846</v>
      </c>
      <c r="G72" s="47">
        <f t="shared" ref="G72:G91" si="5">+E72+F72</f>
        <v>1199426</v>
      </c>
      <c r="H72" s="35"/>
    </row>
    <row r="73" spans="1:8" ht="39" customHeight="1" x14ac:dyDescent="0.2">
      <c r="A73" s="33">
        <v>72</v>
      </c>
      <c r="B73" s="34" t="s">
        <v>179</v>
      </c>
      <c r="C73" s="43">
        <v>45493</v>
      </c>
      <c r="D73" s="34" t="s">
        <v>20</v>
      </c>
      <c r="E73" s="47">
        <v>3491900</v>
      </c>
      <c r="F73" s="47">
        <v>279352</v>
      </c>
      <c r="G73" s="47">
        <f t="shared" si="5"/>
        <v>3771252</v>
      </c>
      <c r="H73" s="35"/>
    </row>
    <row r="74" spans="1:8" ht="39" customHeight="1" x14ac:dyDescent="0.2">
      <c r="A74" s="33">
        <v>73</v>
      </c>
      <c r="B74" s="34" t="s">
        <v>180</v>
      </c>
      <c r="C74" s="43">
        <v>45493</v>
      </c>
      <c r="D74" s="34" t="s">
        <v>23</v>
      </c>
      <c r="E74" s="47">
        <v>3491900</v>
      </c>
      <c r="F74" s="47">
        <v>279352</v>
      </c>
      <c r="G74" s="47">
        <f t="shared" si="5"/>
        <v>3771252</v>
      </c>
      <c r="H74" s="35"/>
    </row>
    <row r="75" spans="1:8" ht="39" customHeight="1" x14ac:dyDescent="0.2">
      <c r="A75" s="33">
        <v>74</v>
      </c>
      <c r="B75" s="34" t="s">
        <v>181</v>
      </c>
      <c r="C75" s="43">
        <v>45493</v>
      </c>
      <c r="D75" s="34" t="s">
        <v>45</v>
      </c>
      <c r="E75" s="47">
        <v>1248320</v>
      </c>
      <c r="F75" s="47">
        <v>99866</v>
      </c>
      <c r="G75" s="47">
        <f t="shared" si="5"/>
        <v>1348186</v>
      </c>
      <c r="H75" s="35"/>
    </row>
    <row r="76" spans="1:8" ht="39" customHeight="1" x14ac:dyDescent="0.2">
      <c r="A76" s="33">
        <v>75</v>
      </c>
      <c r="B76" s="34" t="s">
        <v>182</v>
      </c>
      <c r="C76" s="43">
        <v>45493</v>
      </c>
      <c r="D76" s="34" t="s">
        <v>21</v>
      </c>
      <c r="E76" s="47">
        <v>1248320</v>
      </c>
      <c r="F76" s="47">
        <v>99866</v>
      </c>
      <c r="G76" s="47">
        <f t="shared" si="5"/>
        <v>1348186</v>
      </c>
      <c r="H76" s="35"/>
    </row>
    <row r="77" spans="1:8" ht="39" customHeight="1" x14ac:dyDescent="0.2">
      <c r="A77" s="33">
        <v>76</v>
      </c>
      <c r="B77" s="34" t="s">
        <v>183</v>
      </c>
      <c r="C77" s="43">
        <v>45493</v>
      </c>
      <c r="D77" s="34" t="s">
        <v>18</v>
      </c>
      <c r="E77" s="47">
        <v>7143960</v>
      </c>
      <c r="F77" s="47">
        <v>571517</v>
      </c>
      <c r="G77" s="47">
        <f t="shared" si="5"/>
        <v>7715477</v>
      </c>
      <c r="H77" s="35"/>
    </row>
    <row r="78" spans="1:8" ht="39" customHeight="1" x14ac:dyDescent="0.2">
      <c r="A78" s="33">
        <v>77</v>
      </c>
      <c r="B78" s="34" t="s">
        <v>184</v>
      </c>
      <c r="C78" s="43">
        <v>45493</v>
      </c>
      <c r="D78" s="34" t="s">
        <v>18</v>
      </c>
      <c r="E78" s="47">
        <v>2431503</v>
      </c>
      <c r="F78" s="47">
        <v>194520</v>
      </c>
      <c r="G78" s="47">
        <f t="shared" si="5"/>
        <v>2626023</v>
      </c>
      <c r="H78" s="35"/>
    </row>
    <row r="79" spans="1:8" ht="39" customHeight="1" x14ac:dyDescent="0.2">
      <c r="A79" s="33">
        <v>78</v>
      </c>
      <c r="B79" s="34" t="s">
        <v>185</v>
      </c>
      <c r="C79" s="43">
        <v>45495</v>
      </c>
      <c r="D79" s="34" t="s">
        <v>12</v>
      </c>
      <c r="E79" s="47">
        <v>3744960</v>
      </c>
      <c r="F79" s="47">
        <v>299597</v>
      </c>
      <c r="G79" s="47">
        <f t="shared" si="5"/>
        <v>4044557</v>
      </c>
      <c r="H79" s="35"/>
    </row>
    <row r="80" spans="1:8" ht="39" customHeight="1" x14ac:dyDescent="0.2">
      <c r="A80" s="33">
        <v>79</v>
      </c>
      <c r="B80" s="34" t="s">
        <v>186</v>
      </c>
      <c r="C80" s="43">
        <v>45495</v>
      </c>
      <c r="D80" s="34" t="s">
        <v>12</v>
      </c>
      <c r="E80" s="47">
        <v>3224820</v>
      </c>
      <c r="F80" s="47">
        <v>257986</v>
      </c>
      <c r="G80" s="47">
        <f t="shared" si="5"/>
        <v>3482806</v>
      </c>
      <c r="H80" s="35"/>
    </row>
    <row r="81" spans="1:8" ht="39" customHeight="1" x14ac:dyDescent="0.2">
      <c r="A81" s="33">
        <v>80</v>
      </c>
      <c r="B81" s="34" t="s">
        <v>187</v>
      </c>
      <c r="C81" s="43">
        <v>45495</v>
      </c>
      <c r="D81" s="34" t="s">
        <v>12</v>
      </c>
      <c r="E81" s="47">
        <v>1248320</v>
      </c>
      <c r="F81" s="47">
        <v>99866</v>
      </c>
      <c r="G81" s="47">
        <f t="shared" si="5"/>
        <v>1348186</v>
      </c>
      <c r="H81" s="35"/>
    </row>
    <row r="82" spans="1:8" ht="39" customHeight="1" x14ac:dyDescent="0.2">
      <c r="A82" s="33">
        <v>81</v>
      </c>
      <c r="B82" s="34" t="s">
        <v>188</v>
      </c>
      <c r="C82" s="43">
        <v>45495</v>
      </c>
      <c r="D82" s="34" t="s">
        <v>12</v>
      </c>
      <c r="E82" s="47">
        <v>999522</v>
      </c>
      <c r="F82" s="47">
        <v>79962</v>
      </c>
      <c r="G82" s="47">
        <f t="shared" si="5"/>
        <v>1079484</v>
      </c>
      <c r="H82" s="35"/>
    </row>
    <row r="83" spans="1:8" ht="39" customHeight="1" x14ac:dyDescent="0.2">
      <c r="A83" s="33">
        <v>82</v>
      </c>
      <c r="B83" s="34" t="s">
        <v>189</v>
      </c>
      <c r="C83" s="43">
        <v>45496</v>
      </c>
      <c r="D83" s="34" t="s">
        <v>13</v>
      </c>
      <c r="E83" s="47">
        <v>6738804</v>
      </c>
      <c r="F83" s="47">
        <v>539104</v>
      </c>
      <c r="G83" s="47">
        <f t="shared" si="5"/>
        <v>7277908</v>
      </c>
      <c r="H83" s="35"/>
    </row>
    <row r="84" spans="1:8" ht="39" customHeight="1" x14ac:dyDescent="0.2">
      <c r="A84" s="33">
        <v>83</v>
      </c>
      <c r="B84" s="34" t="s">
        <v>190</v>
      </c>
      <c r="C84" s="43">
        <v>45496</v>
      </c>
      <c r="D84" s="34" t="s">
        <v>13</v>
      </c>
      <c r="E84" s="47">
        <v>11105800</v>
      </c>
      <c r="F84" s="47">
        <v>888464</v>
      </c>
      <c r="G84" s="47">
        <f t="shared" si="5"/>
        <v>11994264</v>
      </c>
      <c r="H84" s="35"/>
    </row>
    <row r="85" spans="1:8" ht="39" customHeight="1" x14ac:dyDescent="0.2">
      <c r="A85" s="33">
        <v>84</v>
      </c>
      <c r="B85" s="34" t="s">
        <v>191</v>
      </c>
      <c r="C85" s="43">
        <v>45496</v>
      </c>
      <c r="D85" s="34" t="s">
        <v>13</v>
      </c>
      <c r="E85" s="47">
        <v>1322965</v>
      </c>
      <c r="F85" s="47">
        <v>105837</v>
      </c>
      <c r="G85" s="47">
        <f t="shared" si="5"/>
        <v>1428802</v>
      </c>
      <c r="H85" s="35"/>
    </row>
    <row r="86" spans="1:8" ht="39" customHeight="1" x14ac:dyDescent="0.2">
      <c r="A86" s="33">
        <v>85</v>
      </c>
      <c r="B86" s="34" t="s">
        <v>192</v>
      </c>
      <c r="C86" s="43">
        <v>45496</v>
      </c>
      <c r="D86" s="34" t="s">
        <v>13</v>
      </c>
      <c r="E86" s="47">
        <v>50183</v>
      </c>
      <c r="F86" s="47">
        <v>4015</v>
      </c>
      <c r="G86" s="47">
        <f t="shared" si="5"/>
        <v>54198</v>
      </c>
      <c r="H86" s="35"/>
    </row>
    <row r="87" spans="1:8" ht="39" customHeight="1" x14ac:dyDescent="0.2">
      <c r="A87" s="33">
        <v>86</v>
      </c>
      <c r="B87" s="34" t="s">
        <v>193</v>
      </c>
      <c r="C87" s="43">
        <v>45496</v>
      </c>
      <c r="D87" s="34" t="s">
        <v>12</v>
      </c>
      <c r="E87" s="47">
        <v>1110580</v>
      </c>
      <c r="F87" s="47">
        <v>88846</v>
      </c>
      <c r="G87" s="47">
        <f t="shared" si="5"/>
        <v>1199426</v>
      </c>
      <c r="H87" s="35"/>
    </row>
    <row r="88" spans="1:8" ht="39" customHeight="1" x14ac:dyDescent="0.2">
      <c r="A88" s="33">
        <v>87</v>
      </c>
      <c r="B88" s="34" t="s">
        <v>194</v>
      </c>
      <c r="C88" s="43">
        <v>45497</v>
      </c>
      <c r="D88" s="34" t="s">
        <v>18</v>
      </c>
      <c r="E88" s="47">
        <v>1248320</v>
      </c>
      <c r="F88" s="47">
        <v>99866</v>
      </c>
      <c r="G88" s="47">
        <f t="shared" si="5"/>
        <v>1348186</v>
      </c>
      <c r="H88" s="35"/>
    </row>
    <row r="89" spans="1:8" ht="39" customHeight="1" x14ac:dyDescent="0.2">
      <c r="A89" s="33">
        <v>88</v>
      </c>
      <c r="B89" s="34" t="s">
        <v>195</v>
      </c>
      <c r="C89" s="43">
        <v>45497</v>
      </c>
      <c r="D89" s="34" t="s">
        <v>18</v>
      </c>
      <c r="E89" s="47">
        <v>4913189</v>
      </c>
      <c r="F89" s="47">
        <v>393055</v>
      </c>
      <c r="G89" s="47">
        <f t="shared" si="5"/>
        <v>5306244</v>
      </c>
      <c r="H89" s="35"/>
    </row>
    <row r="90" spans="1:8" ht="39" customHeight="1" x14ac:dyDescent="0.2">
      <c r="A90" s="33">
        <v>89</v>
      </c>
      <c r="B90" s="34" t="s">
        <v>196</v>
      </c>
      <c r="C90" s="43">
        <v>45497</v>
      </c>
      <c r="D90" s="34" t="s">
        <v>23</v>
      </c>
      <c r="E90" s="47">
        <v>1248320</v>
      </c>
      <c r="F90" s="47">
        <v>99866</v>
      </c>
      <c r="G90" s="47">
        <f t="shared" si="5"/>
        <v>1348186</v>
      </c>
      <c r="H90" s="35"/>
    </row>
    <row r="91" spans="1:8" ht="39" customHeight="1" x14ac:dyDescent="0.2">
      <c r="A91" s="33">
        <v>90</v>
      </c>
      <c r="B91" s="34" t="s">
        <v>197</v>
      </c>
      <c r="C91" s="43">
        <v>45497</v>
      </c>
      <c r="D91" s="34" t="s">
        <v>20</v>
      </c>
      <c r="E91" s="47">
        <v>1248320</v>
      </c>
      <c r="F91" s="47">
        <v>99866</v>
      </c>
      <c r="G91" s="47">
        <f t="shared" si="5"/>
        <v>1348186</v>
      </c>
      <c r="H91" s="35"/>
    </row>
    <row r="92" spans="1:8" ht="39" customHeight="1" x14ac:dyDescent="0.2">
      <c r="A92" s="33">
        <v>91</v>
      </c>
      <c r="B92" s="34" t="s">
        <v>198</v>
      </c>
      <c r="C92" s="43">
        <v>45497</v>
      </c>
      <c r="D92" s="34" t="s">
        <v>17</v>
      </c>
      <c r="E92" s="47">
        <v>3993730</v>
      </c>
      <c r="F92" s="47">
        <v>319498</v>
      </c>
      <c r="G92" s="47">
        <f t="shared" si="4"/>
        <v>4313228</v>
      </c>
      <c r="H92" s="35"/>
    </row>
    <row r="93" spans="1:8" ht="39" customHeight="1" x14ac:dyDescent="0.2">
      <c r="A93" s="33">
        <v>92</v>
      </c>
      <c r="B93" s="34" t="s">
        <v>199</v>
      </c>
      <c r="C93" s="43">
        <v>45498</v>
      </c>
      <c r="D93" s="34" t="s">
        <v>14</v>
      </c>
      <c r="E93" s="47">
        <v>2381320</v>
      </c>
      <c r="F93" s="47">
        <v>190506</v>
      </c>
      <c r="G93" s="47">
        <f t="shared" si="4"/>
        <v>2571826</v>
      </c>
      <c r="H93" s="35"/>
    </row>
    <row r="94" spans="1:8" ht="39" customHeight="1" x14ac:dyDescent="0.2">
      <c r="A94" s="33">
        <v>93</v>
      </c>
      <c r="B94" s="34" t="s">
        <v>200</v>
      </c>
      <c r="C94" s="43">
        <v>45499</v>
      </c>
      <c r="D94" s="34" t="s">
        <v>12</v>
      </c>
      <c r="E94" s="47">
        <v>1248320</v>
      </c>
      <c r="F94" s="47">
        <v>99866</v>
      </c>
      <c r="G94" s="47">
        <f t="shared" si="4"/>
        <v>1348186</v>
      </c>
      <c r="H94" s="35"/>
    </row>
    <row r="95" spans="1:8" ht="39" customHeight="1" x14ac:dyDescent="0.2">
      <c r="A95" s="33">
        <v>94</v>
      </c>
      <c r="B95" s="34" t="s">
        <v>201</v>
      </c>
      <c r="C95" s="43">
        <v>45499</v>
      </c>
      <c r="D95" s="34" t="s">
        <v>12</v>
      </c>
      <c r="E95" s="47">
        <v>5027250</v>
      </c>
      <c r="F95" s="47">
        <v>402180</v>
      </c>
      <c r="G95" s="47">
        <f t="shared" si="4"/>
        <v>5429430</v>
      </c>
      <c r="H95" s="35"/>
    </row>
    <row r="96" spans="1:8" ht="39" customHeight="1" x14ac:dyDescent="0.2">
      <c r="A96" s="33">
        <v>95</v>
      </c>
      <c r="B96" s="34" t="s">
        <v>202</v>
      </c>
      <c r="C96" s="43">
        <v>45500</v>
      </c>
      <c r="D96" s="34" t="s">
        <v>18</v>
      </c>
      <c r="E96" s="47">
        <v>1248320</v>
      </c>
      <c r="F96" s="47">
        <v>99866</v>
      </c>
      <c r="G96" s="47">
        <f t="shared" si="4"/>
        <v>1348186</v>
      </c>
      <c r="H96" s="35"/>
    </row>
    <row r="97" spans="1:8" ht="39" customHeight="1" x14ac:dyDescent="0.2">
      <c r="A97" s="33">
        <v>96</v>
      </c>
      <c r="B97" s="34" t="s">
        <v>203</v>
      </c>
      <c r="C97" s="43">
        <v>45500</v>
      </c>
      <c r="D97" s="34" t="s">
        <v>16</v>
      </c>
      <c r="E97" s="47">
        <v>1110580</v>
      </c>
      <c r="F97" s="47">
        <v>88846</v>
      </c>
      <c r="G97" s="47">
        <f t="shared" si="4"/>
        <v>1199426</v>
      </c>
      <c r="H97" s="35"/>
    </row>
    <row r="98" spans="1:8" ht="39" customHeight="1" x14ac:dyDescent="0.2">
      <c r="A98" s="33">
        <v>97</v>
      </c>
      <c r="B98" s="34" t="s">
        <v>204</v>
      </c>
      <c r="C98" s="43">
        <v>45500</v>
      </c>
      <c r="D98" s="34" t="s">
        <v>20</v>
      </c>
      <c r="E98" s="47">
        <v>2632235</v>
      </c>
      <c r="F98" s="47">
        <v>210579</v>
      </c>
      <c r="G98" s="47">
        <f t="shared" si="4"/>
        <v>2842814</v>
      </c>
      <c r="H98" s="35"/>
    </row>
    <row r="99" spans="1:8" ht="39" customHeight="1" x14ac:dyDescent="0.2">
      <c r="A99" s="33">
        <v>98</v>
      </c>
      <c r="B99" s="34" t="s">
        <v>205</v>
      </c>
      <c r="C99" s="43">
        <v>45500</v>
      </c>
      <c r="D99" s="34" t="s">
        <v>17</v>
      </c>
      <c r="E99" s="47">
        <v>3331740</v>
      </c>
      <c r="F99" s="47">
        <v>266539</v>
      </c>
      <c r="G99" s="47">
        <f t="shared" si="4"/>
        <v>3598279</v>
      </c>
      <c r="H99" s="35"/>
    </row>
    <row r="100" spans="1:8" ht="39" customHeight="1" x14ac:dyDescent="0.2">
      <c r="A100" s="33">
        <v>99</v>
      </c>
      <c r="B100" s="34" t="s">
        <v>206</v>
      </c>
      <c r="C100" s="43">
        <v>45502</v>
      </c>
      <c r="D100" s="34" t="s">
        <v>73</v>
      </c>
      <c r="E100" s="47">
        <v>1468620</v>
      </c>
      <c r="F100" s="47">
        <v>117490</v>
      </c>
      <c r="G100" s="47">
        <f t="shared" si="3"/>
        <v>1586110</v>
      </c>
      <c r="H100" s="35"/>
    </row>
    <row r="101" spans="1:8" ht="39" customHeight="1" x14ac:dyDescent="0.2">
      <c r="A101" s="33">
        <v>100</v>
      </c>
      <c r="B101" s="34" t="s">
        <v>207</v>
      </c>
      <c r="C101" s="43">
        <v>45502</v>
      </c>
      <c r="D101" s="34" t="s">
        <v>14</v>
      </c>
      <c r="E101" s="47">
        <v>1468620</v>
      </c>
      <c r="F101" s="47">
        <v>117490</v>
      </c>
      <c r="G101" s="47">
        <f t="shared" si="1"/>
        <v>1586110</v>
      </c>
      <c r="H101" s="35"/>
    </row>
    <row r="102" spans="1:8" ht="39" customHeight="1" x14ac:dyDescent="0.2">
      <c r="A102" s="33">
        <v>101</v>
      </c>
      <c r="B102" s="34" t="s">
        <v>208</v>
      </c>
      <c r="C102" s="43">
        <v>45502</v>
      </c>
      <c r="D102" s="34" t="s">
        <v>12</v>
      </c>
      <c r="E102" s="47">
        <v>7485630</v>
      </c>
      <c r="F102" s="47">
        <v>598850</v>
      </c>
      <c r="G102" s="47">
        <f t="shared" si="1"/>
        <v>8084480</v>
      </c>
      <c r="H102" s="35"/>
    </row>
    <row r="103" spans="1:8" ht="39" customHeight="1" x14ac:dyDescent="0.2">
      <c r="A103" s="33">
        <v>102</v>
      </c>
      <c r="B103" s="34" t="s">
        <v>209</v>
      </c>
      <c r="C103" s="43">
        <v>45502</v>
      </c>
      <c r="D103" s="34" t="s">
        <v>12</v>
      </c>
      <c r="E103" s="47">
        <v>2496640</v>
      </c>
      <c r="F103" s="47">
        <v>199731</v>
      </c>
      <c r="G103" s="47">
        <f t="shared" si="1"/>
        <v>2696371</v>
      </c>
      <c r="H103" s="35"/>
    </row>
    <row r="104" spans="1:8" ht="39" customHeight="1" x14ac:dyDescent="0.2">
      <c r="A104" s="33">
        <v>103</v>
      </c>
      <c r="B104" s="34" t="s">
        <v>210</v>
      </c>
      <c r="C104" s="43">
        <v>45504</v>
      </c>
      <c r="D104" s="34" t="s">
        <v>18</v>
      </c>
      <c r="E104" s="47">
        <v>0</v>
      </c>
      <c r="F104" s="47">
        <v>0</v>
      </c>
      <c r="G104" s="47">
        <f t="shared" si="1"/>
        <v>0</v>
      </c>
      <c r="H104" s="35"/>
    </row>
    <row r="105" spans="1:8" ht="39" customHeight="1" x14ac:dyDescent="0.2">
      <c r="A105" s="33">
        <v>104</v>
      </c>
      <c r="B105" s="34" t="s">
        <v>211</v>
      </c>
      <c r="C105" s="43">
        <v>45504</v>
      </c>
      <c r="D105" s="34" t="s">
        <v>20</v>
      </c>
      <c r="E105" s="47">
        <v>1999044</v>
      </c>
      <c r="F105" s="47">
        <v>159924</v>
      </c>
      <c r="G105" s="47">
        <f t="shared" si="1"/>
        <v>2158968</v>
      </c>
      <c r="H105" s="35"/>
    </row>
    <row r="106" spans="1:8" ht="39" customHeight="1" x14ac:dyDescent="0.2">
      <c r="A106" s="33">
        <v>105</v>
      </c>
      <c r="B106" s="34" t="s">
        <v>212</v>
      </c>
      <c r="C106" s="43">
        <v>45504</v>
      </c>
      <c r="D106" s="34" t="s">
        <v>12</v>
      </c>
      <c r="E106" s="47">
        <v>1468620</v>
      </c>
      <c r="F106" s="47">
        <v>117490</v>
      </c>
      <c r="G106" s="47">
        <f t="shared" si="1"/>
        <v>1586110</v>
      </c>
      <c r="H106" s="35"/>
    </row>
    <row r="107" spans="1:8" ht="39" customHeight="1" x14ac:dyDescent="0.2">
      <c r="A107" s="33">
        <v>106</v>
      </c>
      <c r="B107" s="34" t="s">
        <v>213</v>
      </c>
      <c r="C107" s="43">
        <v>45504</v>
      </c>
      <c r="D107" s="34" t="s">
        <v>12</v>
      </c>
      <c r="E107" s="47">
        <v>1003660</v>
      </c>
      <c r="F107" s="47">
        <v>80293</v>
      </c>
      <c r="G107" s="47">
        <f t="shared" si="1"/>
        <v>1083953</v>
      </c>
      <c r="H107" s="35"/>
    </row>
    <row r="108" spans="1:8" ht="39" customHeight="1" x14ac:dyDescent="0.2">
      <c r="A108" s="33">
        <v>107</v>
      </c>
      <c r="B108" s="34" t="s">
        <v>214</v>
      </c>
      <c r="C108" s="43">
        <v>45504</v>
      </c>
      <c r="D108" s="34" t="s">
        <v>16</v>
      </c>
      <c r="E108" s="47">
        <v>1468620</v>
      </c>
      <c r="F108" s="47">
        <v>117490</v>
      </c>
      <c r="G108" s="47">
        <f t="shared" ref="G108:G109" si="6">+E108+F108</f>
        <v>1586110</v>
      </c>
      <c r="H108" s="35"/>
    </row>
    <row r="109" spans="1:8" ht="39" customHeight="1" x14ac:dyDescent="0.2">
      <c r="A109" s="33">
        <v>108</v>
      </c>
      <c r="B109" s="34" t="s">
        <v>215</v>
      </c>
      <c r="C109" s="43">
        <v>45504</v>
      </c>
      <c r="D109" s="34" t="s">
        <v>18</v>
      </c>
      <c r="E109" s="47">
        <v>1110580</v>
      </c>
      <c r="F109" s="47">
        <v>88846</v>
      </c>
      <c r="G109" s="47">
        <f t="shared" si="6"/>
        <v>1199426</v>
      </c>
      <c r="H109" s="35"/>
    </row>
    <row r="110" spans="1:8" ht="39" customHeight="1" x14ac:dyDescent="0.2">
      <c r="A110" s="33">
        <v>109</v>
      </c>
      <c r="B110" s="34" t="s">
        <v>216</v>
      </c>
      <c r="C110" s="43">
        <v>45504</v>
      </c>
      <c r="D110" s="34" t="s">
        <v>22</v>
      </c>
      <c r="E110" s="47">
        <v>3849940</v>
      </c>
      <c r="F110" s="47">
        <v>307995</v>
      </c>
      <c r="G110" s="47">
        <f t="shared" si="1"/>
        <v>4157935</v>
      </c>
      <c r="H110" s="35"/>
    </row>
    <row r="111" spans="1:8" ht="39" customHeight="1" x14ac:dyDescent="0.2">
      <c r="A111" s="33">
        <v>110</v>
      </c>
      <c r="B111" s="34" t="s">
        <v>217</v>
      </c>
      <c r="C111" s="43">
        <v>45504</v>
      </c>
      <c r="D111" s="34" t="s">
        <v>13</v>
      </c>
      <c r="E111" s="47">
        <v>7618635</v>
      </c>
      <c r="F111" s="47">
        <v>609491</v>
      </c>
      <c r="G111" s="47">
        <f t="shared" si="1"/>
        <v>8228126</v>
      </c>
      <c r="H111" s="35"/>
    </row>
    <row r="112" spans="1:8" ht="18.75" customHeight="1" x14ac:dyDescent="0.2">
      <c r="A112" s="36"/>
      <c r="B112" s="36"/>
      <c r="C112" s="38"/>
      <c r="D112" s="71" t="s">
        <v>33</v>
      </c>
      <c r="E112" s="72"/>
      <c r="F112" s="73"/>
      <c r="G112" s="39">
        <f>SUM(G2:G111)</f>
        <v>344126485</v>
      </c>
      <c r="H112" s="37"/>
    </row>
    <row r="114" spans="5:7" ht="18.75" customHeight="1" x14ac:dyDescent="0.2">
      <c r="E114" s="42">
        <f>+SUM(E2:E111)</f>
        <v>318635623</v>
      </c>
      <c r="F114" s="42">
        <f>+SUM(F2:F111)</f>
        <v>25490862</v>
      </c>
      <c r="G114" s="42"/>
    </row>
    <row r="116" spans="5:7" ht="18.75" customHeight="1" x14ac:dyDescent="0.2">
      <c r="E116" s="52"/>
      <c r="F116" s="52"/>
    </row>
  </sheetData>
  <mergeCells count="1">
    <mergeCell ref="D112:F112"/>
  </mergeCells>
  <conditionalFormatting sqref="B2:B111">
    <cfRule type="duplicateValues" dxfId="20" priority="3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pane ySplit="1" topLeftCell="A23" activePane="bottomLeft" state="frozen"/>
      <selection pane="bottomLeft" activeCell="G26" sqref="G26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42.5703125" style="32" customWidth="1"/>
    <col min="5" max="7" width="18.5703125" style="32" customWidth="1"/>
    <col min="8" max="8" width="15.28515625" style="41" customWidth="1"/>
    <col min="9" max="9" width="9.140625" style="32"/>
    <col min="10" max="10" width="80.28515625" style="32" bestFit="1" customWidth="1"/>
    <col min="11" max="11" width="16" style="41" customWidth="1"/>
    <col min="12" max="16384" width="9.140625" style="32"/>
  </cols>
  <sheetData>
    <row r="1" spans="1:12" ht="27.75" customHeight="1" x14ac:dyDescent="0.2">
      <c r="A1" s="29" t="s">
        <v>26</v>
      </c>
      <c r="B1" s="29" t="s">
        <v>11</v>
      </c>
      <c r="C1" s="30" t="s">
        <v>10</v>
      </c>
      <c r="D1" s="29" t="s">
        <v>27</v>
      </c>
      <c r="E1" s="29" t="s">
        <v>34</v>
      </c>
      <c r="F1" s="29" t="s">
        <v>0</v>
      </c>
      <c r="G1" s="29" t="s">
        <v>35</v>
      </c>
      <c r="H1" s="31" t="s">
        <v>30</v>
      </c>
    </row>
    <row r="2" spans="1:12" ht="39" customHeight="1" x14ac:dyDescent="0.25">
      <c r="A2" s="33">
        <v>1</v>
      </c>
      <c r="B2" s="46" t="s">
        <v>218</v>
      </c>
      <c r="C2" s="43">
        <v>45476</v>
      </c>
      <c r="D2" s="34" t="s">
        <v>14</v>
      </c>
      <c r="E2" s="47">
        <v>790092</v>
      </c>
      <c r="F2" s="47">
        <v>63207</v>
      </c>
      <c r="G2" s="47">
        <f>+E2+F2</f>
        <v>853299</v>
      </c>
      <c r="H2" s="35"/>
      <c r="L2"/>
    </row>
    <row r="3" spans="1:12" ht="39" customHeight="1" x14ac:dyDescent="0.25">
      <c r="A3" s="33">
        <v>2</v>
      </c>
      <c r="B3" s="46" t="s">
        <v>219</v>
      </c>
      <c r="C3" s="43">
        <v>45476</v>
      </c>
      <c r="D3" s="34" t="s">
        <v>14</v>
      </c>
      <c r="E3" s="47">
        <v>555290</v>
      </c>
      <c r="F3" s="47">
        <v>44423</v>
      </c>
      <c r="G3" s="47">
        <f t="shared" ref="G3" si="0">+E3+F3</f>
        <v>599713</v>
      </c>
      <c r="H3" s="35"/>
      <c r="L3"/>
    </row>
    <row r="4" spans="1:12" ht="39" customHeight="1" x14ac:dyDescent="0.25">
      <c r="A4" s="33">
        <v>3</v>
      </c>
      <c r="B4" s="46" t="s">
        <v>220</v>
      </c>
      <c r="C4" s="43">
        <v>45476</v>
      </c>
      <c r="D4" s="34" t="s">
        <v>19</v>
      </c>
      <c r="E4" s="47">
        <v>525078</v>
      </c>
      <c r="F4" s="47">
        <v>42006</v>
      </c>
      <c r="G4" s="47">
        <f t="shared" ref="G4:G25" si="1">+E4+F4</f>
        <v>567084</v>
      </c>
      <c r="H4" s="35"/>
      <c r="L4"/>
    </row>
    <row r="5" spans="1:12" ht="39" customHeight="1" x14ac:dyDescent="0.25">
      <c r="A5" s="33">
        <v>4</v>
      </c>
      <c r="B5" s="46" t="s">
        <v>221</v>
      </c>
      <c r="C5" s="43">
        <v>45476</v>
      </c>
      <c r="D5" s="34" t="s">
        <v>19</v>
      </c>
      <c r="E5" s="47">
        <v>88846</v>
      </c>
      <c r="F5" s="47">
        <v>7108</v>
      </c>
      <c r="G5" s="47">
        <f t="shared" si="1"/>
        <v>95954</v>
      </c>
      <c r="H5" s="35"/>
      <c r="L5"/>
    </row>
    <row r="6" spans="1:12" ht="39" customHeight="1" x14ac:dyDescent="0.25">
      <c r="A6" s="33">
        <v>5</v>
      </c>
      <c r="B6" s="46" t="s">
        <v>222</v>
      </c>
      <c r="C6" s="43">
        <v>45478</v>
      </c>
      <c r="D6" s="34" t="s">
        <v>73</v>
      </c>
      <c r="E6" s="47">
        <v>2167822</v>
      </c>
      <c r="F6" s="47">
        <v>173426</v>
      </c>
      <c r="G6" s="47">
        <f t="shared" si="1"/>
        <v>2341248</v>
      </c>
      <c r="H6" s="35"/>
      <c r="L6"/>
    </row>
    <row r="7" spans="1:12" ht="39" customHeight="1" x14ac:dyDescent="0.25">
      <c r="A7" s="33">
        <v>6</v>
      </c>
      <c r="B7" s="46" t="s">
        <v>223</v>
      </c>
      <c r="C7" s="43">
        <v>45478</v>
      </c>
      <c r="D7" s="34" t="s">
        <v>73</v>
      </c>
      <c r="E7" s="47">
        <v>42656</v>
      </c>
      <c r="F7" s="47">
        <v>3412</v>
      </c>
      <c r="G7" s="47">
        <f t="shared" si="1"/>
        <v>46068</v>
      </c>
      <c r="H7" s="35"/>
      <c r="L7"/>
    </row>
    <row r="8" spans="1:12" ht="39" customHeight="1" x14ac:dyDescent="0.25">
      <c r="A8" s="33">
        <v>7</v>
      </c>
      <c r="B8" s="46" t="s">
        <v>224</v>
      </c>
      <c r="C8" s="43">
        <v>45478</v>
      </c>
      <c r="D8" s="34" t="s">
        <v>15</v>
      </c>
      <c r="E8" s="47">
        <v>399854</v>
      </c>
      <c r="F8" s="47">
        <v>31988</v>
      </c>
      <c r="G8" s="47">
        <f t="shared" si="1"/>
        <v>431842</v>
      </c>
      <c r="H8" s="35"/>
      <c r="L8"/>
    </row>
    <row r="9" spans="1:12" ht="39" customHeight="1" x14ac:dyDescent="0.25">
      <c r="A9" s="33">
        <v>8</v>
      </c>
      <c r="B9" s="46" t="s">
        <v>225</v>
      </c>
      <c r="C9" s="43">
        <v>45481</v>
      </c>
      <c r="D9" s="34" t="s">
        <v>15</v>
      </c>
      <c r="E9" s="47">
        <v>916454</v>
      </c>
      <c r="F9" s="47">
        <v>73316</v>
      </c>
      <c r="G9" s="47">
        <f t="shared" si="1"/>
        <v>989770</v>
      </c>
      <c r="H9" s="35"/>
      <c r="L9"/>
    </row>
    <row r="10" spans="1:12" ht="39" customHeight="1" x14ac:dyDescent="0.25">
      <c r="A10" s="33">
        <v>9</v>
      </c>
      <c r="B10" s="46" t="s">
        <v>226</v>
      </c>
      <c r="C10" s="43">
        <v>45488</v>
      </c>
      <c r="D10" s="34" t="s">
        <v>16</v>
      </c>
      <c r="E10" s="47">
        <v>100366</v>
      </c>
      <c r="F10" s="47">
        <v>8029</v>
      </c>
      <c r="G10" s="47">
        <f t="shared" ref="G10:G17" si="2">+E10+F10</f>
        <v>108395</v>
      </c>
      <c r="H10" s="35"/>
      <c r="L10"/>
    </row>
    <row r="11" spans="1:12" ht="39" customHeight="1" x14ac:dyDescent="0.25">
      <c r="A11" s="33">
        <v>10</v>
      </c>
      <c r="B11" s="46" t="s">
        <v>227</v>
      </c>
      <c r="C11" s="43">
        <v>45493</v>
      </c>
      <c r="D11" s="34" t="s">
        <v>18</v>
      </c>
      <c r="E11" s="47">
        <v>1428792</v>
      </c>
      <c r="F11" s="47">
        <v>114303</v>
      </c>
      <c r="G11" s="47">
        <f t="shared" si="2"/>
        <v>1543095</v>
      </c>
      <c r="H11" s="35"/>
      <c r="L11"/>
    </row>
    <row r="12" spans="1:12" ht="39" customHeight="1" x14ac:dyDescent="0.25">
      <c r="A12" s="33">
        <v>11</v>
      </c>
      <c r="B12" s="46" t="s">
        <v>228</v>
      </c>
      <c r="C12" s="43">
        <v>45493</v>
      </c>
      <c r="D12" s="34" t="s">
        <v>18</v>
      </c>
      <c r="E12" s="47">
        <v>809170</v>
      </c>
      <c r="F12" s="47">
        <v>64734</v>
      </c>
      <c r="G12" s="47">
        <f t="shared" si="2"/>
        <v>873904</v>
      </c>
      <c r="H12" s="35"/>
      <c r="L12"/>
    </row>
    <row r="13" spans="1:12" ht="39" customHeight="1" x14ac:dyDescent="0.25">
      <c r="A13" s="33">
        <v>12</v>
      </c>
      <c r="B13" s="46" t="s">
        <v>229</v>
      </c>
      <c r="C13" s="43">
        <v>45497</v>
      </c>
      <c r="D13" s="34" t="s">
        <v>12</v>
      </c>
      <c r="E13" s="47">
        <v>232037</v>
      </c>
      <c r="F13" s="47">
        <v>18563</v>
      </c>
      <c r="G13" s="47">
        <f t="shared" si="2"/>
        <v>250600</v>
      </c>
      <c r="H13" s="35"/>
      <c r="L13"/>
    </row>
    <row r="14" spans="1:12" ht="39" customHeight="1" x14ac:dyDescent="0.25">
      <c r="A14" s="33">
        <v>13</v>
      </c>
      <c r="B14" s="46" t="s">
        <v>230</v>
      </c>
      <c r="C14" s="43">
        <v>45497</v>
      </c>
      <c r="D14" s="34" t="s">
        <v>12</v>
      </c>
      <c r="E14" s="47">
        <v>3493962</v>
      </c>
      <c r="F14" s="47">
        <v>279517</v>
      </c>
      <c r="G14" s="47">
        <f t="shared" si="2"/>
        <v>3773479</v>
      </c>
      <c r="H14" s="35"/>
      <c r="L14"/>
    </row>
    <row r="15" spans="1:12" ht="39" customHeight="1" x14ac:dyDescent="0.25">
      <c r="A15" s="33">
        <v>14</v>
      </c>
      <c r="B15" s="46" t="s">
        <v>231</v>
      </c>
      <c r="C15" s="43">
        <v>45497</v>
      </c>
      <c r="D15" s="34" t="s">
        <v>22</v>
      </c>
      <c r="E15" s="47">
        <v>222116</v>
      </c>
      <c r="F15" s="47">
        <v>17769</v>
      </c>
      <c r="G15" s="47">
        <f t="shared" si="2"/>
        <v>239885</v>
      </c>
      <c r="H15" s="35"/>
      <c r="L15"/>
    </row>
    <row r="16" spans="1:12" ht="39" customHeight="1" x14ac:dyDescent="0.25">
      <c r="A16" s="33">
        <v>15</v>
      </c>
      <c r="B16" s="46" t="s">
        <v>232</v>
      </c>
      <c r="C16" s="43">
        <v>45497</v>
      </c>
      <c r="D16" s="34" t="s">
        <v>22</v>
      </c>
      <c r="E16" s="47">
        <v>42656</v>
      </c>
      <c r="F16" s="47">
        <v>3412</v>
      </c>
      <c r="G16" s="47">
        <f t="shared" si="2"/>
        <v>46068</v>
      </c>
      <c r="H16" s="35"/>
      <c r="L16"/>
    </row>
    <row r="17" spans="1:12" ht="39" customHeight="1" x14ac:dyDescent="0.25">
      <c r="A17" s="33">
        <v>16</v>
      </c>
      <c r="B17" s="46" t="s">
        <v>233</v>
      </c>
      <c r="C17" s="43">
        <v>45497</v>
      </c>
      <c r="D17" s="34" t="s">
        <v>12</v>
      </c>
      <c r="E17" s="47">
        <v>1066152</v>
      </c>
      <c r="F17" s="47">
        <v>85292</v>
      </c>
      <c r="G17" s="47">
        <f t="shared" si="2"/>
        <v>1151444</v>
      </c>
      <c r="H17" s="35"/>
      <c r="L17"/>
    </row>
    <row r="18" spans="1:12" ht="39" customHeight="1" x14ac:dyDescent="0.25">
      <c r="A18" s="33">
        <v>17</v>
      </c>
      <c r="B18" s="46" t="s">
        <v>234</v>
      </c>
      <c r="C18" s="43">
        <v>45497</v>
      </c>
      <c r="D18" s="34" t="s">
        <v>12</v>
      </c>
      <c r="E18" s="47">
        <v>639840</v>
      </c>
      <c r="F18" s="47">
        <v>51187</v>
      </c>
      <c r="G18" s="47">
        <f t="shared" si="1"/>
        <v>691027</v>
      </c>
      <c r="H18" s="35"/>
      <c r="L18"/>
    </row>
    <row r="19" spans="1:12" ht="39" customHeight="1" x14ac:dyDescent="0.25">
      <c r="A19" s="33">
        <v>18</v>
      </c>
      <c r="B19" s="46" t="s">
        <v>235</v>
      </c>
      <c r="C19" s="43">
        <v>45499</v>
      </c>
      <c r="D19" s="34" t="s">
        <v>15</v>
      </c>
      <c r="E19" s="47">
        <v>266538</v>
      </c>
      <c r="F19" s="47">
        <v>21323</v>
      </c>
      <c r="G19" s="47">
        <f t="shared" si="1"/>
        <v>287861</v>
      </c>
      <c r="H19" s="35"/>
      <c r="L19"/>
    </row>
    <row r="20" spans="1:12" ht="39" customHeight="1" x14ac:dyDescent="0.25">
      <c r="A20" s="33">
        <v>19</v>
      </c>
      <c r="B20" s="46" t="s">
        <v>236</v>
      </c>
      <c r="C20" s="43">
        <v>45499</v>
      </c>
      <c r="D20" s="34" t="s">
        <v>15</v>
      </c>
      <c r="E20" s="47">
        <v>214410</v>
      </c>
      <c r="F20" s="47">
        <v>17153</v>
      </c>
      <c r="G20" s="47">
        <f t="shared" si="1"/>
        <v>231563</v>
      </c>
      <c r="H20" s="35"/>
      <c r="L20"/>
    </row>
    <row r="21" spans="1:12" ht="39" customHeight="1" x14ac:dyDescent="0.25">
      <c r="A21" s="33">
        <v>20</v>
      </c>
      <c r="B21" s="46" t="s">
        <v>237</v>
      </c>
      <c r="C21" s="43">
        <v>45499</v>
      </c>
      <c r="D21" s="34" t="s">
        <v>15</v>
      </c>
      <c r="E21" s="47">
        <v>42656</v>
      </c>
      <c r="F21" s="47">
        <v>3412</v>
      </c>
      <c r="G21" s="47">
        <f t="shared" si="1"/>
        <v>46068</v>
      </c>
      <c r="H21" s="35"/>
      <c r="L21"/>
    </row>
    <row r="22" spans="1:12" ht="39" customHeight="1" x14ac:dyDescent="0.25">
      <c r="A22" s="33">
        <v>21</v>
      </c>
      <c r="B22" s="46" t="s">
        <v>238</v>
      </c>
      <c r="C22" s="43">
        <v>45500</v>
      </c>
      <c r="D22" s="34" t="s">
        <v>12</v>
      </c>
      <c r="E22" s="47">
        <v>105072</v>
      </c>
      <c r="F22" s="47">
        <v>8405</v>
      </c>
      <c r="G22" s="47">
        <f t="shared" si="1"/>
        <v>113477</v>
      </c>
      <c r="H22" s="35"/>
      <c r="J22"/>
      <c r="K22" s="44"/>
      <c r="L22"/>
    </row>
    <row r="23" spans="1:12" ht="39" customHeight="1" x14ac:dyDescent="0.25">
      <c r="A23" s="33">
        <v>22</v>
      </c>
      <c r="B23" s="46" t="s">
        <v>239</v>
      </c>
      <c r="C23" s="43">
        <v>45500</v>
      </c>
      <c r="D23" s="34" t="s">
        <v>12</v>
      </c>
      <c r="E23" s="47">
        <v>213280</v>
      </c>
      <c r="F23" s="47">
        <v>17062</v>
      </c>
      <c r="G23" s="47">
        <f t="shared" si="1"/>
        <v>230342</v>
      </c>
      <c r="H23" s="35"/>
      <c r="L23"/>
    </row>
    <row r="24" spans="1:12" ht="39" customHeight="1" x14ac:dyDescent="0.25">
      <c r="A24" s="33">
        <v>23</v>
      </c>
      <c r="B24" s="46" t="s">
        <v>240</v>
      </c>
      <c r="C24" s="43">
        <v>45500</v>
      </c>
      <c r="D24" s="34" t="s">
        <v>12</v>
      </c>
      <c r="E24" s="47">
        <v>777406</v>
      </c>
      <c r="F24" s="47">
        <v>62192</v>
      </c>
      <c r="G24" s="47">
        <f t="shared" si="1"/>
        <v>839598</v>
      </c>
      <c r="H24" s="35"/>
      <c r="L24"/>
    </row>
    <row r="25" spans="1:12" ht="39" customHeight="1" x14ac:dyDescent="0.25">
      <c r="A25" s="33">
        <v>24</v>
      </c>
      <c r="B25" s="46" t="s">
        <v>241</v>
      </c>
      <c r="C25" s="43">
        <v>45500</v>
      </c>
      <c r="D25" s="34" t="s">
        <v>12</v>
      </c>
      <c r="E25" s="47">
        <v>881362</v>
      </c>
      <c r="F25" s="47">
        <v>70509</v>
      </c>
      <c r="G25" s="47">
        <f t="shared" si="1"/>
        <v>951871</v>
      </c>
      <c r="H25" s="35"/>
      <c r="L25"/>
    </row>
    <row r="26" spans="1:12" ht="18.75" customHeight="1" x14ac:dyDescent="0.25">
      <c r="A26" s="36"/>
      <c r="B26" s="36"/>
      <c r="C26" s="38"/>
      <c r="D26" s="71" t="s">
        <v>31</v>
      </c>
      <c r="E26" s="72"/>
      <c r="F26" s="73"/>
      <c r="G26" s="39">
        <f>SUM(G2:G25)</f>
        <v>17303655</v>
      </c>
      <c r="H26" s="37"/>
      <c r="J26"/>
      <c r="K26" s="44"/>
      <c r="L26"/>
    </row>
    <row r="27" spans="1:12" ht="18.75" customHeight="1" x14ac:dyDescent="0.25">
      <c r="J27"/>
      <c r="K27" s="44"/>
      <c r="L27"/>
    </row>
    <row r="28" spans="1:12" ht="18.75" customHeight="1" x14ac:dyDescent="0.25">
      <c r="G28" s="48"/>
      <c r="J28"/>
      <c r="K28" s="44"/>
      <c r="L28"/>
    </row>
    <row r="29" spans="1:12" ht="18.75" customHeight="1" x14ac:dyDescent="0.25">
      <c r="J29"/>
      <c r="K29" s="44"/>
      <c r="L29"/>
    </row>
    <row r="30" spans="1:12" ht="18.75" customHeight="1" x14ac:dyDescent="0.25">
      <c r="J30"/>
      <c r="K30" s="44"/>
      <c r="L30"/>
    </row>
    <row r="31" spans="1:12" ht="18.75" customHeight="1" x14ac:dyDescent="0.25">
      <c r="J31"/>
      <c r="K31" s="44"/>
      <c r="L31"/>
    </row>
    <row r="32" spans="1:12" ht="18.75" customHeight="1" x14ac:dyDescent="0.25">
      <c r="J32"/>
      <c r="K32" s="44"/>
      <c r="L32"/>
    </row>
  </sheetData>
  <mergeCells count="1">
    <mergeCell ref="D26:F26"/>
  </mergeCells>
  <conditionalFormatting sqref="B29:B38">
    <cfRule type="duplicateValues" dxfId="19" priority="3"/>
  </conditionalFormatting>
  <conditionalFormatting sqref="B29:B38">
    <cfRule type="duplicateValues" dxfId="18" priority="2"/>
  </conditionalFormatting>
  <conditionalFormatting sqref="B26:B38">
    <cfRule type="duplicateValues" dxfId="17" priority="1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35" style="32" customWidth="1"/>
    <col min="5" max="5" width="39.42578125" style="32" customWidth="1"/>
    <col min="6" max="8" width="18.5703125" style="32" customWidth="1"/>
    <col min="9" max="9" width="15.28515625" style="41" customWidth="1"/>
    <col min="10" max="10" width="12.85546875" style="41" bestFit="1" customWidth="1"/>
    <col min="11" max="11" width="13.140625" style="41" bestFit="1" customWidth="1"/>
    <col min="12" max="12" width="26.42578125" style="41" bestFit="1" customWidth="1"/>
    <col min="13" max="13" width="10.7109375" style="32" bestFit="1" customWidth="1"/>
    <col min="14" max="16384" width="9.140625" style="32"/>
  </cols>
  <sheetData>
    <row r="1" spans="1:13" ht="27.75" customHeight="1" x14ac:dyDescent="0.2">
      <c r="A1" s="29" t="s">
        <v>26</v>
      </c>
      <c r="B1" s="29" t="s">
        <v>11</v>
      </c>
      <c r="C1" s="30" t="s">
        <v>10</v>
      </c>
      <c r="D1" s="29" t="s">
        <v>27</v>
      </c>
      <c r="E1" s="29" t="s">
        <v>2</v>
      </c>
      <c r="F1" s="29" t="s">
        <v>34</v>
      </c>
      <c r="G1" s="29" t="s">
        <v>0</v>
      </c>
      <c r="H1" s="29" t="s">
        <v>35</v>
      </c>
      <c r="I1" s="31" t="s">
        <v>30</v>
      </c>
    </row>
    <row r="2" spans="1:13" ht="28.5" customHeight="1" x14ac:dyDescent="0.25">
      <c r="A2" s="33">
        <v>1</v>
      </c>
      <c r="B2" s="46" t="s">
        <v>243</v>
      </c>
      <c r="C2" s="43">
        <v>45475</v>
      </c>
      <c r="D2" s="34" t="s">
        <v>12</v>
      </c>
      <c r="E2" s="34" t="s">
        <v>36</v>
      </c>
      <c r="F2" s="47">
        <v>2609318</v>
      </c>
      <c r="G2" s="47">
        <v>208745</v>
      </c>
      <c r="H2" s="47">
        <f>+F2+G2</f>
        <v>2818063</v>
      </c>
      <c r="I2" s="35"/>
      <c r="M2" s="49"/>
    </row>
    <row r="3" spans="1:13" ht="28.5" customHeight="1" x14ac:dyDescent="0.25">
      <c r="A3" s="33">
        <v>2</v>
      </c>
      <c r="B3" s="46" t="s">
        <v>244</v>
      </c>
      <c r="C3" s="43">
        <v>45475</v>
      </c>
      <c r="D3" s="34" t="s">
        <v>12</v>
      </c>
      <c r="E3" s="34" t="s">
        <v>37</v>
      </c>
      <c r="F3" s="47">
        <v>13829387</v>
      </c>
      <c r="G3" s="47">
        <v>1106351</v>
      </c>
      <c r="H3" s="47">
        <f t="shared" ref="H3:H7" si="0">+F3+G3</f>
        <v>14935738</v>
      </c>
      <c r="I3" s="35"/>
      <c r="M3" s="49"/>
    </row>
    <row r="4" spans="1:13" ht="28.5" customHeight="1" x14ac:dyDescent="0.25">
      <c r="A4" s="33">
        <v>3</v>
      </c>
      <c r="B4" s="46" t="s">
        <v>245</v>
      </c>
      <c r="C4" s="43">
        <v>45475</v>
      </c>
      <c r="D4" s="34" t="s">
        <v>12</v>
      </c>
      <c r="E4" s="34" t="s">
        <v>38</v>
      </c>
      <c r="F4" s="47">
        <v>5870966</v>
      </c>
      <c r="G4" s="47">
        <v>469677</v>
      </c>
      <c r="H4" s="47">
        <f t="shared" si="0"/>
        <v>6340643</v>
      </c>
      <c r="I4" s="35"/>
      <c r="M4" s="49"/>
    </row>
    <row r="5" spans="1:13" ht="28.5" customHeight="1" x14ac:dyDescent="0.25">
      <c r="A5" s="33">
        <v>4</v>
      </c>
      <c r="B5" s="46" t="s">
        <v>246</v>
      </c>
      <c r="C5" s="43">
        <v>45475</v>
      </c>
      <c r="D5" s="34" t="s">
        <v>12</v>
      </c>
      <c r="E5" s="34" t="s">
        <v>39</v>
      </c>
      <c r="F5" s="47">
        <v>10437274</v>
      </c>
      <c r="G5" s="47">
        <v>834982</v>
      </c>
      <c r="H5" s="47">
        <f t="shared" ref="H5:H6" si="1">+F5+G5</f>
        <v>11272256</v>
      </c>
      <c r="I5" s="35"/>
      <c r="M5" s="49"/>
    </row>
    <row r="6" spans="1:13" ht="28.5" customHeight="1" x14ac:dyDescent="0.25">
      <c r="A6" s="33">
        <v>5</v>
      </c>
      <c r="B6" s="46" t="s">
        <v>247</v>
      </c>
      <c r="C6" s="43">
        <v>45475</v>
      </c>
      <c r="D6" s="34" t="s">
        <v>12</v>
      </c>
      <c r="E6" s="34" t="s">
        <v>42</v>
      </c>
      <c r="F6" s="47">
        <v>6001432</v>
      </c>
      <c r="G6" s="47">
        <v>480115</v>
      </c>
      <c r="H6" s="47">
        <f t="shared" si="1"/>
        <v>6481547</v>
      </c>
      <c r="I6" s="35"/>
      <c r="M6" s="49"/>
    </row>
    <row r="7" spans="1:13" ht="28.5" customHeight="1" x14ac:dyDescent="0.25">
      <c r="A7" s="33">
        <v>6</v>
      </c>
      <c r="B7" s="46" t="s">
        <v>248</v>
      </c>
      <c r="C7" s="43">
        <v>45475</v>
      </c>
      <c r="D7" s="34" t="s">
        <v>12</v>
      </c>
      <c r="E7" s="34" t="s">
        <v>43</v>
      </c>
      <c r="F7" s="47">
        <v>1304659</v>
      </c>
      <c r="G7" s="47">
        <v>104373</v>
      </c>
      <c r="H7" s="47">
        <f t="shared" si="0"/>
        <v>1409032</v>
      </c>
      <c r="I7" s="35"/>
      <c r="M7" s="49"/>
    </row>
    <row r="8" spans="1:13" ht="28.5" customHeight="1" x14ac:dyDescent="0.25">
      <c r="A8" s="33">
        <v>7</v>
      </c>
      <c r="B8" s="46" t="s">
        <v>249</v>
      </c>
      <c r="C8" s="43">
        <v>45491</v>
      </c>
      <c r="D8" s="34" t="s">
        <v>12</v>
      </c>
      <c r="E8" s="34" t="s">
        <v>242</v>
      </c>
      <c r="F8" s="47">
        <v>2388036</v>
      </c>
      <c r="G8" s="47">
        <v>191043</v>
      </c>
      <c r="H8" s="47">
        <f t="shared" ref="H8" si="2">+F8+G8</f>
        <v>2579079</v>
      </c>
      <c r="I8" s="35"/>
      <c r="M8" s="49"/>
    </row>
    <row r="9" spans="1:13" ht="18.75" customHeight="1" x14ac:dyDescent="0.2">
      <c r="A9" s="36"/>
      <c r="B9" s="36"/>
      <c r="C9" s="38"/>
      <c r="D9" s="71" t="s">
        <v>33</v>
      </c>
      <c r="E9" s="72"/>
      <c r="F9" s="72"/>
      <c r="G9" s="73"/>
      <c r="H9" s="39">
        <f>SUM(H2:H8)</f>
        <v>45836358</v>
      </c>
      <c r="I9" s="37"/>
    </row>
    <row r="11" spans="1:13" s="41" customFormat="1" ht="18.75" customHeight="1" x14ac:dyDescent="0.25">
      <c r="A11" s="32"/>
      <c r="B11" s="32"/>
      <c r="C11" s="40"/>
      <c r="D11" s="32"/>
      <c r="E11" s="32"/>
      <c r="F11" s="32"/>
      <c r="G11" s="32"/>
      <c r="H11" s="48"/>
    </row>
  </sheetData>
  <mergeCells count="1">
    <mergeCell ref="D9:G9"/>
  </mergeCells>
  <conditionalFormatting sqref="B12:B21">
    <cfRule type="duplicateValues" dxfId="16" priority="4"/>
  </conditionalFormatting>
  <conditionalFormatting sqref="B12:B21">
    <cfRule type="duplicateValues" dxfId="15" priority="3"/>
  </conditionalFormatting>
  <conditionalFormatting sqref="B9:B21">
    <cfRule type="duplicateValues" dxfId="14" priority="13"/>
  </conditionalFormatting>
  <conditionalFormatting sqref="B2:B8">
    <cfRule type="duplicateValues" dxfId="13" priority="3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62"/>
  <sheetViews>
    <sheetView topLeftCell="A143" workbookViewId="0">
      <selection activeCell="H161" sqref="H161"/>
    </sheetView>
  </sheetViews>
  <sheetFormatPr defaultRowHeight="15" x14ac:dyDescent="0.25"/>
  <cols>
    <col min="1" max="1" width="15" customWidth="1"/>
    <col min="2" max="2" width="14" customWidth="1"/>
    <col min="3" max="3" width="8.7109375" bestFit="1" customWidth="1"/>
    <col min="4" max="4" width="17.28515625" bestFit="1" customWidth="1"/>
    <col min="5" max="5" width="11.7109375" customWidth="1"/>
    <col min="6" max="6" width="7.85546875" bestFit="1" customWidth="1"/>
    <col min="7" max="7" width="11.42578125" customWidth="1"/>
    <col min="8" max="8" width="14.85546875" customWidth="1"/>
    <col min="9" max="9" width="69" bestFit="1" customWidth="1"/>
    <col min="10" max="10" width="12.5703125" bestFit="1" customWidth="1"/>
    <col min="11" max="11" width="9.28515625" bestFit="1" customWidth="1"/>
  </cols>
  <sheetData>
    <row r="1" spans="1:11" ht="31.5" x14ac:dyDescent="0.25">
      <c r="A1" s="57" t="s">
        <v>10</v>
      </c>
      <c r="B1" s="58" t="s">
        <v>11</v>
      </c>
      <c r="C1" s="58" t="s">
        <v>47</v>
      </c>
      <c r="D1" s="58" t="s">
        <v>48</v>
      </c>
      <c r="E1" s="58" t="s">
        <v>49</v>
      </c>
      <c r="F1" s="58" t="s">
        <v>50</v>
      </c>
      <c r="G1" s="59" t="s">
        <v>0</v>
      </c>
      <c r="H1" s="59" t="s">
        <v>51</v>
      </c>
      <c r="I1" s="58" t="s">
        <v>52</v>
      </c>
      <c r="J1" s="58" t="s">
        <v>53</v>
      </c>
      <c r="K1" s="60" t="s">
        <v>54</v>
      </c>
    </row>
    <row r="2" spans="1:11" x14ac:dyDescent="0.25">
      <c r="A2" s="55">
        <v>45307</v>
      </c>
      <c r="B2" s="61">
        <v>2704</v>
      </c>
      <c r="C2" s="54" t="s">
        <v>55</v>
      </c>
      <c r="D2" s="54" t="s">
        <v>56</v>
      </c>
      <c r="E2" s="56">
        <v>-73431</v>
      </c>
      <c r="F2" s="62" t="s">
        <v>57</v>
      </c>
      <c r="G2" s="56">
        <v>-5874</v>
      </c>
      <c r="H2" s="56">
        <v>-79305</v>
      </c>
      <c r="I2" s="54" t="s">
        <v>17</v>
      </c>
      <c r="J2" s="54" t="s">
        <v>58</v>
      </c>
      <c r="K2" s="55">
        <v>45342</v>
      </c>
    </row>
    <row r="3" spans="1:11" x14ac:dyDescent="0.25">
      <c r="A3" s="55">
        <v>45409</v>
      </c>
      <c r="B3" s="61">
        <v>410</v>
      </c>
      <c r="C3" s="54" t="s">
        <v>59</v>
      </c>
      <c r="D3" s="54" t="s">
        <v>44</v>
      </c>
      <c r="E3" s="56">
        <v>-222116</v>
      </c>
      <c r="F3" s="62" t="s">
        <v>57</v>
      </c>
      <c r="G3" s="56">
        <v>-17769</v>
      </c>
      <c r="H3" s="56">
        <v>-239885</v>
      </c>
      <c r="I3" s="54" t="s">
        <v>18</v>
      </c>
      <c r="J3" s="54" t="s">
        <v>62</v>
      </c>
      <c r="K3" s="55">
        <v>45444</v>
      </c>
    </row>
    <row r="4" spans="1:11" x14ac:dyDescent="0.25">
      <c r="A4" s="55">
        <v>45409</v>
      </c>
      <c r="B4" s="61">
        <v>411</v>
      </c>
      <c r="C4" s="54" t="s">
        <v>59</v>
      </c>
      <c r="D4" s="54" t="s">
        <v>44</v>
      </c>
      <c r="E4" s="56">
        <v>-1164654</v>
      </c>
      <c r="F4" s="62" t="s">
        <v>57</v>
      </c>
      <c r="G4" s="56">
        <v>-93172</v>
      </c>
      <c r="H4" s="56">
        <v>-1257826</v>
      </c>
      <c r="I4" s="54" t="s">
        <v>18</v>
      </c>
      <c r="J4" s="54" t="s">
        <v>62</v>
      </c>
      <c r="K4" s="55">
        <v>45444</v>
      </c>
    </row>
    <row r="5" spans="1:11" x14ac:dyDescent="0.25">
      <c r="A5" s="55">
        <v>45441</v>
      </c>
      <c r="B5" s="61">
        <v>642</v>
      </c>
      <c r="C5" s="54" t="s">
        <v>59</v>
      </c>
      <c r="D5" s="54" t="s">
        <v>44</v>
      </c>
      <c r="E5" s="56">
        <v>-1221638</v>
      </c>
      <c r="F5" s="62" t="s">
        <v>57</v>
      </c>
      <c r="G5" s="56">
        <v>-97731</v>
      </c>
      <c r="H5" s="56">
        <v>-1319369</v>
      </c>
      <c r="I5" s="54" t="s">
        <v>21</v>
      </c>
      <c r="J5" s="54" t="s">
        <v>67</v>
      </c>
      <c r="K5" s="55">
        <v>45476</v>
      </c>
    </row>
    <row r="6" spans="1:11" x14ac:dyDescent="0.25">
      <c r="A6" s="55">
        <v>45463</v>
      </c>
      <c r="B6" s="61">
        <v>775</v>
      </c>
      <c r="C6" s="54" t="s">
        <v>59</v>
      </c>
      <c r="D6" s="54" t="s">
        <v>44</v>
      </c>
      <c r="E6" s="56">
        <v>-776436</v>
      </c>
      <c r="F6" s="62" t="s">
        <v>57</v>
      </c>
      <c r="G6" s="56">
        <v>-62115</v>
      </c>
      <c r="H6" s="56">
        <v>-838551</v>
      </c>
      <c r="I6" s="54" t="s">
        <v>45</v>
      </c>
      <c r="J6" s="54" t="s">
        <v>66</v>
      </c>
      <c r="K6" s="55">
        <v>45498</v>
      </c>
    </row>
    <row r="7" spans="1:11" x14ac:dyDescent="0.25">
      <c r="A7" s="55">
        <v>45461</v>
      </c>
      <c r="B7" s="61">
        <v>29389</v>
      </c>
      <c r="C7" s="54" t="s">
        <v>55</v>
      </c>
      <c r="D7" s="54" t="s">
        <v>75</v>
      </c>
      <c r="E7" s="56">
        <v>888460</v>
      </c>
      <c r="F7" s="62" t="s">
        <v>57</v>
      </c>
      <c r="G7" s="56">
        <v>71077</v>
      </c>
      <c r="H7" s="56">
        <v>959537</v>
      </c>
      <c r="I7" s="54" t="s">
        <v>17</v>
      </c>
      <c r="J7" s="54" t="s">
        <v>58</v>
      </c>
      <c r="K7" s="55">
        <v>45496</v>
      </c>
    </row>
    <row r="8" spans="1:11" x14ac:dyDescent="0.25">
      <c r="A8" s="55">
        <v>45461</v>
      </c>
      <c r="B8" s="61">
        <v>29390</v>
      </c>
      <c r="C8" s="54" t="s">
        <v>55</v>
      </c>
      <c r="D8" s="54" t="s">
        <v>76</v>
      </c>
      <c r="E8" s="56">
        <v>2381320</v>
      </c>
      <c r="F8" s="62" t="s">
        <v>57</v>
      </c>
      <c r="G8" s="56">
        <v>190506</v>
      </c>
      <c r="H8" s="56">
        <v>2571826</v>
      </c>
      <c r="I8" s="54" t="s">
        <v>17</v>
      </c>
      <c r="J8" s="54" t="s">
        <v>58</v>
      </c>
      <c r="K8" s="55">
        <v>45496</v>
      </c>
    </row>
    <row r="9" spans="1:11" x14ac:dyDescent="0.25">
      <c r="A9" s="55">
        <v>45464</v>
      </c>
      <c r="B9" s="61">
        <v>30499</v>
      </c>
      <c r="C9" s="54" t="s">
        <v>55</v>
      </c>
      <c r="D9" s="54" t="s">
        <v>77</v>
      </c>
      <c r="E9" s="56">
        <v>1468620</v>
      </c>
      <c r="F9" s="62" t="s">
        <v>57</v>
      </c>
      <c r="G9" s="56">
        <v>117490</v>
      </c>
      <c r="H9" s="56">
        <v>1586110</v>
      </c>
      <c r="I9" s="54" t="s">
        <v>17</v>
      </c>
      <c r="J9" s="54" t="s">
        <v>58</v>
      </c>
      <c r="K9" s="55">
        <v>45499</v>
      </c>
    </row>
    <row r="10" spans="1:11" x14ac:dyDescent="0.25">
      <c r="A10" s="55">
        <v>45464</v>
      </c>
      <c r="B10" s="61">
        <v>30503</v>
      </c>
      <c r="C10" s="54" t="s">
        <v>55</v>
      </c>
      <c r="D10" s="54" t="s">
        <v>79</v>
      </c>
      <c r="E10" s="56">
        <v>4063220</v>
      </c>
      <c r="F10" s="62" t="s">
        <v>57</v>
      </c>
      <c r="G10" s="56">
        <v>325058</v>
      </c>
      <c r="H10" s="56">
        <v>4388278</v>
      </c>
      <c r="I10" s="54" t="s">
        <v>15</v>
      </c>
      <c r="J10" s="54" t="s">
        <v>72</v>
      </c>
      <c r="K10" s="55">
        <v>45499</v>
      </c>
    </row>
    <row r="11" spans="1:11" x14ac:dyDescent="0.25">
      <c r="A11" s="55">
        <v>45464</v>
      </c>
      <c r="B11" s="61">
        <v>30501</v>
      </c>
      <c r="C11" s="54" t="s">
        <v>55</v>
      </c>
      <c r="D11" s="54" t="s">
        <v>80</v>
      </c>
      <c r="E11" s="56">
        <v>1468620</v>
      </c>
      <c r="F11" s="62" t="s">
        <v>57</v>
      </c>
      <c r="G11" s="56">
        <v>117490</v>
      </c>
      <c r="H11" s="56">
        <v>1586110</v>
      </c>
      <c r="I11" s="54" t="s">
        <v>45</v>
      </c>
      <c r="J11" s="54" t="s">
        <v>66</v>
      </c>
      <c r="K11" s="55">
        <v>45499</v>
      </c>
    </row>
    <row r="12" spans="1:11" x14ac:dyDescent="0.25">
      <c r="A12" s="55">
        <v>45464</v>
      </c>
      <c r="B12" s="61">
        <v>30502</v>
      </c>
      <c r="C12" s="54" t="s">
        <v>55</v>
      </c>
      <c r="D12" s="54" t="s">
        <v>81</v>
      </c>
      <c r="E12" s="56">
        <v>1468620</v>
      </c>
      <c r="F12" s="62" t="s">
        <v>57</v>
      </c>
      <c r="G12" s="56">
        <v>117490</v>
      </c>
      <c r="H12" s="56">
        <v>1586110</v>
      </c>
      <c r="I12" s="54" t="s">
        <v>18</v>
      </c>
      <c r="J12" s="54" t="s">
        <v>62</v>
      </c>
      <c r="K12" s="55">
        <v>45499</v>
      </c>
    </row>
    <row r="13" spans="1:11" x14ac:dyDescent="0.25">
      <c r="A13" s="55">
        <v>45465</v>
      </c>
      <c r="B13" s="61">
        <v>30706</v>
      </c>
      <c r="C13" s="54" t="s">
        <v>55</v>
      </c>
      <c r="D13" s="54" t="s">
        <v>82</v>
      </c>
      <c r="E13" s="56">
        <v>2381320</v>
      </c>
      <c r="F13" s="62" t="s">
        <v>57</v>
      </c>
      <c r="G13" s="56">
        <v>190506</v>
      </c>
      <c r="H13" s="56">
        <v>2571826</v>
      </c>
      <c r="I13" s="54" t="s">
        <v>12</v>
      </c>
      <c r="J13" s="54" t="s">
        <v>65</v>
      </c>
      <c r="K13" s="55">
        <v>45500</v>
      </c>
    </row>
    <row r="14" spans="1:11" x14ac:dyDescent="0.25">
      <c r="A14" s="55">
        <v>45465</v>
      </c>
      <c r="B14" s="61">
        <v>30707</v>
      </c>
      <c r="C14" s="54" t="s">
        <v>55</v>
      </c>
      <c r="D14" s="54" t="s">
        <v>83</v>
      </c>
      <c r="E14" s="56">
        <v>9843980</v>
      </c>
      <c r="F14" s="62" t="s">
        <v>57</v>
      </c>
      <c r="G14" s="56">
        <v>787518</v>
      </c>
      <c r="H14" s="56">
        <v>10631498</v>
      </c>
      <c r="I14" s="54" t="s">
        <v>12</v>
      </c>
      <c r="J14" s="54" t="s">
        <v>65</v>
      </c>
      <c r="K14" s="55">
        <v>45500</v>
      </c>
    </row>
    <row r="15" spans="1:11" x14ac:dyDescent="0.25">
      <c r="A15" s="55">
        <v>45465</v>
      </c>
      <c r="B15" s="61">
        <v>30708</v>
      </c>
      <c r="C15" s="54" t="s">
        <v>55</v>
      </c>
      <c r="D15" s="54" t="s">
        <v>84</v>
      </c>
      <c r="E15" s="56">
        <v>2630040</v>
      </c>
      <c r="F15" s="62" t="s">
        <v>57</v>
      </c>
      <c r="G15" s="56">
        <v>210403</v>
      </c>
      <c r="H15" s="56">
        <v>2840443</v>
      </c>
      <c r="I15" s="54" t="s">
        <v>12</v>
      </c>
      <c r="J15" s="54" t="s">
        <v>65</v>
      </c>
      <c r="K15" s="55">
        <v>45500</v>
      </c>
    </row>
    <row r="16" spans="1:11" x14ac:dyDescent="0.25">
      <c r="A16" s="55">
        <v>45465</v>
      </c>
      <c r="B16" s="61">
        <v>30709</v>
      </c>
      <c r="C16" s="54" t="s">
        <v>55</v>
      </c>
      <c r="D16" s="54" t="s">
        <v>85</v>
      </c>
      <c r="E16" s="56">
        <v>1776920</v>
      </c>
      <c r="F16" s="62" t="s">
        <v>57</v>
      </c>
      <c r="G16" s="56">
        <v>142154</v>
      </c>
      <c r="H16" s="56">
        <v>1919074</v>
      </c>
      <c r="I16" s="54" t="s">
        <v>12</v>
      </c>
      <c r="J16" s="54" t="s">
        <v>65</v>
      </c>
      <c r="K16" s="55">
        <v>45500</v>
      </c>
    </row>
    <row r="17" spans="1:11" x14ac:dyDescent="0.25">
      <c r="A17" s="55">
        <v>45467</v>
      </c>
      <c r="B17" s="61">
        <v>822</v>
      </c>
      <c r="C17" s="54" t="s">
        <v>59</v>
      </c>
      <c r="D17" s="54" t="s">
        <v>44</v>
      </c>
      <c r="E17" s="56">
        <v>-555290</v>
      </c>
      <c r="F17" s="62" t="s">
        <v>57</v>
      </c>
      <c r="G17" s="56">
        <v>-44423</v>
      </c>
      <c r="H17" s="56">
        <v>-599713</v>
      </c>
      <c r="I17" s="54" t="s">
        <v>21</v>
      </c>
      <c r="J17" s="54" t="s">
        <v>67</v>
      </c>
      <c r="K17" s="55">
        <v>45502</v>
      </c>
    </row>
    <row r="18" spans="1:11" x14ac:dyDescent="0.25">
      <c r="A18" s="55">
        <v>45468</v>
      </c>
      <c r="B18" s="61">
        <v>30796</v>
      </c>
      <c r="C18" s="54" t="s">
        <v>55</v>
      </c>
      <c r="D18" s="54" t="s">
        <v>86</v>
      </c>
      <c r="E18" s="56">
        <v>1468620</v>
      </c>
      <c r="F18" s="62" t="s">
        <v>57</v>
      </c>
      <c r="G18" s="56">
        <v>117490</v>
      </c>
      <c r="H18" s="56">
        <v>1586110</v>
      </c>
      <c r="I18" s="54" t="s">
        <v>23</v>
      </c>
      <c r="J18" s="54" t="s">
        <v>60</v>
      </c>
      <c r="K18" s="55">
        <v>45503</v>
      </c>
    </row>
    <row r="19" spans="1:11" x14ac:dyDescent="0.25">
      <c r="A19" s="55">
        <v>45468</v>
      </c>
      <c r="B19" s="61">
        <v>30798</v>
      </c>
      <c r="C19" s="54" t="s">
        <v>55</v>
      </c>
      <c r="D19" s="54" t="s">
        <v>87</v>
      </c>
      <c r="E19" s="56">
        <v>533076</v>
      </c>
      <c r="F19" s="62" t="s">
        <v>57</v>
      </c>
      <c r="G19" s="56">
        <v>42646</v>
      </c>
      <c r="H19" s="56">
        <v>575722</v>
      </c>
      <c r="I19" s="54" t="s">
        <v>22</v>
      </c>
      <c r="J19" s="54" t="s">
        <v>64</v>
      </c>
      <c r="K19" s="55">
        <v>45503</v>
      </c>
    </row>
    <row r="20" spans="1:11" x14ac:dyDescent="0.25">
      <c r="A20" s="55">
        <v>45468</v>
      </c>
      <c r="B20" s="61">
        <v>30797</v>
      </c>
      <c r="C20" s="54" t="s">
        <v>55</v>
      </c>
      <c r="D20" s="54" t="s">
        <v>88</v>
      </c>
      <c r="E20" s="56">
        <v>2485048</v>
      </c>
      <c r="F20" s="62" t="s">
        <v>57</v>
      </c>
      <c r="G20" s="56">
        <v>198804</v>
      </c>
      <c r="H20" s="56">
        <v>2683852</v>
      </c>
      <c r="I20" s="54" t="s">
        <v>20</v>
      </c>
      <c r="J20" s="54" t="s">
        <v>69</v>
      </c>
      <c r="K20" s="55">
        <v>45503</v>
      </c>
    </row>
    <row r="21" spans="1:11" x14ac:dyDescent="0.25">
      <c r="A21" s="55">
        <v>45468</v>
      </c>
      <c r="B21" s="61">
        <v>30795</v>
      </c>
      <c r="C21" s="54" t="s">
        <v>55</v>
      </c>
      <c r="D21" s="54" t="s">
        <v>89</v>
      </c>
      <c r="E21" s="56">
        <v>6231260</v>
      </c>
      <c r="F21" s="62" t="s">
        <v>57</v>
      </c>
      <c r="G21" s="56">
        <v>498501</v>
      </c>
      <c r="H21" s="56">
        <v>6729761</v>
      </c>
      <c r="I21" s="54" t="s">
        <v>18</v>
      </c>
      <c r="J21" s="54" t="s">
        <v>62</v>
      </c>
      <c r="K21" s="55">
        <v>45503</v>
      </c>
    </row>
    <row r="22" spans="1:11" x14ac:dyDescent="0.25">
      <c r="A22" s="55">
        <v>45469</v>
      </c>
      <c r="B22" s="61">
        <v>30863</v>
      </c>
      <c r="C22" s="54" t="s">
        <v>55</v>
      </c>
      <c r="D22" s="54" t="s">
        <v>78</v>
      </c>
      <c r="E22" s="56">
        <v>1688074</v>
      </c>
      <c r="F22" s="62" t="s">
        <v>57</v>
      </c>
      <c r="G22" s="56">
        <v>135046</v>
      </c>
      <c r="H22" s="56">
        <v>1823120</v>
      </c>
      <c r="I22" s="54" t="s">
        <v>17</v>
      </c>
      <c r="J22" s="54" t="s">
        <v>58</v>
      </c>
      <c r="K22" s="55">
        <v>45504</v>
      </c>
    </row>
    <row r="23" spans="1:11" x14ac:dyDescent="0.25">
      <c r="A23" s="55">
        <v>45470</v>
      </c>
      <c r="B23" s="61">
        <v>31736</v>
      </c>
      <c r="C23" s="54" t="s">
        <v>55</v>
      </c>
      <c r="D23" s="54" t="s">
        <v>90</v>
      </c>
      <c r="E23" s="56">
        <v>426560</v>
      </c>
      <c r="F23" s="62" t="s">
        <v>57</v>
      </c>
      <c r="G23" s="56">
        <v>34125</v>
      </c>
      <c r="H23" s="56">
        <v>460685</v>
      </c>
      <c r="I23" s="54" t="s">
        <v>12</v>
      </c>
      <c r="J23" s="54" t="s">
        <v>65</v>
      </c>
      <c r="K23" s="55">
        <v>45505</v>
      </c>
    </row>
    <row r="24" spans="1:11" x14ac:dyDescent="0.25">
      <c r="A24" s="55">
        <v>45470</v>
      </c>
      <c r="B24" s="61">
        <v>31737</v>
      </c>
      <c r="C24" s="54" t="s">
        <v>55</v>
      </c>
      <c r="D24" s="54" t="s">
        <v>91</v>
      </c>
      <c r="E24" s="56">
        <v>1072050</v>
      </c>
      <c r="F24" s="62" t="s">
        <v>57</v>
      </c>
      <c r="G24" s="56">
        <v>85764</v>
      </c>
      <c r="H24" s="56">
        <v>1157814</v>
      </c>
      <c r="I24" s="54" t="s">
        <v>12</v>
      </c>
      <c r="J24" s="54" t="s">
        <v>65</v>
      </c>
      <c r="K24" s="55">
        <v>45505</v>
      </c>
    </row>
    <row r="25" spans="1:11" x14ac:dyDescent="0.25">
      <c r="A25" s="55">
        <v>45470</v>
      </c>
      <c r="B25" s="61">
        <v>31738</v>
      </c>
      <c r="C25" s="54" t="s">
        <v>55</v>
      </c>
      <c r="D25" s="54" t="s">
        <v>92</v>
      </c>
      <c r="E25" s="56">
        <v>853120</v>
      </c>
      <c r="F25" s="62" t="s">
        <v>57</v>
      </c>
      <c r="G25" s="56">
        <v>68250</v>
      </c>
      <c r="H25" s="56">
        <v>921370</v>
      </c>
      <c r="I25" s="54" t="s">
        <v>12</v>
      </c>
      <c r="J25" s="54" t="s">
        <v>65</v>
      </c>
      <c r="K25" s="55">
        <v>45505</v>
      </c>
    </row>
    <row r="26" spans="1:11" x14ac:dyDescent="0.25">
      <c r="A26" s="55">
        <v>45470</v>
      </c>
      <c r="B26" s="61">
        <v>31739</v>
      </c>
      <c r="C26" s="54" t="s">
        <v>55</v>
      </c>
      <c r="D26" s="54" t="s">
        <v>93</v>
      </c>
      <c r="E26" s="56">
        <v>213280</v>
      </c>
      <c r="F26" s="62" t="s">
        <v>57</v>
      </c>
      <c r="G26" s="56">
        <v>17062</v>
      </c>
      <c r="H26" s="56">
        <v>230342</v>
      </c>
      <c r="I26" s="54" t="s">
        <v>12</v>
      </c>
      <c r="J26" s="54" t="s">
        <v>65</v>
      </c>
      <c r="K26" s="55">
        <v>45505</v>
      </c>
    </row>
    <row r="27" spans="1:11" x14ac:dyDescent="0.25">
      <c r="A27" s="55">
        <v>45470</v>
      </c>
      <c r="B27" s="61">
        <v>31740</v>
      </c>
      <c r="C27" s="54" t="s">
        <v>55</v>
      </c>
      <c r="D27" s="54" t="s">
        <v>94</v>
      </c>
      <c r="E27" s="56">
        <v>1468620</v>
      </c>
      <c r="F27" s="62" t="s">
        <v>57</v>
      </c>
      <c r="G27" s="56">
        <v>117490</v>
      </c>
      <c r="H27" s="56">
        <v>1586110</v>
      </c>
      <c r="I27" s="54" t="s">
        <v>12</v>
      </c>
      <c r="J27" s="54" t="s">
        <v>65</v>
      </c>
      <c r="K27" s="55">
        <v>45505</v>
      </c>
    </row>
    <row r="28" spans="1:11" x14ac:dyDescent="0.25">
      <c r="A28" s="55">
        <v>45471</v>
      </c>
      <c r="B28" s="61">
        <v>31803</v>
      </c>
      <c r="C28" s="54" t="s">
        <v>55</v>
      </c>
      <c r="D28" s="54" t="s">
        <v>95</v>
      </c>
      <c r="E28" s="56">
        <v>1776920</v>
      </c>
      <c r="F28" s="62" t="s">
        <v>57</v>
      </c>
      <c r="G28" s="56">
        <v>142154</v>
      </c>
      <c r="H28" s="56">
        <v>1919074</v>
      </c>
      <c r="I28" s="54" t="s">
        <v>12</v>
      </c>
      <c r="J28" s="54" t="s">
        <v>65</v>
      </c>
      <c r="K28" s="55">
        <v>45506</v>
      </c>
    </row>
    <row r="29" spans="1:11" x14ac:dyDescent="0.25">
      <c r="A29" s="55">
        <v>45471</v>
      </c>
      <c r="B29" s="61">
        <v>31807</v>
      </c>
      <c r="C29" s="54" t="s">
        <v>55</v>
      </c>
      <c r="D29" s="54" t="s">
        <v>96</v>
      </c>
      <c r="E29" s="56">
        <v>888460</v>
      </c>
      <c r="F29" s="62" t="s">
        <v>57</v>
      </c>
      <c r="G29" s="56">
        <v>71077</v>
      </c>
      <c r="H29" s="56">
        <v>959537</v>
      </c>
      <c r="I29" s="54" t="s">
        <v>21</v>
      </c>
      <c r="J29" s="54" t="s">
        <v>67</v>
      </c>
      <c r="K29" s="55">
        <v>45506</v>
      </c>
    </row>
    <row r="30" spans="1:11" x14ac:dyDescent="0.25">
      <c r="A30" s="55">
        <v>45471</v>
      </c>
      <c r="B30" s="61">
        <v>31808</v>
      </c>
      <c r="C30" s="54" t="s">
        <v>55</v>
      </c>
      <c r="D30" s="54" t="s">
        <v>97</v>
      </c>
      <c r="E30" s="56">
        <v>1248320</v>
      </c>
      <c r="F30" s="62" t="s">
        <v>57</v>
      </c>
      <c r="G30" s="56">
        <v>99866</v>
      </c>
      <c r="H30" s="56">
        <v>1348186</v>
      </c>
      <c r="I30" s="54" t="s">
        <v>21</v>
      </c>
      <c r="J30" s="54" t="s">
        <v>67</v>
      </c>
      <c r="K30" s="55">
        <v>45506</v>
      </c>
    </row>
    <row r="31" spans="1:11" x14ac:dyDescent="0.25">
      <c r="A31" s="55">
        <v>45471</v>
      </c>
      <c r="B31" s="61">
        <v>31804</v>
      </c>
      <c r="C31" s="54" t="s">
        <v>55</v>
      </c>
      <c r="D31" s="54" t="s">
        <v>98</v>
      </c>
      <c r="E31" s="56">
        <v>2381320</v>
      </c>
      <c r="F31" s="62" t="s">
        <v>57</v>
      </c>
      <c r="G31" s="56">
        <v>190506</v>
      </c>
      <c r="H31" s="56">
        <v>2571826</v>
      </c>
      <c r="I31" s="54" t="s">
        <v>19</v>
      </c>
      <c r="J31" s="54" t="s">
        <v>63</v>
      </c>
      <c r="K31" s="55">
        <v>45506</v>
      </c>
    </row>
    <row r="32" spans="1:11" x14ac:dyDescent="0.25">
      <c r="A32" s="55">
        <v>45471</v>
      </c>
      <c r="B32" s="61">
        <v>31805</v>
      </c>
      <c r="C32" s="54" t="s">
        <v>55</v>
      </c>
      <c r="D32" s="54" t="s">
        <v>99</v>
      </c>
      <c r="E32" s="56">
        <v>2381320</v>
      </c>
      <c r="F32" s="62" t="s">
        <v>57</v>
      </c>
      <c r="G32" s="56">
        <v>190506</v>
      </c>
      <c r="H32" s="56">
        <v>2571826</v>
      </c>
      <c r="I32" s="54" t="s">
        <v>22</v>
      </c>
      <c r="J32" s="54" t="s">
        <v>64</v>
      </c>
      <c r="K32" s="55">
        <v>45506</v>
      </c>
    </row>
    <row r="33" spans="1:11" x14ac:dyDescent="0.25">
      <c r="A33" s="55">
        <v>45471</v>
      </c>
      <c r="B33" s="61">
        <v>31806</v>
      </c>
      <c r="C33" s="54" t="s">
        <v>55</v>
      </c>
      <c r="D33" s="54" t="s">
        <v>100</v>
      </c>
      <c r="E33" s="56">
        <v>7143960</v>
      </c>
      <c r="F33" s="62" t="s">
        <v>57</v>
      </c>
      <c r="G33" s="56">
        <v>571517</v>
      </c>
      <c r="H33" s="56">
        <v>7715477</v>
      </c>
      <c r="I33" s="54" t="s">
        <v>18</v>
      </c>
      <c r="J33" s="54" t="s">
        <v>62</v>
      </c>
      <c r="K33" s="55">
        <v>45506</v>
      </c>
    </row>
    <row r="34" spans="1:11" x14ac:dyDescent="0.25">
      <c r="A34" s="55">
        <v>45472</v>
      </c>
      <c r="B34" s="61">
        <v>32043</v>
      </c>
      <c r="C34" s="54" t="s">
        <v>55</v>
      </c>
      <c r="D34" s="54" t="s">
        <v>101</v>
      </c>
      <c r="E34" s="56">
        <v>1248320</v>
      </c>
      <c r="F34" s="62" t="s">
        <v>57</v>
      </c>
      <c r="G34" s="56">
        <v>99866</v>
      </c>
      <c r="H34" s="56">
        <v>1348186</v>
      </c>
      <c r="I34" s="54" t="s">
        <v>12</v>
      </c>
      <c r="J34" s="54" t="s">
        <v>65</v>
      </c>
      <c r="K34" s="55">
        <v>45507</v>
      </c>
    </row>
    <row r="35" spans="1:11" x14ac:dyDescent="0.25">
      <c r="A35" s="55">
        <v>45472</v>
      </c>
      <c r="B35" s="61">
        <v>32044</v>
      </c>
      <c r="C35" s="54" t="s">
        <v>55</v>
      </c>
      <c r="D35" s="54" t="s">
        <v>102</v>
      </c>
      <c r="E35" s="56">
        <v>1279680</v>
      </c>
      <c r="F35" s="62" t="s">
        <v>57</v>
      </c>
      <c r="G35" s="56">
        <v>102374</v>
      </c>
      <c r="H35" s="56">
        <v>1382054</v>
      </c>
      <c r="I35" s="54" t="s">
        <v>12</v>
      </c>
      <c r="J35" s="54" t="s">
        <v>65</v>
      </c>
      <c r="K35" s="55">
        <v>45507</v>
      </c>
    </row>
    <row r="36" spans="1:11" x14ac:dyDescent="0.25">
      <c r="A36" s="55">
        <v>45472</v>
      </c>
      <c r="B36" s="61">
        <v>32045</v>
      </c>
      <c r="C36" s="54" t="s">
        <v>55</v>
      </c>
      <c r="D36" s="54" t="s">
        <v>103</v>
      </c>
      <c r="E36" s="56">
        <v>426560</v>
      </c>
      <c r="F36" s="62" t="s">
        <v>57</v>
      </c>
      <c r="G36" s="56">
        <v>34125</v>
      </c>
      <c r="H36" s="56">
        <v>460685</v>
      </c>
      <c r="I36" s="54" t="s">
        <v>73</v>
      </c>
      <c r="J36" s="54" t="s">
        <v>74</v>
      </c>
      <c r="K36" s="55">
        <v>45507</v>
      </c>
    </row>
    <row r="37" spans="1:11" x14ac:dyDescent="0.25">
      <c r="A37" s="55">
        <v>45472</v>
      </c>
      <c r="B37" s="61">
        <v>32046</v>
      </c>
      <c r="C37" s="54" t="s">
        <v>55</v>
      </c>
      <c r="D37" s="54" t="s">
        <v>104</v>
      </c>
      <c r="E37" s="56">
        <v>3629640</v>
      </c>
      <c r="F37" s="62" t="s">
        <v>57</v>
      </c>
      <c r="G37" s="56">
        <v>290371</v>
      </c>
      <c r="H37" s="56">
        <v>3920011</v>
      </c>
      <c r="I37" s="54" t="s">
        <v>73</v>
      </c>
      <c r="J37" s="54" t="s">
        <v>74</v>
      </c>
      <c r="K37" s="55">
        <v>45507</v>
      </c>
    </row>
    <row r="38" spans="1:11" x14ac:dyDescent="0.25">
      <c r="A38" s="55">
        <v>45472</v>
      </c>
      <c r="B38" s="61">
        <v>32047</v>
      </c>
      <c r="C38" s="54" t="s">
        <v>55</v>
      </c>
      <c r="D38" s="54" t="s">
        <v>105</v>
      </c>
      <c r="E38" s="56">
        <v>888460</v>
      </c>
      <c r="F38" s="62" t="s">
        <v>57</v>
      </c>
      <c r="G38" s="56">
        <v>71077</v>
      </c>
      <c r="H38" s="56">
        <v>959537</v>
      </c>
      <c r="I38" s="54" t="s">
        <v>73</v>
      </c>
      <c r="J38" s="54" t="s">
        <v>74</v>
      </c>
      <c r="K38" s="55">
        <v>45507</v>
      </c>
    </row>
    <row r="39" spans="1:11" x14ac:dyDescent="0.25">
      <c r="A39" s="55">
        <v>45497</v>
      </c>
      <c r="B39" s="61">
        <v>1060</v>
      </c>
      <c r="C39" s="54" t="s">
        <v>59</v>
      </c>
      <c r="D39" s="54" t="s">
        <v>44</v>
      </c>
      <c r="E39" s="56">
        <v>-232037</v>
      </c>
      <c r="F39" s="62" t="s">
        <v>57</v>
      </c>
      <c r="G39" s="56">
        <v>-18563</v>
      </c>
      <c r="H39" s="56">
        <v>-250600</v>
      </c>
      <c r="I39" s="54" t="s">
        <v>12</v>
      </c>
      <c r="J39" s="54" t="s">
        <v>65</v>
      </c>
      <c r="K39" s="55">
        <v>45532</v>
      </c>
    </row>
    <row r="40" spans="1:11" x14ac:dyDescent="0.25">
      <c r="A40" s="55">
        <v>45497</v>
      </c>
      <c r="B40" s="61">
        <v>1061</v>
      </c>
      <c r="C40" s="54" t="s">
        <v>59</v>
      </c>
      <c r="D40" s="54" t="s">
        <v>44</v>
      </c>
      <c r="E40" s="56">
        <v>-3493962</v>
      </c>
      <c r="F40" s="62" t="s">
        <v>57</v>
      </c>
      <c r="G40" s="56">
        <v>-279517</v>
      </c>
      <c r="H40" s="56">
        <v>-3773479</v>
      </c>
      <c r="I40" s="54" t="s">
        <v>12</v>
      </c>
      <c r="J40" s="54" t="s">
        <v>65</v>
      </c>
      <c r="K40" s="55">
        <v>45532</v>
      </c>
    </row>
    <row r="41" spans="1:11" x14ac:dyDescent="0.25">
      <c r="A41" s="55">
        <v>45497</v>
      </c>
      <c r="B41" s="61">
        <v>1062</v>
      </c>
      <c r="C41" s="54" t="s">
        <v>59</v>
      </c>
      <c r="D41" s="54" t="s">
        <v>44</v>
      </c>
      <c r="E41" s="56">
        <v>-222116</v>
      </c>
      <c r="F41" s="62" t="s">
        <v>57</v>
      </c>
      <c r="G41" s="56">
        <v>-17769</v>
      </c>
      <c r="H41" s="56">
        <v>-239885</v>
      </c>
      <c r="I41" s="54" t="s">
        <v>22</v>
      </c>
      <c r="J41" s="54" t="s">
        <v>64</v>
      </c>
      <c r="K41" s="55">
        <v>45532</v>
      </c>
    </row>
    <row r="42" spans="1:11" x14ac:dyDescent="0.25">
      <c r="A42" s="55">
        <v>45497</v>
      </c>
      <c r="B42" s="61">
        <v>1063</v>
      </c>
      <c r="C42" s="54" t="s">
        <v>59</v>
      </c>
      <c r="D42" s="54" t="s">
        <v>44</v>
      </c>
      <c r="E42" s="56">
        <v>-42656</v>
      </c>
      <c r="F42" s="62" t="s">
        <v>57</v>
      </c>
      <c r="G42" s="56">
        <v>-3412</v>
      </c>
      <c r="H42" s="56">
        <v>-46068</v>
      </c>
      <c r="I42" s="54" t="s">
        <v>22</v>
      </c>
      <c r="J42" s="54" t="s">
        <v>64</v>
      </c>
      <c r="K42" s="55">
        <v>45532</v>
      </c>
    </row>
    <row r="43" spans="1:11" x14ac:dyDescent="0.25">
      <c r="A43" s="55">
        <v>45497</v>
      </c>
      <c r="B43" s="61">
        <v>1064</v>
      </c>
      <c r="C43" s="54" t="s">
        <v>59</v>
      </c>
      <c r="D43" s="54" t="s">
        <v>44</v>
      </c>
      <c r="E43" s="56">
        <v>-1066152</v>
      </c>
      <c r="F43" s="62" t="s">
        <v>57</v>
      </c>
      <c r="G43" s="56">
        <v>-85292</v>
      </c>
      <c r="H43" s="56">
        <v>-1151444</v>
      </c>
      <c r="I43" s="54" t="s">
        <v>12</v>
      </c>
      <c r="J43" s="54" t="s">
        <v>65</v>
      </c>
      <c r="K43" s="55">
        <v>45532</v>
      </c>
    </row>
    <row r="44" spans="1:11" x14ac:dyDescent="0.25">
      <c r="A44" s="55">
        <v>45497</v>
      </c>
      <c r="B44" s="61">
        <v>1065</v>
      </c>
      <c r="C44" s="54" t="s">
        <v>59</v>
      </c>
      <c r="D44" s="54" t="s">
        <v>44</v>
      </c>
      <c r="E44" s="56">
        <v>-639840</v>
      </c>
      <c r="F44" s="62" t="s">
        <v>57</v>
      </c>
      <c r="G44" s="56">
        <v>-51187</v>
      </c>
      <c r="H44" s="56">
        <v>-691027</v>
      </c>
      <c r="I44" s="54" t="s">
        <v>12</v>
      </c>
      <c r="J44" s="54" t="s">
        <v>65</v>
      </c>
      <c r="K44" s="55">
        <v>45532</v>
      </c>
    </row>
    <row r="45" spans="1:11" x14ac:dyDescent="0.25">
      <c r="A45" s="55">
        <v>45474</v>
      </c>
      <c r="B45" s="61">
        <v>32133</v>
      </c>
      <c r="C45" s="54" t="s">
        <v>55</v>
      </c>
      <c r="D45" s="54" t="s">
        <v>250</v>
      </c>
      <c r="E45" s="56">
        <v>2203480</v>
      </c>
      <c r="F45" s="62" t="s">
        <v>57</v>
      </c>
      <c r="G45" s="56">
        <v>176278</v>
      </c>
      <c r="H45" s="56">
        <v>2379758</v>
      </c>
      <c r="I45" s="54" t="s">
        <v>12</v>
      </c>
      <c r="J45" s="54" t="s">
        <v>65</v>
      </c>
      <c r="K45" s="55">
        <v>45509</v>
      </c>
    </row>
    <row r="46" spans="1:11" x14ac:dyDescent="0.25">
      <c r="A46" s="55">
        <v>45474</v>
      </c>
      <c r="B46" s="61">
        <v>32134</v>
      </c>
      <c r="C46" s="54" t="s">
        <v>55</v>
      </c>
      <c r="D46" s="54" t="s">
        <v>251</v>
      </c>
      <c r="E46" s="56">
        <v>1461600</v>
      </c>
      <c r="F46" s="62" t="s">
        <v>57</v>
      </c>
      <c r="G46" s="56">
        <v>116928</v>
      </c>
      <c r="H46" s="56">
        <v>1578528</v>
      </c>
      <c r="I46" s="54" t="s">
        <v>12</v>
      </c>
      <c r="J46" s="54" t="s">
        <v>65</v>
      </c>
      <c r="K46" s="55">
        <v>45509</v>
      </c>
    </row>
    <row r="47" spans="1:11" x14ac:dyDescent="0.25">
      <c r="A47" s="55">
        <v>45474</v>
      </c>
      <c r="B47" s="61">
        <v>32135</v>
      </c>
      <c r="C47" s="54" t="s">
        <v>55</v>
      </c>
      <c r="D47" s="54" t="s">
        <v>252</v>
      </c>
      <c r="E47" s="56">
        <v>888460</v>
      </c>
      <c r="F47" s="62" t="s">
        <v>57</v>
      </c>
      <c r="G47" s="56">
        <v>71077</v>
      </c>
      <c r="H47" s="56">
        <v>959537</v>
      </c>
      <c r="I47" s="54" t="s">
        <v>13</v>
      </c>
      <c r="J47" s="54" t="s">
        <v>61</v>
      </c>
      <c r="K47" s="55">
        <v>45509</v>
      </c>
    </row>
    <row r="48" spans="1:11" x14ac:dyDescent="0.25">
      <c r="A48" s="55">
        <v>45474</v>
      </c>
      <c r="B48" s="61">
        <v>32136</v>
      </c>
      <c r="C48" s="54" t="s">
        <v>55</v>
      </c>
      <c r="D48" s="54" t="s">
        <v>253</v>
      </c>
      <c r="E48" s="56">
        <v>2004645</v>
      </c>
      <c r="F48" s="62" t="s">
        <v>57</v>
      </c>
      <c r="G48" s="56">
        <v>160372</v>
      </c>
      <c r="H48" s="56">
        <v>2165017</v>
      </c>
      <c r="I48" s="54" t="s">
        <v>13</v>
      </c>
      <c r="J48" s="54" t="s">
        <v>61</v>
      </c>
      <c r="K48" s="55">
        <v>45509</v>
      </c>
    </row>
    <row r="49" spans="1:11" x14ac:dyDescent="0.25">
      <c r="A49" s="55">
        <v>45474</v>
      </c>
      <c r="B49" s="61">
        <v>32137</v>
      </c>
      <c r="C49" s="54" t="s">
        <v>55</v>
      </c>
      <c r="D49" s="54" t="s">
        <v>254</v>
      </c>
      <c r="E49" s="56">
        <v>4714160</v>
      </c>
      <c r="F49" s="62" t="s">
        <v>57</v>
      </c>
      <c r="G49" s="56">
        <v>377133</v>
      </c>
      <c r="H49" s="56">
        <v>5091293</v>
      </c>
      <c r="I49" s="54" t="s">
        <v>13</v>
      </c>
      <c r="J49" s="54" t="s">
        <v>61</v>
      </c>
      <c r="K49" s="55">
        <v>45509</v>
      </c>
    </row>
    <row r="50" spans="1:11" x14ac:dyDescent="0.25">
      <c r="A50" s="55">
        <v>45474</v>
      </c>
      <c r="B50" s="61">
        <v>32138</v>
      </c>
      <c r="C50" s="54" t="s">
        <v>55</v>
      </c>
      <c r="D50" s="54" t="s">
        <v>255</v>
      </c>
      <c r="E50" s="56">
        <v>1726685</v>
      </c>
      <c r="F50" s="62" t="s">
        <v>57</v>
      </c>
      <c r="G50" s="56">
        <v>138135</v>
      </c>
      <c r="H50" s="56">
        <v>1864820</v>
      </c>
      <c r="I50" s="54" t="s">
        <v>13</v>
      </c>
      <c r="J50" s="54" t="s">
        <v>61</v>
      </c>
      <c r="K50" s="55">
        <v>45509</v>
      </c>
    </row>
    <row r="51" spans="1:11" x14ac:dyDescent="0.25">
      <c r="A51" s="55">
        <v>45474</v>
      </c>
      <c r="B51" s="61">
        <v>32139</v>
      </c>
      <c r="C51" s="54" t="s">
        <v>55</v>
      </c>
      <c r="D51" s="54" t="s">
        <v>256</v>
      </c>
      <c r="E51" s="56">
        <v>2750692</v>
      </c>
      <c r="F51" s="62" t="s">
        <v>57</v>
      </c>
      <c r="G51" s="56">
        <v>220055</v>
      </c>
      <c r="H51" s="56">
        <v>2970747</v>
      </c>
      <c r="I51" s="54" t="s">
        <v>13</v>
      </c>
      <c r="J51" s="54" t="s">
        <v>61</v>
      </c>
      <c r="K51" s="55">
        <v>45509</v>
      </c>
    </row>
    <row r="52" spans="1:11" x14ac:dyDescent="0.25">
      <c r="A52" s="55">
        <v>45474</v>
      </c>
      <c r="B52" s="61">
        <v>32140</v>
      </c>
      <c r="C52" s="54" t="s">
        <v>55</v>
      </c>
      <c r="D52" s="54" t="s">
        <v>257</v>
      </c>
      <c r="E52" s="56">
        <v>42656</v>
      </c>
      <c r="F52" s="62" t="s">
        <v>57</v>
      </c>
      <c r="G52" s="56">
        <v>3412</v>
      </c>
      <c r="H52" s="56">
        <v>46068</v>
      </c>
      <c r="I52" s="54" t="s">
        <v>13</v>
      </c>
      <c r="J52" s="54" t="s">
        <v>61</v>
      </c>
      <c r="K52" s="55">
        <v>45509</v>
      </c>
    </row>
    <row r="53" spans="1:11" x14ac:dyDescent="0.25">
      <c r="A53" s="55">
        <v>45474</v>
      </c>
      <c r="B53" s="61">
        <v>32141</v>
      </c>
      <c r="C53" s="54" t="s">
        <v>55</v>
      </c>
      <c r="D53" s="54" t="s">
        <v>258</v>
      </c>
      <c r="E53" s="56">
        <v>8706908</v>
      </c>
      <c r="F53" s="62" t="s">
        <v>57</v>
      </c>
      <c r="G53" s="56">
        <v>696553</v>
      </c>
      <c r="H53" s="56">
        <v>9403461</v>
      </c>
      <c r="I53" s="54" t="s">
        <v>13</v>
      </c>
      <c r="J53" s="54" t="s">
        <v>61</v>
      </c>
      <c r="K53" s="55">
        <v>45509</v>
      </c>
    </row>
    <row r="54" spans="1:11" x14ac:dyDescent="0.25">
      <c r="A54" s="55">
        <v>45475</v>
      </c>
      <c r="B54" s="61">
        <v>32234</v>
      </c>
      <c r="C54" s="54" t="s">
        <v>55</v>
      </c>
      <c r="D54" s="54" t="s">
        <v>259</v>
      </c>
      <c r="E54" s="56">
        <v>2136780</v>
      </c>
      <c r="F54" s="62" t="s">
        <v>57</v>
      </c>
      <c r="G54" s="56">
        <v>170942</v>
      </c>
      <c r="H54" s="56">
        <v>2307722</v>
      </c>
      <c r="I54" s="54" t="s">
        <v>18</v>
      </c>
      <c r="J54" s="54" t="s">
        <v>62</v>
      </c>
      <c r="K54" s="55">
        <v>45510</v>
      </c>
    </row>
    <row r="55" spans="1:11" x14ac:dyDescent="0.25">
      <c r="A55" s="55">
        <v>45475</v>
      </c>
      <c r="B55" s="61">
        <v>32235</v>
      </c>
      <c r="C55" s="54" t="s">
        <v>55</v>
      </c>
      <c r="D55" s="54" t="s">
        <v>260</v>
      </c>
      <c r="E55" s="56">
        <v>2381320</v>
      </c>
      <c r="F55" s="62" t="s">
        <v>57</v>
      </c>
      <c r="G55" s="56">
        <v>190506</v>
      </c>
      <c r="H55" s="56">
        <v>2571826</v>
      </c>
      <c r="I55" s="54" t="s">
        <v>21</v>
      </c>
      <c r="J55" s="54" t="s">
        <v>67</v>
      </c>
      <c r="K55" s="55">
        <v>45510</v>
      </c>
    </row>
    <row r="56" spans="1:11" x14ac:dyDescent="0.25">
      <c r="A56" s="55">
        <v>45475</v>
      </c>
      <c r="B56" s="61">
        <v>32236</v>
      </c>
      <c r="C56" s="54" t="s">
        <v>55</v>
      </c>
      <c r="D56" s="54" t="s">
        <v>261</v>
      </c>
      <c r="E56" s="56">
        <v>2381320</v>
      </c>
      <c r="F56" s="62" t="s">
        <v>57</v>
      </c>
      <c r="G56" s="56">
        <v>190506</v>
      </c>
      <c r="H56" s="56">
        <v>2571826</v>
      </c>
      <c r="I56" s="54" t="s">
        <v>20</v>
      </c>
      <c r="J56" s="54" t="s">
        <v>69</v>
      </c>
      <c r="K56" s="55">
        <v>45510</v>
      </c>
    </row>
    <row r="57" spans="1:11" x14ac:dyDescent="0.25">
      <c r="A57" s="55">
        <v>45475</v>
      </c>
      <c r="B57" s="61">
        <v>32237</v>
      </c>
      <c r="C57" s="54" t="s">
        <v>55</v>
      </c>
      <c r="D57" s="54" t="s">
        <v>262</v>
      </c>
      <c r="E57" s="56">
        <v>1248320</v>
      </c>
      <c r="F57" s="62" t="s">
        <v>57</v>
      </c>
      <c r="G57" s="56">
        <v>99866</v>
      </c>
      <c r="H57" s="56">
        <v>1348186</v>
      </c>
      <c r="I57" s="54" t="s">
        <v>16</v>
      </c>
      <c r="J57" s="54" t="s">
        <v>71</v>
      </c>
      <c r="K57" s="55">
        <v>45510</v>
      </c>
    </row>
    <row r="58" spans="1:11" x14ac:dyDescent="0.25">
      <c r="A58" s="55">
        <v>45477</v>
      </c>
      <c r="B58" s="61">
        <v>33390</v>
      </c>
      <c r="C58" s="54" t="s">
        <v>55</v>
      </c>
      <c r="D58" s="54" t="s">
        <v>263</v>
      </c>
      <c r="E58" s="56">
        <v>2381320</v>
      </c>
      <c r="F58" s="62" t="s">
        <v>57</v>
      </c>
      <c r="G58" s="56">
        <v>190506</v>
      </c>
      <c r="H58" s="56">
        <v>2571826</v>
      </c>
      <c r="I58" s="54" t="s">
        <v>12</v>
      </c>
      <c r="J58" s="54" t="s">
        <v>65</v>
      </c>
      <c r="K58" s="55">
        <v>45512</v>
      </c>
    </row>
    <row r="59" spans="1:11" x14ac:dyDescent="0.25">
      <c r="A59" s="55">
        <v>45477</v>
      </c>
      <c r="B59" s="61">
        <v>33391</v>
      </c>
      <c r="C59" s="54" t="s">
        <v>55</v>
      </c>
      <c r="D59" s="54" t="s">
        <v>264</v>
      </c>
      <c r="E59" s="56">
        <v>3451800</v>
      </c>
      <c r="F59" s="62" t="s">
        <v>57</v>
      </c>
      <c r="G59" s="56">
        <v>276144</v>
      </c>
      <c r="H59" s="56">
        <v>3727944</v>
      </c>
      <c r="I59" s="54" t="s">
        <v>12</v>
      </c>
      <c r="J59" s="54" t="s">
        <v>65</v>
      </c>
      <c r="K59" s="55">
        <v>45512</v>
      </c>
    </row>
    <row r="60" spans="1:11" x14ac:dyDescent="0.25">
      <c r="A60" s="55">
        <v>45478</v>
      </c>
      <c r="B60" s="61">
        <v>33650</v>
      </c>
      <c r="C60" s="54" t="s">
        <v>55</v>
      </c>
      <c r="D60" s="54" t="s">
        <v>265</v>
      </c>
      <c r="E60" s="56">
        <v>2381320</v>
      </c>
      <c r="F60" s="62" t="s">
        <v>57</v>
      </c>
      <c r="G60" s="56">
        <v>190506</v>
      </c>
      <c r="H60" s="56">
        <v>2571826</v>
      </c>
      <c r="I60" s="54" t="s">
        <v>14</v>
      </c>
      <c r="J60" s="54" t="s">
        <v>70</v>
      </c>
      <c r="K60" s="55">
        <v>45513</v>
      </c>
    </row>
    <row r="61" spans="1:11" x14ac:dyDescent="0.25">
      <c r="A61" s="55">
        <v>45478</v>
      </c>
      <c r="B61" s="61">
        <v>33661</v>
      </c>
      <c r="C61" s="54" t="s">
        <v>55</v>
      </c>
      <c r="D61" s="54" t="s">
        <v>266</v>
      </c>
      <c r="E61" s="56">
        <v>1461600</v>
      </c>
      <c r="F61" s="62" t="s">
        <v>57</v>
      </c>
      <c r="G61" s="56">
        <v>116928</v>
      </c>
      <c r="H61" s="56">
        <v>1578528</v>
      </c>
      <c r="I61" s="54" t="s">
        <v>22</v>
      </c>
      <c r="J61" s="54" t="s">
        <v>64</v>
      </c>
      <c r="K61" s="55">
        <v>45513</v>
      </c>
    </row>
    <row r="62" spans="1:11" x14ac:dyDescent="0.25">
      <c r="A62" s="55">
        <v>45478</v>
      </c>
      <c r="B62" s="61">
        <v>33663</v>
      </c>
      <c r="C62" s="54" t="s">
        <v>55</v>
      </c>
      <c r="D62" s="54" t="s">
        <v>267</v>
      </c>
      <c r="E62" s="56">
        <v>952528</v>
      </c>
      <c r="F62" s="62" t="s">
        <v>57</v>
      </c>
      <c r="G62" s="56">
        <v>76202</v>
      </c>
      <c r="H62" s="56">
        <v>1028730</v>
      </c>
      <c r="I62" s="54" t="s">
        <v>23</v>
      </c>
      <c r="J62" s="54" t="s">
        <v>60</v>
      </c>
      <c r="K62" s="55">
        <v>45513</v>
      </c>
    </row>
    <row r="63" spans="1:11" x14ac:dyDescent="0.25">
      <c r="A63" s="55">
        <v>45478</v>
      </c>
      <c r="B63" s="61">
        <v>33664</v>
      </c>
      <c r="C63" s="54" t="s">
        <v>55</v>
      </c>
      <c r="D63" s="54" t="s">
        <v>268</v>
      </c>
      <c r="E63" s="56">
        <v>1248320</v>
      </c>
      <c r="F63" s="62" t="s">
        <v>57</v>
      </c>
      <c r="G63" s="56">
        <v>99866</v>
      </c>
      <c r="H63" s="56">
        <v>1348186</v>
      </c>
      <c r="I63" s="54" t="s">
        <v>46</v>
      </c>
      <c r="J63" s="54" t="s">
        <v>68</v>
      </c>
      <c r="K63" s="55">
        <v>45513</v>
      </c>
    </row>
    <row r="64" spans="1:11" x14ac:dyDescent="0.25">
      <c r="A64" s="55">
        <v>45478</v>
      </c>
      <c r="B64" s="61">
        <v>33665</v>
      </c>
      <c r="C64" s="54" t="s">
        <v>55</v>
      </c>
      <c r="D64" s="54" t="s">
        <v>269</v>
      </c>
      <c r="E64" s="56">
        <v>6548630</v>
      </c>
      <c r="F64" s="62" t="s">
        <v>57</v>
      </c>
      <c r="G64" s="56">
        <v>523890</v>
      </c>
      <c r="H64" s="56">
        <v>7072520</v>
      </c>
      <c r="I64" s="54" t="s">
        <v>18</v>
      </c>
      <c r="J64" s="54" t="s">
        <v>62</v>
      </c>
      <c r="K64" s="55">
        <v>45513</v>
      </c>
    </row>
    <row r="65" spans="1:11" x14ac:dyDescent="0.25">
      <c r="A65" s="55">
        <v>45481</v>
      </c>
      <c r="B65" s="61">
        <v>33762</v>
      </c>
      <c r="C65" s="54" t="s">
        <v>55</v>
      </c>
      <c r="D65" s="54" t="s">
        <v>270</v>
      </c>
      <c r="E65" s="56">
        <v>888460</v>
      </c>
      <c r="F65" s="62" t="s">
        <v>57</v>
      </c>
      <c r="G65" s="56">
        <v>71077</v>
      </c>
      <c r="H65" s="56">
        <v>959537</v>
      </c>
      <c r="I65" s="54" t="s">
        <v>73</v>
      </c>
      <c r="J65" s="54" t="s">
        <v>74</v>
      </c>
      <c r="K65" s="55">
        <v>45516</v>
      </c>
    </row>
    <row r="66" spans="1:11" x14ac:dyDescent="0.25">
      <c r="A66" s="55">
        <v>45481</v>
      </c>
      <c r="B66" s="61">
        <v>33763</v>
      </c>
      <c r="C66" s="54" t="s">
        <v>55</v>
      </c>
      <c r="D66" s="54" t="s">
        <v>271</v>
      </c>
      <c r="E66" s="56">
        <v>6669520</v>
      </c>
      <c r="F66" s="62" t="s">
        <v>57</v>
      </c>
      <c r="G66" s="56">
        <v>533562</v>
      </c>
      <c r="H66" s="56">
        <v>7203082</v>
      </c>
      <c r="I66" s="54" t="s">
        <v>12</v>
      </c>
      <c r="J66" s="54" t="s">
        <v>65</v>
      </c>
      <c r="K66" s="55">
        <v>45516</v>
      </c>
    </row>
    <row r="67" spans="1:11" x14ac:dyDescent="0.25">
      <c r="A67" s="55">
        <v>45481</v>
      </c>
      <c r="B67" s="61">
        <v>33764</v>
      </c>
      <c r="C67" s="54" t="s">
        <v>55</v>
      </c>
      <c r="D67" s="54" t="s">
        <v>272</v>
      </c>
      <c r="E67" s="56">
        <v>8151920</v>
      </c>
      <c r="F67" s="62" t="s">
        <v>57</v>
      </c>
      <c r="G67" s="56">
        <v>652154</v>
      </c>
      <c r="H67" s="56">
        <v>8804074</v>
      </c>
      <c r="I67" s="54" t="s">
        <v>12</v>
      </c>
      <c r="J67" s="54" t="s">
        <v>65</v>
      </c>
      <c r="K67" s="55">
        <v>45516</v>
      </c>
    </row>
    <row r="68" spans="1:11" x14ac:dyDescent="0.25">
      <c r="A68" s="55">
        <v>45481</v>
      </c>
      <c r="B68" s="61">
        <v>33765</v>
      </c>
      <c r="C68" s="54" t="s">
        <v>55</v>
      </c>
      <c r="D68" s="54" t="s">
        <v>273</v>
      </c>
      <c r="E68" s="56">
        <v>13951900</v>
      </c>
      <c r="F68" s="62" t="s">
        <v>57</v>
      </c>
      <c r="G68" s="56">
        <v>1116152</v>
      </c>
      <c r="H68" s="56">
        <v>15068052</v>
      </c>
      <c r="I68" s="54" t="s">
        <v>12</v>
      </c>
      <c r="J68" s="54" t="s">
        <v>65</v>
      </c>
      <c r="K68" s="55">
        <v>45516</v>
      </c>
    </row>
    <row r="69" spans="1:11" x14ac:dyDescent="0.25">
      <c r="A69" s="55">
        <v>45481</v>
      </c>
      <c r="B69" s="61">
        <v>33805</v>
      </c>
      <c r="C69" s="54" t="s">
        <v>55</v>
      </c>
      <c r="D69" s="54" t="s">
        <v>274</v>
      </c>
      <c r="E69" s="56">
        <v>2381320</v>
      </c>
      <c r="F69" s="62" t="s">
        <v>57</v>
      </c>
      <c r="G69" s="56">
        <v>190506</v>
      </c>
      <c r="H69" s="56">
        <v>2571826</v>
      </c>
      <c r="I69" s="54" t="s">
        <v>13</v>
      </c>
      <c r="J69" s="54" t="s">
        <v>61</v>
      </c>
      <c r="K69" s="55">
        <v>45516</v>
      </c>
    </row>
    <row r="70" spans="1:11" x14ac:dyDescent="0.25">
      <c r="A70" s="55">
        <v>45481</v>
      </c>
      <c r="B70" s="61">
        <v>33806</v>
      </c>
      <c r="C70" s="54" t="s">
        <v>55</v>
      </c>
      <c r="D70" s="54" t="s">
        <v>275</v>
      </c>
      <c r="E70" s="56">
        <v>1248320</v>
      </c>
      <c r="F70" s="62" t="s">
        <v>57</v>
      </c>
      <c r="G70" s="56">
        <v>99866</v>
      </c>
      <c r="H70" s="56">
        <v>1348186</v>
      </c>
      <c r="I70" s="54" t="s">
        <v>13</v>
      </c>
      <c r="J70" s="54" t="s">
        <v>61</v>
      </c>
      <c r="K70" s="55">
        <v>45516</v>
      </c>
    </row>
    <row r="71" spans="1:11" x14ac:dyDescent="0.25">
      <c r="A71" s="55">
        <v>45481</v>
      </c>
      <c r="B71" s="61">
        <v>33808</v>
      </c>
      <c r="C71" s="54" t="s">
        <v>55</v>
      </c>
      <c r="D71" s="54" t="s">
        <v>276</v>
      </c>
      <c r="E71" s="56">
        <v>6823620</v>
      </c>
      <c r="F71" s="62" t="s">
        <v>57</v>
      </c>
      <c r="G71" s="56">
        <v>545890</v>
      </c>
      <c r="H71" s="56">
        <v>7369510</v>
      </c>
      <c r="I71" s="54" t="s">
        <v>13</v>
      </c>
      <c r="J71" s="54" t="s">
        <v>61</v>
      </c>
      <c r="K71" s="55">
        <v>45516</v>
      </c>
    </row>
    <row r="72" spans="1:11" x14ac:dyDescent="0.25">
      <c r="A72" s="55">
        <v>45481</v>
      </c>
      <c r="B72" s="61">
        <v>33810</v>
      </c>
      <c r="C72" s="54" t="s">
        <v>55</v>
      </c>
      <c r="D72" s="54" t="s">
        <v>277</v>
      </c>
      <c r="E72" s="56">
        <v>4442300</v>
      </c>
      <c r="F72" s="62" t="s">
        <v>57</v>
      </c>
      <c r="G72" s="56">
        <v>355384</v>
      </c>
      <c r="H72" s="56">
        <v>4797684</v>
      </c>
      <c r="I72" s="54" t="s">
        <v>13</v>
      </c>
      <c r="J72" s="54" t="s">
        <v>61</v>
      </c>
      <c r="K72" s="55">
        <v>45516</v>
      </c>
    </row>
    <row r="73" spans="1:11" x14ac:dyDescent="0.25">
      <c r="A73" s="55">
        <v>45481</v>
      </c>
      <c r="B73" s="61">
        <v>33811</v>
      </c>
      <c r="C73" s="54" t="s">
        <v>55</v>
      </c>
      <c r="D73" s="54" t="s">
        <v>278</v>
      </c>
      <c r="E73" s="56">
        <v>1072050</v>
      </c>
      <c r="F73" s="62" t="s">
        <v>57</v>
      </c>
      <c r="G73" s="56">
        <v>85764</v>
      </c>
      <c r="H73" s="56">
        <v>1157814</v>
      </c>
      <c r="I73" s="54" t="s">
        <v>13</v>
      </c>
      <c r="J73" s="54" t="s">
        <v>61</v>
      </c>
      <c r="K73" s="55">
        <v>45516</v>
      </c>
    </row>
    <row r="74" spans="1:11" x14ac:dyDescent="0.25">
      <c r="A74" s="55">
        <v>45481</v>
      </c>
      <c r="B74" s="61">
        <v>33812</v>
      </c>
      <c r="C74" s="54" t="s">
        <v>55</v>
      </c>
      <c r="D74" s="54" t="s">
        <v>279</v>
      </c>
      <c r="E74" s="56">
        <v>10568580</v>
      </c>
      <c r="F74" s="62" t="s">
        <v>57</v>
      </c>
      <c r="G74" s="56">
        <v>845486</v>
      </c>
      <c r="H74" s="56">
        <v>11414066</v>
      </c>
      <c r="I74" s="54" t="s">
        <v>13</v>
      </c>
      <c r="J74" s="54" t="s">
        <v>61</v>
      </c>
      <c r="K74" s="55">
        <v>45516</v>
      </c>
    </row>
    <row r="75" spans="1:11" x14ac:dyDescent="0.25">
      <c r="A75" s="55">
        <v>45481</v>
      </c>
      <c r="B75" s="61">
        <v>33813</v>
      </c>
      <c r="C75" s="54" t="s">
        <v>55</v>
      </c>
      <c r="D75" s="54" t="s">
        <v>280</v>
      </c>
      <c r="E75" s="56">
        <v>4442300</v>
      </c>
      <c r="F75" s="62" t="s">
        <v>57</v>
      </c>
      <c r="G75" s="56">
        <v>355384</v>
      </c>
      <c r="H75" s="56">
        <v>4797684</v>
      </c>
      <c r="I75" s="54" t="s">
        <v>13</v>
      </c>
      <c r="J75" s="54" t="s">
        <v>61</v>
      </c>
      <c r="K75" s="55">
        <v>45516</v>
      </c>
    </row>
    <row r="76" spans="1:11" x14ac:dyDescent="0.25">
      <c r="A76" s="55">
        <v>45481</v>
      </c>
      <c r="B76" s="61">
        <v>33814</v>
      </c>
      <c r="C76" s="54" t="s">
        <v>55</v>
      </c>
      <c r="D76" s="54" t="s">
        <v>281</v>
      </c>
      <c r="E76" s="56">
        <v>2665380</v>
      </c>
      <c r="F76" s="62" t="s">
        <v>57</v>
      </c>
      <c r="G76" s="56">
        <v>213230</v>
      </c>
      <c r="H76" s="56">
        <v>2878610</v>
      </c>
      <c r="I76" s="54" t="s">
        <v>13</v>
      </c>
      <c r="J76" s="54" t="s">
        <v>61</v>
      </c>
      <c r="K76" s="55">
        <v>45516</v>
      </c>
    </row>
    <row r="77" spans="1:11" x14ac:dyDescent="0.25">
      <c r="A77" s="55">
        <v>45481</v>
      </c>
      <c r="B77" s="61">
        <v>33815</v>
      </c>
      <c r="C77" s="54" t="s">
        <v>55</v>
      </c>
      <c r="D77" s="54" t="s">
        <v>282</v>
      </c>
      <c r="E77" s="56">
        <v>1461600</v>
      </c>
      <c r="F77" s="62" t="s">
        <v>57</v>
      </c>
      <c r="G77" s="56">
        <v>116928</v>
      </c>
      <c r="H77" s="56">
        <v>1578528</v>
      </c>
      <c r="I77" s="54" t="s">
        <v>13</v>
      </c>
      <c r="J77" s="54" t="s">
        <v>61</v>
      </c>
      <c r="K77" s="55">
        <v>45516</v>
      </c>
    </row>
    <row r="78" spans="1:11" x14ac:dyDescent="0.25">
      <c r="A78" s="55">
        <v>45481</v>
      </c>
      <c r="B78" s="61">
        <v>33816</v>
      </c>
      <c r="C78" s="54" t="s">
        <v>55</v>
      </c>
      <c r="D78" s="54" t="s">
        <v>283</v>
      </c>
      <c r="E78" s="56">
        <v>2594600</v>
      </c>
      <c r="F78" s="62" t="s">
        <v>57</v>
      </c>
      <c r="G78" s="56">
        <v>207568</v>
      </c>
      <c r="H78" s="56">
        <v>2802168</v>
      </c>
      <c r="I78" s="54" t="s">
        <v>13</v>
      </c>
      <c r="J78" s="54" t="s">
        <v>61</v>
      </c>
      <c r="K78" s="55">
        <v>45516</v>
      </c>
    </row>
    <row r="79" spans="1:11" x14ac:dyDescent="0.25">
      <c r="A79" s="55">
        <v>45482</v>
      </c>
      <c r="B79" s="61">
        <v>33976</v>
      </c>
      <c r="C79" s="54" t="s">
        <v>55</v>
      </c>
      <c r="D79" s="54" t="s">
        <v>284</v>
      </c>
      <c r="E79" s="56">
        <v>5690620</v>
      </c>
      <c r="F79" s="62" t="s">
        <v>57</v>
      </c>
      <c r="G79" s="56">
        <v>455250</v>
      </c>
      <c r="H79" s="56">
        <v>6145870</v>
      </c>
      <c r="I79" s="54" t="s">
        <v>13</v>
      </c>
      <c r="J79" s="54" t="s">
        <v>61</v>
      </c>
      <c r="K79" s="55">
        <v>45517</v>
      </c>
    </row>
    <row r="80" spans="1:11" x14ac:dyDescent="0.25">
      <c r="A80" s="55">
        <v>45483</v>
      </c>
      <c r="B80" s="61">
        <v>34131</v>
      </c>
      <c r="C80" s="54" t="s">
        <v>55</v>
      </c>
      <c r="D80" s="54" t="s">
        <v>285</v>
      </c>
      <c r="E80" s="56">
        <v>2381320</v>
      </c>
      <c r="F80" s="62" t="s">
        <v>57</v>
      </c>
      <c r="G80" s="56">
        <v>190506</v>
      </c>
      <c r="H80" s="56">
        <v>2571826</v>
      </c>
      <c r="I80" s="54" t="s">
        <v>22</v>
      </c>
      <c r="J80" s="54" t="s">
        <v>64</v>
      </c>
      <c r="K80" s="55">
        <v>45518</v>
      </c>
    </row>
    <row r="81" spans="1:11" x14ac:dyDescent="0.25">
      <c r="A81" s="55">
        <v>45483</v>
      </c>
      <c r="B81" s="61">
        <v>34132</v>
      </c>
      <c r="C81" s="54" t="s">
        <v>55</v>
      </c>
      <c r="D81" s="54" t="s">
        <v>286</v>
      </c>
      <c r="E81" s="56">
        <v>888460</v>
      </c>
      <c r="F81" s="62" t="s">
        <v>57</v>
      </c>
      <c r="G81" s="56">
        <v>71077</v>
      </c>
      <c r="H81" s="56">
        <v>959537</v>
      </c>
      <c r="I81" s="54" t="s">
        <v>22</v>
      </c>
      <c r="J81" s="54" t="s">
        <v>64</v>
      </c>
      <c r="K81" s="55">
        <v>45518</v>
      </c>
    </row>
    <row r="82" spans="1:11" x14ac:dyDescent="0.25">
      <c r="A82" s="55">
        <v>45483</v>
      </c>
      <c r="B82" s="61">
        <v>34133</v>
      </c>
      <c r="C82" s="54" t="s">
        <v>55</v>
      </c>
      <c r="D82" s="54" t="s">
        <v>287</v>
      </c>
      <c r="E82" s="56">
        <v>3269780</v>
      </c>
      <c r="F82" s="62" t="s">
        <v>57</v>
      </c>
      <c r="G82" s="56">
        <v>261582</v>
      </c>
      <c r="H82" s="56">
        <v>3531362</v>
      </c>
      <c r="I82" s="54" t="s">
        <v>16</v>
      </c>
      <c r="J82" s="54" t="s">
        <v>71</v>
      </c>
      <c r="K82" s="55">
        <v>45518</v>
      </c>
    </row>
    <row r="83" spans="1:11" x14ac:dyDescent="0.25">
      <c r="A83" s="55">
        <v>45483</v>
      </c>
      <c r="B83" s="61">
        <v>34134</v>
      </c>
      <c r="C83" s="54" t="s">
        <v>55</v>
      </c>
      <c r="D83" s="54" t="s">
        <v>288</v>
      </c>
      <c r="E83" s="56">
        <v>2807880</v>
      </c>
      <c r="F83" s="62" t="s">
        <v>57</v>
      </c>
      <c r="G83" s="56">
        <v>224630</v>
      </c>
      <c r="H83" s="56">
        <v>3032510</v>
      </c>
      <c r="I83" s="54" t="s">
        <v>19</v>
      </c>
      <c r="J83" s="54" t="s">
        <v>63</v>
      </c>
      <c r="K83" s="55">
        <v>45518</v>
      </c>
    </row>
    <row r="84" spans="1:11" x14ac:dyDescent="0.25">
      <c r="A84" s="55">
        <v>45483</v>
      </c>
      <c r="B84" s="61">
        <v>34135</v>
      </c>
      <c r="C84" s="54" t="s">
        <v>55</v>
      </c>
      <c r="D84" s="54" t="s">
        <v>289</v>
      </c>
      <c r="E84" s="56">
        <v>1589568</v>
      </c>
      <c r="F84" s="62" t="s">
        <v>57</v>
      </c>
      <c r="G84" s="56">
        <v>127165</v>
      </c>
      <c r="H84" s="56">
        <v>1716733</v>
      </c>
      <c r="I84" s="54" t="s">
        <v>18</v>
      </c>
      <c r="J84" s="54" t="s">
        <v>62</v>
      </c>
      <c r="K84" s="55">
        <v>45518</v>
      </c>
    </row>
    <row r="85" spans="1:11" x14ac:dyDescent="0.25">
      <c r="A85" s="55">
        <v>45483</v>
      </c>
      <c r="B85" s="61">
        <v>34136</v>
      </c>
      <c r="C85" s="54" t="s">
        <v>55</v>
      </c>
      <c r="D85" s="54" t="s">
        <v>290</v>
      </c>
      <c r="E85" s="56">
        <v>1248320</v>
      </c>
      <c r="F85" s="62" t="s">
        <v>57</v>
      </c>
      <c r="G85" s="56">
        <v>99866</v>
      </c>
      <c r="H85" s="56">
        <v>1348186</v>
      </c>
      <c r="I85" s="54" t="s">
        <v>45</v>
      </c>
      <c r="J85" s="54" t="s">
        <v>66</v>
      </c>
      <c r="K85" s="55">
        <v>45518</v>
      </c>
    </row>
    <row r="86" spans="1:11" x14ac:dyDescent="0.25">
      <c r="A86" s="55">
        <v>45483</v>
      </c>
      <c r="B86" s="61">
        <v>34137</v>
      </c>
      <c r="C86" s="54" t="s">
        <v>55</v>
      </c>
      <c r="D86" s="54" t="s">
        <v>291</v>
      </c>
      <c r="E86" s="56">
        <v>3025240</v>
      </c>
      <c r="F86" s="62" t="s">
        <v>57</v>
      </c>
      <c r="G86" s="56">
        <v>242019</v>
      </c>
      <c r="H86" s="56">
        <v>3267259</v>
      </c>
      <c r="I86" s="54" t="s">
        <v>20</v>
      </c>
      <c r="J86" s="54" t="s">
        <v>69</v>
      </c>
      <c r="K86" s="55">
        <v>45518</v>
      </c>
    </row>
    <row r="87" spans="1:11" x14ac:dyDescent="0.25">
      <c r="A87" s="55">
        <v>45483</v>
      </c>
      <c r="B87" s="61">
        <v>34138</v>
      </c>
      <c r="C87" s="54" t="s">
        <v>55</v>
      </c>
      <c r="D87" s="54" t="s">
        <v>292</v>
      </c>
      <c r="E87" s="56">
        <v>888460</v>
      </c>
      <c r="F87" s="62" t="s">
        <v>57</v>
      </c>
      <c r="G87" s="56">
        <v>71077</v>
      </c>
      <c r="H87" s="56">
        <v>959537</v>
      </c>
      <c r="I87" s="54" t="s">
        <v>23</v>
      </c>
      <c r="J87" s="54" t="s">
        <v>60</v>
      </c>
      <c r="K87" s="55">
        <v>45518</v>
      </c>
    </row>
    <row r="88" spans="1:11" x14ac:dyDescent="0.25">
      <c r="A88" s="55">
        <v>45483</v>
      </c>
      <c r="B88" s="61">
        <v>34139</v>
      </c>
      <c r="C88" s="54" t="s">
        <v>55</v>
      </c>
      <c r="D88" s="54" t="s">
        <v>293</v>
      </c>
      <c r="E88" s="56">
        <v>2136780</v>
      </c>
      <c r="F88" s="62" t="s">
        <v>57</v>
      </c>
      <c r="G88" s="56">
        <v>170942</v>
      </c>
      <c r="H88" s="56">
        <v>2307722</v>
      </c>
      <c r="I88" s="54" t="s">
        <v>17</v>
      </c>
      <c r="J88" s="54" t="s">
        <v>58</v>
      </c>
      <c r="K88" s="55">
        <v>45518</v>
      </c>
    </row>
    <row r="89" spans="1:11" x14ac:dyDescent="0.25">
      <c r="A89" s="55">
        <v>45484</v>
      </c>
      <c r="B89" s="61">
        <v>34629</v>
      </c>
      <c r="C89" s="54" t="s">
        <v>55</v>
      </c>
      <c r="D89" s="54" t="s">
        <v>294</v>
      </c>
      <c r="E89" s="56">
        <v>1226174</v>
      </c>
      <c r="F89" s="62" t="s">
        <v>57</v>
      </c>
      <c r="G89" s="56">
        <v>98094</v>
      </c>
      <c r="H89" s="56">
        <v>1324268</v>
      </c>
      <c r="I89" s="54" t="s">
        <v>23</v>
      </c>
      <c r="J89" s="54" t="s">
        <v>60</v>
      </c>
      <c r="K89" s="55">
        <v>45519</v>
      </c>
    </row>
    <row r="90" spans="1:11" x14ac:dyDescent="0.25">
      <c r="A90" s="55">
        <v>45484</v>
      </c>
      <c r="B90" s="61">
        <v>34876</v>
      </c>
      <c r="C90" s="54" t="s">
        <v>55</v>
      </c>
      <c r="D90" s="54" t="s">
        <v>295</v>
      </c>
      <c r="E90" s="56">
        <v>1674880</v>
      </c>
      <c r="F90" s="62" t="s">
        <v>57</v>
      </c>
      <c r="G90" s="56">
        <v>133990</v>
      </c>
      <c r="H90" s="56">
        <v>1808870</v>
      </c>
      <c r="I90" s="54" t="s">
        <v>12</v>
      </c>
      <c r="J90" s="54" t="s">
        <v>65</v>
      </c>
      <c r="K90" s="55">
        <v>45519</v>
      </c>
    </row>
    <row r="91" spans="1:11" x14ac:dyDescent="0.25">
      <c r="A91" s="55">
        <v>45484</v>
      </c>
      <c r="B91" s="61">
        <v>34877</v>
      </c>
      <c r="C91" s="54" t="s">
        <v>55</v>
      </c>
      <c r="D91" s="54" t="s">
        <v>296</v>
      </c>
      <c r="E91" s="56">
        <v>2144100</v>
      </c>
      <c r="F91" s="62" t="s">
        <v>57</v>
      </c>
      <c r="G91" s="56">
        <v>171528</v>
      </c>
      <c r="H91" s="56">
        <v>2315628</v>
      </c>
      <c r="I91" s="54" t="s">
        <v>73</v>
      </c>
      <c r="J91" s="54" t="s">
        <v>74</v>
      </c>
      <c r="K91" s="55">
        <v>45519</v>
      </c>
    </row>
    <row r="92" spans="1:11" x14ac:dyDescent="0.25">
      <c r="A92" s="55">
        <v>45486</v>
      </c>
      <c r="B92" s="61">
        <v>35287</v>
      </c>
      <c r="C92" s="54" t="s">
        <v>55</v>
      </c>
      <c r="D92" s="54" t="s">
        <v>297</v>
      </c>
      <c r="E92" s="56">
        <v>2350060</v>
      </c>
      <c r="F92" s="62" t="s">
        <v>57</v>
      </c>
      <c r="G92" s="56">
        <v>188005</v>
      </c>
      <c r="H92" s="56">
        <v>2538065</v>
      </c>
      <c r="I92" s="54" t="s">
        <v>14</v>
      </c>
      <c r="J92" s="54" t="s">
        <v>70</v>
      </c>
      <c r="K92" s="55">
        <v>45521</v>
      </c>
    </row>
    <row r="93" spans="1:11" x14ac:dyDescent="0.25">
      <c r="A93" s="55">
        <v>45486</v>
      </c>
      <c r="B93" s="61">
        <v>35288</v>
      </c>
      <c r="C93" s="54" t="s">
        <v>55</v>
      </c>
      <c r="D93" s="54" t="s">
        <v>298</v>
      </c>
      <c r="E93" s="56">
        <v>1072050</v>
      </c>
      <c r="F93" s="62" t="s">
        <v>57</v>
      </c>
      <c r="G93" s="56">
        <v>85764</v>
      </c>
      <c r="H93" s="56">
        <v>1157814</v>
      </c>
      <c r="I93" s="54" t="s">
        <v>14</v>
      </c>
      <c r="J93" s="54" t="s">
        <v>70</v>
      </c>
      <c r="K93" s="55">
        <v>45521</v>
      </c>
    </row>
    <row r="94" spans="1:11" x14ac:dyDescent="0.25">
      <c r="A94" s="55">
        <v>45488</v>
      </c>
      <c r="B94" s="61">
        <v>35305</v>
      </c>
      <c r="C94" s="54" t="s">
        <v>55</v>
      </c>
      <c r="D94" s="54" t="s">
        <v>299</v>
      </c>
      <c r="E94" s="56">
        <v>2222092</v>
      </c>
      <c r="F94" s="62" t="s">
        <v>57</v>
      </c>
      <c r="G94" s="56">
        <v>177767</v>
      </c>
      <c r="H94" s="56">
        <v>2399859</v>
      </c>
      <c r="I94" s="54" t="s">
        <v>18</v>
      </c>
      <c r="J94" s="54" t="s">
        <v>62</v>
      </c>
      <c r="K94" s="55">
        <v>45523</v>
      </c>
    </row>
    <row r="95" spans="1:11" x14ac:dyDescent="0.25">
      <c r="A95" s="55">
        <v>45488</v>
      </c>
      <c r="B95" s="61">
        <v>35306</v>
      </c>
      <c r="C95" s="54" t="s">
        <v>55</v>
      </c>
      <c r="D95" s="54" t="s">
        <v>300</v>
      </c>
      <c r="E95" s="56">
        <v>2381320</v>
      </c>
      <c r="F95" s="62" t="s">
        <v>57</v>
      </c>
      <c r="G95" s="56">
        <v>190506</v>
      </c>
      <c r="H95" s="56">
        <v>2571826</v>
      </c>
      <c r="I95" s="54" t="s">
        <v>18</v>
      </c>
      <c r="J95" s="54" t="s">
        <v>62</v>
      </c>
      <c r="K95" s="55">
        <v>45523</v>
      </c>
    </row>
    <row r="96" spans="1:11" x14ac:dyDescent="0.25">
      <c r="A96" s="55">
        <v>45488</v>
      </c>
      <c r="B96" s="61">
        <v>35307</v>
      </c>
      <c r="C96" s="54" t="s">
        <v>55</v>
      </c>
      <c r="D96" s="54" t="s">
        <v>301</v>
      </c>
      <c r="E96" s="56">
        <v>1248320</v>
      </c>
      <c r="F96" s="62" t="s">
        <v>57</v>
      </c>
      <c r="G96" s="56">
        <v>99866</v>
      </c>
      <c r="H96" s="56">
        <v>1348186</v>
      </c>
      <c r="I96" s="54" t="s">
        <v>19</v>
      </c>
      <c r="J96" s="54" t="s">
        <v>63</v>
      </c>
      <c r="K96" s="55">
        <v>45523</v>
      </c>
    </row>
    <row r="97" spans="1:11" x14ac:dyDescent="0.25">
      <c r="A97" s="55">
        <v>45488</v>
      </c>
      <c r="B97" s="61">
        <v>35308</v>
      </c>
      <c r="C97" s="54" t="s">
        <v>55</v>
      </c>
      <c r="D97" s="54" t="s">
        <v>302</v>
      </c>
      <c r="E97" s="56">
        <v>888460</v>
      </c>
      <c r="F97" s="62" t="s">
        <v>57</v>
      </c>
      <c r="G97" s="56">
        <v>71077</v>
      </c>
      <c r="H97" s="56">
        <v>959537</v>
      </c>
      <c r="I97" s="54" t="s">
        <v>21</v>
      </c>
      <c r="J97" s="54" t="s">
        <v>67</v>
      </c>
      <c r="K97" s="55">
        <v>45523</v>
      </c>
    </row>
    <row r="98" spans="1:11" x14ac:dyDescent="0.25">
      <c r="A98" s="55">
        <v>45488</v>
      </c>
      <c r="B98" s="61">
        <v>35351</v>
      </c>
      <c r="C98" s="54" t="s">
        <v>55</v>
      </c>
      <c r="D98" s="54" t="s">
        <v>303</v>
      </c>
      <c r="E98" s="56">
        <v>2381320</v>
      </c>
      <c r="F98" s="62" t="s">
        <v>57</v>
      </c>
      <c r="G98" s="56">
        <v>190506</v>
      </c>
      <c r="H98" s="56">
        <v>2571826</v>
      </c>
      <c r="I98" s="54" t="s">
        <v>12</v>
      </c>
      <c r="J98" s="54" t="s">
        <v>65</v>
      </c>
      <c r="K98" s="55">
        <v>45523</v>
      </c>
    </row>
    <row r="99" spans="1:11" x14ac:dyDescent="0.25">
      <c r="A99" s="55">
        <v>45488</v>
      </c>
      <c r="B99" s="61">
        <v>35352</v>
      </c>
      <c r="C99" s="54" t="s">
        <v>55</v>
      </c>
      <c r="D99" s="54" t="s">
        <v>304</v>
      </c>
      <c r="E99" s="56">
        <v>2381320</v>
      </c>
      <c r="F99" s="62" t="s">
        <v>57</v>
      </c>
      <c r="G99" s="56">
        <v>190506</v>
      </c>
      <c r="H99" s="56">
        <v>2571826</v>
      </c>
      <c r="I99" s="54" t="s">
        <v>12</v>
      </c>
      <c r="J99" s="54" t="s">
        <v>65</v>
      </c>
      <c r="K99" s="55">
        <v>45523</v>
      </c>
    </row>
    <row r="100" spans="1:11" x14ac:dyDescent="0.25">
      <c r="A100" s="55">
        <v>45488</v>
      </c>
      <c r="B100" s="61">
        <v>35353</v>
      </c>
      <c r="C100" s="54" t="s">
        <v>55</v>
      </c>
      <c r="D100" s="54" t="s">
        <v>305</v>
      </c>
      <c r="E100" s="56">
        <v>1248320</v>
      </c>
      <c r="F100" s="62" t="s">
        <v>57</v>
      </c>
      <c r="G100" s="56">
        <v>99866</v>
      </c>
      <c r="H100" s="56">
        <v>1348186</v>
      </c>
      <c r="I100" s="54" t="s">
        <v>73</v>
      </c>
      <c r="J100" s="54" t="s">
        <v>74</v>
      </c>
      <c r="K100" s="55">
        <v>45523</v>
      </c>
    </row>
    <row r="101" spans="1:11" x14ac:dyDescent="0.25">
      <c r="A101" s="55">
        <v>45489</v>
      </c>
      <c r="B101" s="61">
        <v>35462</v>
      </c>
      <c r="C101" s="54" t="s">
        <v>55</v>
      </c>
      <c r="D101" s="54" t="s">
        <v>306</v>
      </c>
      <c r="E101" s="56">
        <v>1248320</v>
      </c>
      <c r="F101" s="62" t="s">
        <v>57</v>
      </c>
      <c r="G101" s="56">
        <v>99866</v>
      </c>
      <c r="H101" s="56">
        <v>1348186</v>
      </c>
      <c r="I101" s="54" t="s">
        <v>17</v>
      </c>
      <c r="J101" s="54" t="s">
        <v>58</v>
      </c>
      <c r="K101" s="55">
        <v>45524</v>
      </c>
    </row>
    <row r="102" spans="1:11" x14ac:dyDescent="0.25">
      <c r="A102" s="55">
        <v>45489</v>
      </c>
      <c r="B102" s="61">
        <v>35463</v>
      </c>
      <c r="C102" s="54" t="s">
        <v>55</v>
      </c>
      <c r="D102" s="54" t="s">
        <v>307</v>
      </c>
      <c r="E102" s="56">
        <v>3491900</v>
      </c>
      <c r="F102" s="62" t="s">
        <v>57</v>
      </c>
      <c r="G102" s="56">
        <v>279352</v>
      </c>
      <c r="H102" s="56">
        <v>3771252</v>
      </c>
      <c r="I102" s="54" t="s">
        <v>19</v>
      </c>
      <c r="J102" s="54" t="s">
        <v>63</v>
      </c>
      <c r="K102" s="55">
        <v>45524</v>
      </c>
    </row>
    <row r="103" spans="1:11" x14ac:dyDescent="0.25">
      <c r="A103" s="55">
        <v>45489</v>
      </c>
      <c r="B103" s="61">
        <v>35464</v>
      </c>
      <c r="C103" s="54" t="s">
        <v>55</v>
      </c>
      <c r="D103" s="54" t="s">
        <v>308</v>
      </c>
      <c r="E103" s="56">
        <v>1248320</v>
      </c>
      <c r="F103" s="62" t="s">
        <v>57</v>
      </c>
      <c r="G103" s="56">
        <v>99866</v>
      </c>
      <c r="H103" s="56">
        <v>1348186</v>
      </c>
      <c r="I103" s="54" t="s">
        <v>18</v>
      </c>
      <c r="J103" s="54" t="s">
        <v>62</v>
      </c>
      <c r="K103" s="55">
        <v>45524</v>
      </c>
    </row>
    <row r="104" spans="1:11" x14ac:dyDescent="0.25">
      <c r="A104" s="55">
        <v>45489</v>
      </c>
      <c r="B104" s="61">
        <v>35465</v>
      </c>
      <c r="C104" s="54" t="s">
        <v>55</v>
      </c>
      <c r="D104" s="54" t="s">
        <v>309</v>
      </c>
      <c r="E104" s="56">
        <v>2144100</v>
      </c>
      <c r="F104" s="62" t="s">
        <v>57</v>
      </c>
      <c r="G104" s="56">
        <v>171528</v>
      </c>
      <c r="H104" s="56">
        <v>2315628</v>
      </c>
      <c r="I104" s="54" t="s">
        <v>17</v>
      </c>
      <c r="J104" s="54" t="s">
        <v>58</v>
      </c>
      <c r="K104" s="55">
        <v>45524</v>
      </c>
    </row>
    <row r="105" spans="1:11" x14ac:dyDescent="0.25">
      <c r="A105" s="55">
        <v>45489</v>
      </c>
      <c r="B105" s="61">
        <v>35466</v>
      </c>
      <c r="C105" s="54" t="s">
        <v>55</v>
      </c>
      <c r="D105" s="54" t="s">
        <v>310</v>
      </c>
      <c r="E105" s="56">
        <v>4700120</v>
      </c>
      <c r="F105" s="62" t="s">
        <v>57</v>
      </c>
      <c r="G105" s="56">
        <v>376010</v>
      </c>
      <c r="H105" s="56">
        <v>5076130</v>
      </c>
      <c r="I105" s="54" t="s">
        <v>12</v>
      </c>
      <c r="J105" s="54" t="s">
        <v>65</v>
      </c>
      <c r="K105" s="55">
        <v>45524</v>
      </c>
    </row>
    <row r="106" spans="1:11" x14ac:dyDescent="0.25">
      <c r="A106" s="55">
        <v>45489</v>
      </c>
      <c r="B106" s="61">
        <v>35467</v>
      </c>
      <c r="C106" s="54" t="s">
        <v>55</v>
      </c>
      <c r="D106" s="54" t="s">
        <v>311</v>
      </c>
      <c r="E106" s="56">
        <v>853120</v>
      </c>
      <c r="F106" s="62" t="s">
        <v>57</v>
      </c>
      <c r="G106" s="56">
        <v>68250</v>
      </c>
      <c r="H106" s="56">
        <v>921370</v>
      </c>
      <c r="I106" s="54" t="s">
        <v>12</v>
      </c>
      <c r="J106" s="54" t="s">
        <v>65</v>
      </c>
      <c r="K106" s="55">
        <v>45524</v>
      </c>
    </row>
    <row r="107" spans="1:11" x14ac:dyDescent="0.25">
      <c r="A107" s="55">
        <v>45489</v>
      </c>
      <c r="B107" s="61">
        <v>35468</v>
      </c>
      <c r="C107" s="54" t="s">
        <v>55</v>
      </c>
      <c r="D107" s="54" t="s">
        <v>312</v>
      </c>
      <c r="E107" s="56">
        <v>888460</v>
      </c>
      <c r="F107" s="62" t="s">
        <v>57</v>
      </c>
      <c r="G107" s="56">
        <v>71077</v>
      </c>
      <c r="H107" s="56">
        <v>959537</v>
      </c>
      <c r="I107" s="54" t="s">
        <v>12</v>
      </c>
      <c r="J107" s="54" t="s">
        <v>65</v>
      </c>
      <c r="K107" s="55">
        <v>45524</v>
      </c>
    </row>
    <row r="108" spans="1:11" x14ac:dyDescent="0.25">
      <c r="A108" s="55">
        <v>45489</v>
      </c>
      <c r="B108" s="61">
        <v>35469</v>
      </c>
      <c r="C108" s="54" t="s">
        <v>55</v>
      </c>
      <c r="D108" s="54" t="s">
        <v>313</v>
      </c>
      <c r="E108" s="56">
        <v>11105800</v>
      </c>
      <c r="F108" s="62" t="s">
        <v>57</v>
      </c>
      <c r="G108" s="56">
        <v>888464</v>
      </c>
      <c r="H108" s="56">
        <v>11994264</v>
      </c>
      <c r="I108" s="54" t="s">
        <v>13</v>
      </c>
      <c r="J108" s="54" t="s">
        <v>61</v>
      </c>
      <c r="K108" s="55">
        <v>45524</v>
      </c>
    </row>
    <row r="109" spans="1:11" x14ac:dyDescent="0.25">
      <c r="A109" s="55">
        <v>45489</v>
      </c>
      <c r="B109" s="61">
        <v>35470</v>
      </c>
      <c r="C109" s="54" t="s">
        <v>55</v>
      </c>
      <c r="D109" s="54" t="s">
        <v>314</v>
      </c>
      <c r="E109" s="56">
        <v>1248320</v>
      </c>
      <c r="F109" s="62" t="s">
        <v>57</v>
      </c>
      <c r="G109" s="56">
        <v>99866</v>
      </c>
      <c r="H109" s="56">
        <v>1348186</v>
      </c>
      <c r="I109" s="54" t="s">
        <v>13</v>
      </c>
      <c r="J109" s="54" t="s">
        <v>61</v>
      </c>
      <c r="K109" s="55">
        <v>45524</v>
      </c>
    </row>
    <row r="110" spans="1:11" x14ac:dyDescent="0.25">
      <c r="A110" s="55">
        <v>45489</v>
      </c>
      <c r="B110" s="61">
        <v>35471</v>
      </c>
      <c r="C110" s="54" t="s">
        <v>55</v>
      </c>
      <c r="D110" s="54" t="s">
        <v>315</v>
      </c>
      <c r="E110" s="56">
        <v>5690620</v>
      </c>
      <c r="F110" s="62" t="s">
        <v>57</v>
      </c>
      <c r="G110" s="56">
        <v>455250</v>
      </c>
      <c r="H110" s="56">
        <v>6145870</v>
      </c>
      <c r="I110" s="54" t="s">
        <v>13</v>
      </c>
      <c r="J110" s="54" t="s">
        <v>61</v>
      </c>
      <c r="K110" s="55">
        <v>45524</v>
      </c>
    </row>
    <row r="111" spans="1:11" x14ac:dyDescent="0.25">
      <c r="A111" s="55">
        <v>45489</v>
      </c>
      <c r="B111" s="61">
        <v>35472</v>
      </c>
      <c r="C111" s="54" t="s">
        <v>55</v>
      </c>
      <c r="D111" s="54" t="s">
        <v>316</v>
      </c>
      <c r="E111" s="56">
        <v>6823620</v>
      </c>
      <c r="F111" s="62" t="s">
        <v>57</v>
      </c>
      <c r="G111" s="56">
        <v>545890</v>
      </c>
      <c r="H111" s="56">
        <v>7369510</v>
      </c>
      <c r="I111" s="54" t="s">
        <v>13</v>
      </c>
      <c r="J111" s="54" t="s">
        <v>61</v>
      </c>
      <c r="K111" s="55">
        <v>45524</v>
      </c>
    </row>
    <row r="112" spans="1:11" x14ac:dyDescent="0.25">
      <c r="A112" s="55">
        <v>45491</v>
      </c>
      <c r="B112" s="61">
        <v>36585</v>
      </c>
      <c r="C112" s="54" t="s">
        <v>55</v>
      </c>
      <c r="D112" s="54" t="s">
        <v>317</v>
      </c>
      <c r="E112" s="56">
        <v>1361495</v>
      </c>
      <c r="F112" s="62" t="s">
        <v>57</v>
      </c>
      <c r="G112" s="56">
        <v>108920</v>
      </c>
      <c r="H112" s="56">
        <v>1470415</v>
      </c>
      <c r="I112" s="54" t="s">
        <v>73</v>
      </c>
      <c r="J112" s="54" t="s">
        <v>74</v>
      </c>
      <c r="K112" s="55">
        <v>45526</v>
      </c>
    </row>
    <row r="113" spans="1:11" x14ac:dyDescent="0.25">
      <c r="A113" s="55">
        <v>45491</v>
      </c>
      <c r="B113" s="61">
        <v>36586</v>
      </c>
      <c r="C113" s="54" t="s">
        <v>55</v>
      </c>
      <c r="D113" s="54" t="s">
        <v>318</v>
      </c>
      <c r="E113" s="56">
        <v>2221160</v>
      </c>
      <c r="F113" s="62" t="s">
        <v>57</v>
      </c>
      <c r="G113" s="56">
        <v>177693</v>
      </c>
      <c r="H113" s="56">
        <v>2398853</v>
      </c>
      <c r="I113" s="54" t="s">
        <v>12</v>
      </c>
      <c r="J113" s="54" t="s">
        <v>65</v>
      </c>
      <c r="K113" s="55">
        <v>45526</v>
      </c>
    </row>
    <row r="114" spans="1:11" x14ac:dyDescent="0.25">
      <c r="A114" s="55">
        <v>45493</v>
      </c>
      <c r="B114" s="61">
        <v>36860</v>
      </c>
      <c r="C114" s="54" t="s">
        <v>55</v>
      </c>
      <c r="D114" s="54" t="s">
        <v>319</v>
      </c>
      <c r="E114" s="56">
        <v>1248320</v>
      </c>
      <c r="F114" s="62" t="s">
        <v>57</v>
      </c>
      <c r="G114" s="56">
        <v>99866</v>
      </c>
      <c r="H114" s="56">
        <v>1348186</v>
      </c>
      <c r="I114" s="54" t="s">
        <v>22</v>
      </c>
      <c r="J114" s="54" t="s">
        <v>64</v>
      </c>
      <c r="K114" s="55">
        <v>45528</v>
      </c>
    </row>
    <row r="115" spans="1:11" x14ac:dyDescent="0.25">
      <c r="A115" s="55">
        <v>45493</v>
      </c>
      <c r="B115" s="61">
        <v>36863</v>
      </c>
      <c r="C115" s="54" t="s">
        <v>55</v>
      </c>
      <c r="D115" s="54" t="s">
        <v>320</v>
      </c>
      <c r="E115" s="56">
        <v>1110580</v>
      </c>
      <c r="F115" s="62" t="s">
        <v>57</v>
      </c>
      <c r="G115" s="56">
        <v>88846</v>
      </c>
      <c r="H115" s="56">
        <v>1199426</v>
      </c>
      <c r="I115" s="54" t="s">
        <v>22</v>
      </c>
      <c r="J115" s="54" t="s">
        <v>64</v>
      </c>
      <c r="K115" s="55">
        <v>45528</v>
      </c>
    </row>
    <row r="116" spans="1:11" x14ac:dyDescent="0.25">
      <c r="A116" s="55">
        <v>45493</v>
      </c>
      <c r="B116" s="61">
        <v>36864</v>
      </c>
      <c r="C116" s="54" t="s">
        <v>55</v>
      </c>
      <c r="D116" s="54" t="s">
        <v>321</v>
      </c>
      <c r="E116" s="56">
        <v>3491900</v>
      </c>
      <c r="F116" s="62" t="s">
        <v>57</v>
      </c>
      <c r="G116" s="56">
        <v>279352</v>
      </c>
      <c r="H116" s="56">
        <v>3771252</v>
      </c>
      <c r="I116" s="54" t="s">
        <v>20</v>
      </c>
      <c r="J116" s="54" t="s">
        <v>69</v>
      </c>
      <c r="K116" s="55">
        <v>45528</v>
      </c>
    </row>
    <row r="117" spans="1:11" x14ac:dyDescent="0.25">
      <c r="A117" s="55">
        <v>45493</v>
      </c>
      <c r="B117" s="61">
        <v>36865</v>
      </c>
      <c r="C117" s="54" t="s">
        <v>55</v>
      </c>
      <c r="D117" s="54" t="s">
        <v>322</v>
      </c>
      <c r="E117" s="56">
        <v>3491900</v>
      </c>
      <c r="F117" s="62" t="s">
        <v>57</v>
      </c>
      <c r="G117" s="56">
        <v>279352</v>
      </c>
      <c r="H117" s="56">
        <v>3771252</v>
      </c>
      <c r="I117" s="54" t="s">
        <v>23</v>
      </c>
      <c r="J117" s="54" t="s">
        <v>60</v>
      </c>
      <c r="K117" s="55">
        <v>45528</v>
      </c>
    </row>
    <row r="118" spans="1:11" x14ac:dyDescent="0.25">
      <c r="A118" s="55">
        <v>45493</v>
      </c>
      <c r="B118" s="61">
        <v>36866</v>
      </c>
      <c r="C118" s="54" t="s">
        <v>55</v>
      </c>
      <c r="D118" s="54" t="s">
        <v>323</v>
      </c>
      <c r="E118" s="56">
        <v>1248320</v>
      </c>
      <c r="F118" s="62" t="s">
        <v>57</v>
      </c>
      <c r="G118" s="56">
        <v>99866</v>
      </c>
      <c r="H118" s="56">
        <v>1348186</v>
      </c>
      <c r="I118" s="54" t="s">
        <v>45</v>
      </c>
      <c r="J118" s="54" t="s">
        <v>66</v>
      </c>
      <c r="K118" s="55">
        <v>45528</v>
      </c>
    </row>
    <row r="119" spans="1:11" x14ac:dyDescent="0.25">
      <c r="A119" s="55">
        <v>45493</v>
      </c>
      <c r="B119" s="61">
        <v>36867</v>
      </c>
      <c r="C119" s="54" t="s">
        <v>55</v>
      </c>
      <c r="D119" s="54" t="s">
        <v>324</v>
      </c>
      <c r="E119" s="56">
        <v>1248320</v>
      </c>
      <c r="F119" s="62" t="s">
        <v>57</v>
      </c>
      <c r="G119" s="56">
        <v>99866</v>
      </c>
      <c r="H119" s="56">
        <v>1348186</v>
      </c>
      <c r="I119" s="54" t="s">
        <v>21</v>
      </c>
      <c r="J119" s="54" t="s">
        <v>67</v>
      </c>
      <c r="K119" s="55">
        <v>45528</v>
      </c>
    </row>
    <row r="120" spans="1:11" x14ac:dyDescent="0.25">
      <c r="A120" s="55">
        <v>45493</v>
      </c>
      <c r="B120" s="61">
        <v>36868</v>
      </c>
      <c r="C120" s="54" t="s">
        <v>55</v>
      </c>
      <c r="D120" s="54" t="s">
        <v>325</v>
      </c>
      <c r="E120" s="56">
        <v>7143960</v>
      </c>
      <c r="F120" s="62" t="s">
        <v>57</v>
      </c>
      <c r="G120" s="56">
        <v>571517</v>
      </c>
      <c r="H120" s="56">
        <v>7715477</v>
      </c>
      <c r="I120" s="54" t="s">
        <v>18</v>
      </c>
      <c r="J120" s="54" t="s">
        <v>62</v>
      </c>
      <c r="K120" s="55">
        <v>45528</v>
      </c>
    </row>
    <row r="121" spans="1:11" x14ac:dyDescent="0.25">
      <c r="A121" s="55">
        <v>45493</v>
      </c>
      <c r="B121" s="61">
        <v>36869</v>
      </c>
      <c r="C121" s="54" t="s">
        <v>55</v>
      </c>
      <c r="D121" s="54" t="s">
        <v>326</v>
      </c>
      <c r="E121" s="56">
        <v>2431503</v>
      </c>
      <c r="F121" s="62" t="s">
        <v>57</v>
      </c>
      <c r="G121" s="56">
        <v>194520</v>
      </c>
      <c r="H121" s="56">
        <v>2626023</v>
      </c>
      <c r="I121" s="54" t="s">
        <v>18</v>
      </c>
      <c r="J121" s="54" t="s">
        <v>62</v>
      </c>
      <c r="K121" s="55">
        <v>45528</v>
      </c>
    </row>
    <row r="122" spans="1:11" x14ac:dyDescent="0.25">
      <c r="A122" s="55">
        <v>45495</v>
      </c>
      <c r="B122" s="61">
        <v>36938</v>
      </c>
      <c r="C122" s="54" t="s">
        <v>55</v>
      </c>
      <c r="D122" s="54" t="s">
        <v>327</v>
      </c>
      <c r="E122" s="56">
        <v>3744960</v>
      </c>
      <c r="F122" s="62" t="s">
        <v>57</v>
      </c>
      <c r="G122" s="56">
        <v>299597</v>
      </c>
      <c r="H122" s="56">
        <v>4044557</v>
      </c>
      <c r="I122" s="54" t="s">
        <v>12</v>
      </c>
      <c r="J122" s="54" t="s">
        <v>65</v>
      </c>
      <c r="K122" s="55">
        <v>45530</v>
      </c>
    </row>
    <row r="123" spans="1:11" x14ac:dyDescent="0.25">
      <c r="A123" s="55">
        <v>45495</v>
      </c>
      <c r="B123" s="61">
        <v>36939</v>
      </c>
      <c r="C123" s="54" t="s">
        <v>55</v>
      </c>
      <c r="D123" s="54" t="s">
        <v>328</v>
      </c>
      <c r="E123" s="56">
        <v>3224820</v>
      </c>
      <c r="F123" s="62" t="s">
        <v>57</v>
      </c>
      <c r="G123" s="56">
        <v>257986</v>
      </c>
      <c r="H123" s="56">
        <v>3482806</v>
      </c>
      <c r="I123" s="54" t="s">
        <v>12</v>
      </c>
      <c r="J123" s="54" t="s">
        <v>65</v>
      </c>
      <c r="K123" s="55">
        <v>45530</v>
      </c>
    </row>
    <row r="124" spans="1:11" x14ac:dyDescent="0.25">
      <c r="A124" s="55">
        <v>45495</v>
      </c>
      <c r="B124" s="61">
        <v>36940</v>
      </c>
      <c r="C124" s="54" t="s">
        <v>55</v>
      </c>
      <c r="D124" s="54" t="s">
        <v>329</v>
      </c>
      <c r="E124" s="56">
        <v>1248320</v>
      </c>
      <c r="F124" s="62" t="s">
        <v>57</v>
      </c>
      <c r="G124" s="56">
        <v>99866</v>
      </c>
      <c r="H124" s="56">
        <v>1348186</v>
      </c>
      <c r="I124" s="54" t="s">
        <v>12</v>
      </c>
      <c r="J124" s="54" t="s">
        <v>65</v>
      </c>
      <c r="K124" s="55">
        <v>45530</v>
      </c>
    </row>
    <row r="125" spans="1:11" x14ac:dyDescent="0.25">
      <c r="A125" s="55">
        <v>45495</v>
      </c>
      <c r="B125" s="61">
        <v>36941</v>
      </c>
      <c r="C125" s="54" t="s">
        <v>55</v>
      </c>
      <c r="D125" s="54" t="s">
        <v>330</v>
      </c>
      <c r="E125" s="56">
        <v>999522</v>
      </c>
      <c r="F125" s="62" t="s">
        <v>57</v>
      </c>
      <c r="G125" s="56">
        <v>79962</v>
      </c>
      <c r="H125" s="56">
        <v>1079484</v>
      </c>
      <c r="I125" s="54" t="s">
        <v>12</v>
      </c>
      <c r="J125" s="54" t="s">
        <v>65</v>
      </c>
      <c r="K125" s="55">
        <v>45530</v>
      </c>
    </row>
    <row r="126" spans="1:11" x14ac:dyDescent="0.25">
      <c r="A126" s="55">
        <v>45496</v>
      </c>
      <c r="B126" s="61">
        <v>37029</v>
      </c>
      <c r="C126" s="54" t="s">
        <v>55</v>
      </c>
      <c r="D126" s="54" t="s">
        <v>331</v>
      </c>
      <c r="E126" s="56">
        <v>6738804</v>
      </c>
      <c r="F126" s="62" t="s">
        <v>57</v>
      </c>
      <c r="G126" s="56">
        <v>539104</v>
      </c>
      <c r="H126" s="56">
        <v>7277908</v>
      </c>
      <c r="I126" s="54" t="s">
        <v>13</v>
      </c>
      <c r="J126" s="54" t="s">
        <v>61</v>
      </c>
      <c r="K126" s="55">
        <v>45531</v>
      </c>
    </row>
    <row r="127" spans="1:11" x14ac:dyDescent="0.25">
      <c r="A127" s="55">
        <v>45496</v>
      </c>
      <c r="B127" s="61">
        <v>37030</v>
      </c>
      <c r="C127" s="54" t="s">
        <v>55</v>
      </c>
      <c r="D127" s="54" t="s">
        <v>332</v>
      </c>
      <c r="E127" s="56">
        <v>11105800</v>
      </c>
      <c r="F127" s="62" t="s">
        <v>57</v>
      </c>
      <c r="G127" s="56">
        <v>888464</v>
      </c>
      <c r="H127" s="56">
        <v>11994264</v>
      </c>
      <c r="I127" s="54" t="s">
        <v>13</v>
      </c>
      <c r="J127" s="54" t="s">
        <v>61</v>
      </c>
      <c r="K127" s="55">
        <v>45531</v>
      </c>
    </row>
    <row r="128" spans="1:11" x14ac:dyDescent="0.25">
      <c r="A128" s="55">
        <v>45496</v>
      </c>
      <c r="B128" s="61">
        <v>37031</v>
      </c>
      <c r="C128" s="54" t="s">
        <v>55</v>
      </c>
      <c r="D128" s="54" t="s">
        <v>333</v>
      </c>
      <c r="E128" s="56">
        <v>1322965</v>
      </c>
      <c r="F128" s="62" t="s">
        <v>57</v>
      </c>
      <c r="G128" s="56">
        <v>105837</v>
      </c>
      <c r="H128" s="56">
        <v>1428802</v>
      </c>
      <c r="I128" s="54" t="s">
        <v>13</v>
      </c>
      <c r="J128" s="54" t="s">
        <v>61</v>
      </c>
      <c r="K128" s="55">
        <v>45531</v>
      </c>
    </row>
    <row r="129" spans="1:11" x14ac:dyDescent="0.25">
      <c r="A129" s="55">
        <v>45496</v>
      </c>
      <c r="B129" s="61">
        <v>37032</v>
      </c>
      <c r="C129" s="54" t="s">
        <v>55</v>
      </c>
      <c r="D129" s="54" t="s">
        <v>334</v>
      </c>
      <c r="E129" s="56">
        <v>50183</v>
      </c>
      <c r="F129" s="62" t="s">
        <v>57</v>
      </c>
      <c r="G129" s="56">
        <v>4015</v>
      </c>
      <c r="H129" s="56">
        <v>54198</v>
      </c>
      <c r="I129" s="54" t="s">
        <v>13</v>
      </c>
      <c r="J129" s="54" t="s">
        <v>61</v>
      </c>
      <c r="K129" s="55">
        <v>45531</v>
      </c>
    </row>
    <row r="130" spans="1:11" x14ac:dyDescent="0.25">
      <c r="A130" s="55">
        <v>45496</v>
      </c>
      <c r="B130" s="61">
        <v>37033</v>
      </c>
      <c r="C130" s="54" t="s">
        <v>55</v>
      </c>
      <c r="D130" s="54" t="s">
        <v>335</v>
      </c>
      <c r="E130" s="56">
        <v>1110580</v>
      </c>
      <c r="F130" s="62" t="s">
        <v>57</v>
      </c>
      <c r="G130" s="56">
        <v>88846</v>
      </c>
      <c r="H130" s="56">
        <v>1199426</v>
      </c>
      <c r="I130" s="54" t="s">
        <v>12</v>
      </c>
      <c r="J130" s="54" t="s">
        <v>65</v>
      </c>
      <c r="K130" s="55">
        <v>45531</v>
      </c>
    </row>
    <row r="131" spans="1:11" x14ac:dyDescent="0.25">
      <c r="A131" s="55">
        <v>45497</v>
      </c>
      <c r="B131" s="61">
        <v>37101</v>
      </c>
      <c r="C131" s="54" t="s">
        <v>55</v>
      </c>
      <c r="D131" s="54" t="s">
        <v>336</v>
      </c>
      <c r="E131" s="56">
        <v>1248320</v>
      </c>
      <c r="F131" s="62" t="s">
        <v>57</v>
      </c>
      <c r="G131" s="56">
        <v>99866</v>
      </c>
      <c r="H131" s="56">
        <v>1348186</v>
      </c>
      <c r="I131" s="54" t="s">
        <v>18</v>
      </c>
      <c r="J131" s="54" t="s">
        <v>62</v>
      </c>
      <c r="K131" s="55">
        <v>45532</v>
      </c>
    </row>
    <row r="132" spans="1:11" x14ac:dyDescent="0.25">
      <c r="A132" s="55">
        <v>45497</v>
      </c>
      <c r="B132" s="61">
        <v>37102</v>
      </c>
      <c r="C132" s="54" t="s">
        <v>55</v>
      </c>
      <c r="D132" s="54" t="s">
        <v>337</v>
      </c>
      <c r="E132" s="56">
        <v>4913189</v>
      </c>
      <c r="F132" s="62" t="s">
        <v>57</v>
      </c>
      <c r="G132" s="56">
        <v>393055</v>
      </c>
      <c r="H132" s="56">
        <v>5306244</v>
      </c>
      <c r="I132" s="54" t="s">
        <v>18</v>
      </c>
      <c r="J132" s="54" t="s">
        <v>62</v>
      </c>
      <c r="K132" s="55">
        <v>45532</v>
      </c>
    </row>
    <row r="133" spans="1:11" x14ac:dyDescent="0.25">
      <c r="A133" s="55">
        <v>45497</v>
      </c>
      <c r="B133" s="61">
        <v>37103</v>
      </c>
      <c r="C133" s="54" t="s">
        <v>55</v>
      </c>
      <c r="D133" s="54" t="s">
        <v>338</v>
      </c>
      <c r="E133" s="56">
        <v>1248320</v>
      </c>
      <c r="F133" s="62" t="s">
        <v>57</v>
      </c>
      <c r="G133" s="56">
        <v>99866</v>
      </c>
      <c r="H133" s="56">
        <v>1348186</v>
      </c>
      <c r="I133" s="54" t="s">
        <v>23</v>
      </c>
      <c r="J133" s="54" t="s">
        <v>60</v>
      </c>
      <c r="K133" s="55">
        <v>45532</v>
      </c>
    </row>
    <row r="134" spans="1:11" x14ac:dyDescent="0.25">
      <c r="A134" s="55">
        <v>45497</v>
      </c>
      <c r="B134" s="61">
        <v>37104</v>
      </c>
      <c r="C134" s="54" t="s">
        <v>55</v>
      </c>
      <c r="D134" s="54" t="s">
        <v>339</v>
      </c>
      <c r="E134" s="56">
        <v>1248320</v>
      </c>
      <c r="F134" s="62" t="s">
        <v>57</v>
      </c>
      <c r="G134" s="56">
        <v>99866</v>
      </c>
      <c r="H134" s="56">
        <v>1348186</v>
      </c>
      <c r="I134" s="54" t="s">
        <v>20</v>
      </c>
      <c r="J134" s="54" t="s">
        <v>69</v>
      </c>
      <c r="K134" s="55">
        <v>45532</v>
      </c>
    </row>
    <row r="135" spans="1:11" x14ac:dyDescent="0.25">
      <c r="A135" s="55">
        <v>45497</v>
      </c>
      <c r="B135" s="61">
        <v>37105</v>
      </c>
      <c r="C135" s="54" t="s">
        <v>55</v>
      </c>
      <c r="D135" s="54" t="s">
        <v>340</v>
      </c>
      <c r="E135" s="56">
        <v>3993730</v>
      </c>
      <c r="F135" s="62" t="s">
        <v>57</v>
      </c>
      <c r="G135" s="56">
        <v>319498</v>
      </c>
      <c r="H135" s="56">
        <v>4313228</v>
      </c>
      <c r="I135" s="54" t="s">
        <v>17</v>
      </c>
      <c r="J135" s="54" t="s">
        <v>58</v>
      </c>
      <c r="K135" s="55">
        <v>45532</v>
      </c>
    </row>
    <row r="136" spans="1:11" x14ac:dyDescent="0.25">
      <c r="A136" s="55">
        <v>45498</v>
      </c>
      <c r="B136" s="61">
        <v>37705</v>
      </c>
      <c r="C136" s="54" t="s">
        <v>55</v>
      </c>
      <c r="D136" s="54" t="s">
        <v>341</v>
      </c>
      <c r="E136" s="56">
        <v>2381320</v>
      </c>
      <c r="F136" s="62" t="s">
        <v>57</v>
      </c>
      <c r="G136" s="56">
        <v>190506</v>
      </c>
      <c r="H136" s="56">
        <v>2571826</v>
      </c>
      <c r="I136" s="54" t="s">
        <v>14</v>
      </c>
      <c r="J136" s="54" t="s">
        <v>70</v>
      </c>
      <c r="K136" s="55">
        <v>45533</v>
      </c>
    </row>
    <row r="137" spans="1:11" x14ac:dyDescent="0.25">
      <c r="A137" s="55">
        <v>45499</v>
      </c>
      <c r="B137" s="61">
        <v>1069</v>
      </c>
      <c r="C137" s="54" t="s">
        <v>59</v>
      </c>
      <c r="D137" s="54" t="s">
        <v>44</v>
      </c>
      <c r="E137" s="56">
        <v>-266538</v>
      </c>
      <c r="F137" s="62" t="s">
        <v>57</v>
      </c>
      <c r="G137" s="56">
        <v>-21323</v>
      </c>
      <c r="H137" s="56">
        <v>-287861</v>
      </c>
      <c r="I137" s="54" t="s">
        <v>15</v>
      </c>
      <c r="J137" s="54" t="s">
        <v>72</v>
      </c>
      <c r="K137" s="55">
        <v>45534</v>
      </c>
    </row>
    <row r="138" spans="1:11" x14ac:dyDescent="0.25">
      <c r="A138" s="55">
        <v>45499</v>
      </c>
      <c r="B138" s="61">
        <v>1070</v>
      </c>
      <c r="C138" s="54" t="s">
        <v>59</v>
      </c>
      <c r="D138" s="54" t="s">
        <v>44</v>
      </c>
      <c r="E138" s="56">
        <v>-214410</v>
      </c>
      <c r="F138" s="62" t="s">
        <v>57</v>
      </c>
      <c r="G138" s="56">
        <v>-17153</v>
      </c>
      <c r="H138" s="56">
        <v>-231563</v>
      </c>
      <c r="I138" s="54" t="s">
        <v>15</v>
      </c>
      <c r="J138" s="54" t="s">
        <v>72</v>
      </c>
      <c r="K138" s="55">
        <v>45534</v>
      </c>
    </row>
    <row r="139" spans="1:11" x14ac:dyDescent="0.25">
      <c r="A139" s="55">
        <v>45499</v>
      </c>
      <c r="B139" s="61">
        <v>1071</v>
      </c>
      <c r="C139" s="54" t="s">
        <v>59</v>
      </c>
      <c r="D139" s="54" t="s">
        <v>44</v>
      </c>
      <c r="E139" s="56">
        <v>-42656</v>
      </c>
      <c r="F139" s="62" t="s">
        <v>57</v>
      </c>
      <c r="G139" s="56">
        <v>-3412</v>
      </c>
      <c r="H139" s="56">
        <v>-46068</v>
      </c>
      <c r="I139" s="54" t="s">
        <v>15</v>
      </c>
      <c r="J139" s="54" t="s">
        <v>72</v>
      </c>
      <c r="K139" s="55">
        <v>45534</v>
      </c>
    </row>
    <row r="140" spans="1:11" x14ac:dyDescent="0.25">
      <c r="A140" s="55">
        <v>45499</v>
      </c>
      <c r="B140" s="61">
        <v>38117</v>
      </c>
      <c r="C140" s="54" t="s">
        <v>55</v>
      </c>
      <c r="D140" s="54" t="s">
        <v>342</v>
      </c>
      <c r="E140" s="56">
        <v>1248320</v>
      </c>
      <c r="F140" s="62" t="s">
        <v>57</v>
      </c>
      <c r="G140" s="56">
        <v>99866</v>
      </c>
      <c r="H140" s="56">
        <v>1348186</v>
      </c>
      <c r="I140" s="54" t="s">
        <v>12</v>
      </c>
      <c r="J140" s="54" t="s">
        <v>65</v>
      </c>
      <c r="K140" s="55">
        <v>45534</v>
      </c>
    </row>
    <row r="141" spans="1:11" x14ac:dyDescent="0.25">
      <c r="A141" s="55">
        <v>45499</v>
      </c>
      <c r="B141" s="61">
        <v>38118</v>
      </c>
      <c r="C141" s="54" t="s">
        <v>55</v>
      </c>
      <c r="D141" s="54" t="s">
        <v>343</v>
      </c>
      <c r="E141" s="56">
        <v>5027250</v>
      </c>
      <c r="F141" s="62" t="s">
        <v>57</v>
      </c>
      <c r="G141" s="56">
        <v>402180</v>
      </c>
      <c r="H141" s="56">
        <v>5429430</v>
      </c>
      <c r="I141" s="54" t="s">
        <v>12</v>
      </c>
      <c r="J141" s="54" t="s">
        <v>65</v>
      </c>
      <c r="K141" s="55">
        <v>45534</v>
      </c>
    </row>
    <row r="142" spans="1:11" x14ac:dyDescent="0.25">
      <c r="A142" s="55">
        <v>45500</v>
      </c>
      <c r="B142" s="61">
        <v>1076</v>
      </c>
      <c r="C142" s="54" t="s">
        <v>59</v>
      </c>
      <c r="D142" s="54" t="s">
        <v>44</v>
      </c>
      <c r="E142" s="56">
        <v>-105072</v>
      </c>
      <c r="F142" s="62" t="s">
        <v>57</v>
      </c>
      <c r="G142" s="56">
        <v>-8405</v>
      </c>
      <c r="H142" s="56">
        <v>-113477</v>
      </c>
      <c r="I142" s="54" t="s">
        <v>12</v>
      </c>
      <c r="J142" s="54" t="s">
        <v>65</v>
      </c>
      <c r="K142" s="55">
        <v>45535</v>
      </c>
    </row>
    <row r="143" spans="1:11" x14ac:dyDescent="0.25">
      <c r="A143" s="55">
        <v>45500</v>
      </c>
      <c r="B143" s="61">
        <v>1077</v>
      </c>
      <c r="C143" s="54" t="s">
        <v>59</v>
      </c>
      <c r="D143" s="54" t="s">
        <v>44</v>
      </c>
      <c r="E143" s="56">
        <v>-213280</v>
      </c>
      <c r="F143" s="62" t="s">
        <v>57</v>
      </c>
      <c r="G143" s="56">
        <v>-17062</v>
      </c>
      <c r="H143" s="56">
        <v>-230342</v>
      </c>
      <c r="I143" s="54" t="s">
        <v>12</v>
      </c>
      <c r="J143" s="54" t="s">
        <v>65</v>
      </c>
      <c r="K143" s="55">
        <v>45535</v>
      </c>
    </row>
    <row r="144" spans="1:11" x14ac:dyDescent="0.25">
      <c r="A144" s="55">
        <v>45500</v>
      </c>
      <c r="B144" s="61">
        <v>1078</v>
      </c>
      <c r="C144" s="54" t="s">
        <v>59</v>
      </c>
      <c r="D144" s="54" t="s">
        <v>44</v>
      </c>
      <c r="E144" s="56">
        <v>-777406</v>
      </c>
      <c r="F144" s="62" t="s">
        <v>57</v>
      </c>
      <c r="G144" s="56">
        <v>-62192</v>
      </c>
      <c r="H144" s="56">
        <v>-839598</v>
      </c>
      <c r="I144" s="54" t="s">
        <v>12</v>
      </c>
      <c r="J144" s="54" t="s">
        <v>65</v>
      </c>
      <c r="K144" s="55">
        <v>45535</v>
      </c>
    </row>
    <row r="145" spans="1:11" x14ac:dyDescent="0.25">
      <c r="A145" s="55">
        <v>45500</v>
      </c>
      <c r="B145" s="61">
        <v>1079</v>
      </c>
      <c r="C145" s="54" t="s">
        <v>59</v>
      </c>
      <c r="D145" s="54" t="s">
        <v>44</v>
      </c>
      <c r="E145" s="56">
        <v>-881362</v>
      </c>
      <c r="F145" s="62" t="s">
        <v>57</v>
      </c>
      <c r="G145" s="56">
        <v>-70509</v>
      </c>
      <c r="H145" s="56">
        <v>-951871</v>
      </c>
      <c r="I145" s="54" t="s">
        <v>12</v>
      </c>
      <c r="J145" s="54" t="s">
        <v>65</v>
      </c>
      <c r="K145" s="55">
        <v>45535</v>
      </c>
    </row>
    <row r="146" spans="1:11" x14ac:dyDescent="0.25">
      <c r="A146" s="55">
        <v>45500</v>
      </c>
      <c r="B146" s="61">
        <v>38428</v>
      </c>
      <c r="C146" s="54" t="s">
        <v>55</v>
      </c>
      <c r="D146" s="54" t="s">
        <v>344</v>
      </c>
      <c r="E146" s="56">
        <v>1248320</v>
      </c>
      <c r="F146" s="62" t="s">
        <v>57</v>
      </c>
      <c r="G146" s="56">
        <v>99866</v>
      </c>
      <c r="H146" s="56">
        <v>1348186</v>
      </c>
      <c r="I146" s="54" t="s">
        <v>18</v>
      </c>
      <c r="J146" s="54" t="s">
        <v>62</v>
      </c>
      <c r="K146" s="55">
        <v>45535</v>
      </c>
    </row>
    <row r="147" spans="1:11" x14ac:dyDescent="0.25">
      <c r="A147" s="55">
        <v>45500</v>
      </c>
      <c r="B147" s="61">
        <v>38454</v>
      </c>
      <c r="C147" s="54" t="s">
        <v>55</v>
      </c>
      <c r="D147" s="54" t="s">
        <v>345</v>
      </c>
      <c r="E147" s="56">
        <v>1110580</v>
      </c>
      <c r="F147" s="62" t="s">
        <v>57</v>
      </c>
      <c r="G147" s="56">
        <v>88846</v>
      </c>
      <c r="H147" s="56">
        <v>1199426</v>
      </c>
      <c r="I147" s="54" t="s">
        <v>16</v>
      </c>
      <c r="J147" s="54" t="s">
        <v>71</v>
      </c>
      <c r="K147" s="55">
        <v>45535</v>
      </c>
    </row>
    <row r="148" spans="1:11" x14ac:dyDescent="0.25">
      <c r="A148" s="55">
        <v>45500</v>
      </c>
      <c r="B148" s="61">
        <v>38455</v>
      </c>
      <c r="C148" s="54" t="s">
        <v>55</v>
      </c>
      <c r="D148" s="54" t="s">
        <v>346</v>
      </c>
      <c r="E148" s="56">
        <v>2632235</v>
      </c>
      <c r="F148" s="62" t="s">
        <v>57</v>
      </c>
      <c r="G148" s="56">
        <v>210579</v>
      </c>
      <c r="H148" s="56">
        <v>2842814</v>
      </c>
      <c r="I148" s="54" t="s">
        <v>20</v>
      </c>
      <c r="J148" s="54" t="s">
        <v>69</v>
      </c>
      <c r="K148" s="55">
        <v>45535</v>
      </c>
    </row>
    <row r="149" spans="1:11" x14ac:dyDescent="0.25">
      <c r="A149" s="55">
        <v>45500</v>
      </c>
      <c r="B149" s="61">
        <v>38483</v>
      </c>
      <c r="C149" s="54" t="s">
        <v>55</v>
      </c>
      <c r="D149" s="54" t="s">
        <v>347</v>
      </c>
      <c r="E149" s="56">
        <v>3331740</v>
      </c>
      <c r="F149" s="62" t="s">
        <v>57</v>
      </c>
      <c r="G149" s="56">
        <v>266539</v>
      </c>
      <c r="H149" s="56">
        <v>3598279</v>
      </c>
      <c r="I149" s="54" t="s">
        <v>17</v>
      </c>
      <c r="J149" s="54" t="s">
        <v>58</v>
      </c>
      <c r="K149" s="55">
        <v>45535</v>
      </c>
    </row>
    <row r="150" spans="1:11" x14ac:dyDescent="0.25">
      <c r="A150" s="55">
        <v>45502</v>
      </c>
      <c r="B150" s="61">
        <v>38501</v>
      </c>
      <c r="C150" s="54" t="s">
        <v>55</v>
      </c>
      <c r="D150" s="54" t="s">
        <v>348</v>
      </c>
      <c r="E150" s="56">
        <v>1468620</v>
      </c>
      <c r="F150" s="62" t="s">
        <v>57</v>
      </c>
      <c r="G150" s="56">
        <v>117490</v>
      </c>
      <c r="H150" s="56">
        <v>1586110</v>
      </c>
      <c r="I150" s="54" t="s">
        <v>73</v>
      </c>
      <c r="J150" s="54" t="s">
        <v>74</v>
      </c>
      <c r="K150" s="55">
        <v>45537</v>
      </c>
    </row>
    <row r="151" spans="1:11" x14ac:dyDescent="0.25">
      <c r="A151" s="55">
        <v>45502</v>
      </c>
      <c r="B151" s="61">
        <v>38519</v>
      </c>
      <c r="C151" s="54" t="s">
        <v>55</v>
      </c>
      <c r="D151" s="54" t="s">
        <v>349</v>
      </c>
      <c r="E151" s="56">
        <v>1468620</v>
      </c>
      <c r="F151" s="62" t="s">
        <v>57</v>
      </c>
      <c r="G151" s="56">
        <v>117490</v>
      </c>
      <c r="H151" s="56">
        <v>1586110</v>
      </c>
      <c r="I151" s="54" t="s">
        <v>14</v>
      </c>
      <c r="J151" s="54" t="s">
        <v>70</v>
      </c>
      <c r="K151" s="55">
        <v>45537</v>
      </c>
    </row>
    <row r="152" spans="1:11" x14ac:dyDescent="0.25">
      <c r="A152" s="55">
        <v>45502</v>
      </c>
      <c r="B152" s="61">
        <v>38525</v>
      </c>
      <c r="C152" s="54" t="s">
        <v>55</v>
      </c>
      <c r="D152" s="54" t="s">
        <v>350</v>
      </c>
      <c r="E152" s="56">
        <v>7485630</v>
      </c>
      <c r="F152" s="62" t="s">
        <v>57</v>
      </c>
      <c r="G152" s="56">
        <v>598850</v>
      </c>
      <c r="H152" s="56">
        <v>8084480</v>
      </c>
      <c r="I152" s="54" t="s">
        <v>12</v>
      </c>
      <c r="J152" s="54" t="s">
        <v>65</v>
      </c>
      <c r="K152" s="55">
        <v>45537</v>
      </c>
    </row>
    <row r="153" spans="1:11" x14ac:dyDescent="0.25">
      <c r="A153" s="55">
        <v>45502</v>
      </c>
      <c r="B153" s="61">
        <v>38530</v>
      </c>
      <c r="C153" s="54" t="s">
        <v>55</v>
      </c>
      <c r="D153" s="54" t="s">
        <v>351</v>
      </c>
      <c r="E153" s="56">
        <v>2496640</v>
      </c>
      <c r="F153" s="62" t="s">
        <v>57</v>
      </c>
      <c r="G153" s="56">
        <v>199731</v>
      </c>
      <c r="H153" s="56">
        <v>2696371</v>
      </c>
      <c r="I153" s="54" t="s">
        <v>12</v>
      </c>
      <c r="J153" s="54" t="s">
        <v>65</v>
      </c>
      <c r="K153" s="55">
        <v>45537</v>
      </c>
    </row>
    <row r="154" spans="1:11" x14ac:dyDescent="0.25">
      <c r="A154" s="55">
        <v>45504</v>
      </c>
      <c r="B154" s="61">
        <v>38612</v>
      </c>
      <c r="C154" s="54" t="s">
        <v>55</v>
      </c>
      <c r="D154" s="54" t="s">
        <v>352</v>
      </c>
      <c r="E154" s="56">
        <v>0</v>
      </c>
      <c r="F154" s="62" t="s">
        <v>57</v>
      </c>
      <c r="G154" s="56">
        <v>0</v>
      </c>
      <c r="H154" s="56">
        <v>0</v>
      </c>
      <c r="I154" s="54" t="s">
        <v>18</v>
      </c>
      <c r="J154" s="54" t="s">
        <v>62</v>
      </c>
      <c r="K154" s="55">
        <v>45539</v>
      </c>
    </row>
    <row r="155" spans="1:11" x14ac:dyDescent="0.25">
      <c r="A155" s="55">
        <v>45504</v>
      </c>
      <c r="B155" s="61">
        <v>38980</v>
      </c>
      <c r="C155" s="54" t="s">
        <v>55</v>
      </c>
      <c r="D155" s="54" t="s">
        <v>353</v>
      </c>
      <c r="E155" s="56">
        <v>1999044</v>
      </c>
      <c r="F155" s="62" t="s">
        <v>57</v>
      </c>
      <c r="G155" s="56">
        <v>159924</v>
      </c>
      <c r="H155" s="56">
        <v>2158968</v>
      </c>
      <c r="I155" s="54" t="s">
        <v>20</v>
      </c>
      <c r="J155" s="54" t="s">
        <v>69</v>
      </c>
      <c r="K155" s="55">
        <v>45539</v>
      </c>
    </row>
    <row r="156" spans="1:11" x14ac:dyDescent="0.25">
      <c r="A156" s="55">
        <v>45504</v>
      </c>
      <c r="B156" s="61">
        <v>39338</v>
      </c>
      <c r="C156" s="54" t="s">
        <v>55</v>
      </c>
      <c r="D156" s="54" t="s">
        <v>354</v>
      </c>
      <c r="E156" s="56">
        <v>1468620</v>
      </c>
      <c r="F156" s="62" t="s">
        <v>57</v>
      </c>
      <c r="G156" s="56">
        <v>117490</v>
      </c>
      <c r="H156" s="56">
        <v>1586110</v>
      </c>
      <c r="I156" s="54" t="s">
        <v>12</v>
      </c>
      <c r="J156" s="54" t="s">
        <v>65</v>
      </c>
      <c r="K156" s="55">
        <v>45539</v>
      </c>
    </row>
    <row r="157" spans="1:11" x14ac:dyDescent="0.25">
      <c r="A157" s="55">
        <v>45504</v>
      </c>
      <c r="B157" s="61">
        <v>39339</v>
      </c>
      <c r="C157" s="54" t="s">
        <v>55</v>
      </c>
      <c r="D157" s="54" t="s">
        <v>355</v>
      </c>
      <c r="E157" s="56">
        <v>1003660</v>
      </c>
      <c r="F157" s="62" t="s">
        <v>57</v>
      </c>
      <c r="G157" s="56">
        <v>80293</v>
      </c>
      <c r="H157" s="56">
        <v>1083953</v>
      </c>
      <c r="I157" s="54" t="s">
        <v>12</v>
      </c>
      <c r="J157" s="54" t="s">
        <v>65</v>
      </c>
      <c r="K157" s="55">
        <v>45539</v>
      </c>
    </row>
    <row r="158" spans="1:11" x14ac:dyDescent="0.25">
      <c r="A158" s="55">
        <v>45504</v>
      </c>
      <c r="B158" s="61">
        <v>39340</v>
      </c>
      <c r="C158" s="54" t="s">
        <v>55</v>
      </c>
      <c r="D158" s="54" t="s">
        <v>356</v>
      </c>
      <c r="E158" s="56">
        <v>1468620</v>
      </c>
      <c r="F158" s="62" t="s">
        <v>57</v>
      </c>
      <c r="G158" s="56">
        <v>117490</v>
      </c>
      <c r="H158" s="56">
        <v>1586110</v>
      </c>
      <c r="I158" s="54" t="s">
        <v>16</v>
      </c>
      <c r="J158" s="54" t="s">
        <v>71</v>
      </c>
      <c r="K158" s="55">
        <v>45539</v>
      </c>
    </row>
    <row r="159" spans="1:11" x14ac:dyDescent="0.25">
      <c r="A159" s="55">
        <v>45504</v>
      </c>
      <c r="B159" s="61">
        <v>39341</v>
      </c>
      <c r="C159" s="54" t="s">
        <v>55</v>
      </c>
      <c r="D159" s="54" t="s">
        <v>357</v>
      </c>
      <c r="E159" s="56">
        <v>1110580</v>
      </c>
      <c r="F159" s="62" t="s">
        <v>57</v>
      </c>
      <c r="G159" s="56">
        <v>88846</v>
      </c>
      <c r="H159" s="56">
        <v>1199426</v>
      </c>
      <c r="I159" s="54" t="s">
        <v>18</v>
      </c>
      <c r="J159" s="54" t="s">
        <v>62</v>
      </c>
      <c r="K159" s="55">
        <v>45539</v>
      </c>
    </row>
    <row r="160" spans="1:11" x14ac:dyDescent="0.25">
      <c r="A160" s="55">
        <v>45504</v>
      </c>
      <c r="B160" s="61">
        <v>39342</v>
      </c>
      <c r="C160" s="54" t="s">
        <v>55</v>
      </c>
      <c r="D160" s="54" t="s">
        <v>358</v>
      </c>
      <c r="E160" s="56">
        <v>3849940</v>
      </c>
      <c r="F160" s="62" t="s">
        <v>57</v>
      </c>
      <c r="G160" s="56">
        <v>307995</v>
      </c>
      <c r="H160" s="56">
        <v>4157935</v>
      </c>
      <c r="I160" s="54" t="s">
        <v>22</v>
      </c>
      <c r="J160" s="54" t="s">
        <v>64</v>
      </c>
      <c r="K160" s="55">
        <v>45539</v>
      </c>
    </row>
    <row r="161" spans="1:11" x14ac:dyDescent="0.25">
      <c r="A161" s="55">
        <v>45504</v>
      </c>
      <c r="B161" s="61">
        <v>39649</v>
      </c>
      <c r="C161" s="54" t="s">
        <v>55</v>
      </c>
      <c r="D161" s="54" t="s">
        <v>359</v>
      </c>
      <c r="E161" s="56">
        <v>7618635</v>
      </c>
      <c r="F161" s="62" t="s">
        <v>57</v>
      </c>
      <c r="G161" s="56">
        <v>609491</v>
      </c>
      <c r="H161" s="56">
        <v>8228126</v>
      </c>
      <c r="I161" s="54" t="s">
        <v>13</v>
      </c>
      <c r="J161" s="54" t="s">
        <v>61</v>
      </c>
      <c r="K161" s="55">
        <v>45539</v>
      </c>
    </row>
    <row r="162" spans="1:11" x14ac:dyDescent="0.25">
      <c r="H162" s="56">
        <f>SUM(H2:H161)</f>
        <v>404490650</v>
      </c>
    </row>
  </sheetData>
  <conditionalFormatting sqref="B6 B1:B2">
    <cfRule type="duplicateValues" dxfId="12" priority="13"/>
  </conditionalFormatting>
  <conditionalFormatting sqref="B6 B1:B2">
    <cfRule type="duplicateValues" dxfId="11" priority="11"/>
    <cfRule type="duplicateValues" dxfId="10" priority="12"/>
  </conditionalFormatting>
  <conditionalFormatting sqref="B6 B1:B2">
    <cfRule type="duplicateValues" dxfId="9" priority="10"/>
  </conditionalFormatting>
  <conditionalFormatting sqref="B6 B1:B2">
    <cfRule type="duplicateValues" dxfId="8" priority="9"/>
  </conditionalFormatting>
  <conditionalFormatting sqref="B1:B6">
    <cfRule type="duplicateValues" dxfId="7" priority="8"/>
  </conditionalFormatting>
  <conditionalFormatting sqref="D2">
    <cfRule type="duplicateValues" dxfId="6" priority="7"/>
  </conditionalFormatting>
  <conditionalFormatting sqref="B3:B4">
    <cfRule type="duplicateValues" dxfId="5" priority="6"/>
  </conditionalFormatting>
  <conditionalFormatting sqref="B5">
    <cfRule type="duplicateValues" dxfId="4" priority="5"/>
  </conditionalFormatting>
  <conditionalFormatting sqref="B5">
    <cfRule type="duplicateValues" dxfId="3" priority="4"/>
  </conditionalFormatting>
  <conditionalFormatting sqref="B7:B38">
    <cfRule type="duplicateValues" dxfId="2" priority="3"/>
  </conditionalFormatting>
  <conditionalFormatting sqref="B39:B44">
    <cfRule type="duplicateValues" dxfId="1" priority="2"/>
  </conditionalFormatting>
  <conditionalFormatting sqref="B45:B16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CONG NO</vt:lpstr>
      <vt:lpstr>Chi Tiết Bán Hàng</vt:lpstr>
      <vt:lpstr>Hàng trả</vt:lpstr>
      <vt:lpstr>Hỗ trợ</vt:lpstr>
      <vt:lpstr>Chi tiết nợ phải thu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2023-02-25T04:16:00Z</cp:lastPrinted>
  <dcterms:created xsi:type="dcterms:W3CDTF">2023-02-25T03:11:04Z</dcterms:created>
  <dcterms:modified xsi:type="dcterms:W3CDTF">2024-09-07T08:08:10Z</dcterms:modified>
</cp:coreProperties>
</file>