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Hàng'!$A$1:$H$85</definedName>
    <definedName name="_xlnm._FilterDatabase" localSheetId="2" hidden="1">'Hàng trả'!$A$1:$H$21</definedName>
    <definedName name="_xlnm._FilterDatabase" localSheetId="3" hidden="1">'Hỗ trợ'!$A$1:$I$10</definedName>
  </definedNames>
  <calcPr calcId="162913"/>
</workbook>
</file>

<file path=xl/calcChain.xml><?xml version="1.0" encoding="utf-8"?>
<calcChain xmlns="http://schemas.openxmlformats.org/spreadsheetml/2006/main">
  <c r="G4" i="21" l="1"/>
  <c r="G5" i="21"/>
  <c r="G6" i="21"/>
  <c r="G7" i="21"/>
  <c r="G8" i="21"/>
  <c r="G9" i="21"/>
  <c r="G10" i="21"/>
  <c r="G11" i="21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14" i="21" l="1"/>
  <c r="G15" i="21"/>
  <c r="G16" i="21"/>
  <c r="G17" i="21"/>
  <c r="G18" i="21"/>
  <c r="G19" i="2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E87" i="20" l="1"/>
  <c r="F87" i="20"/>
  <c r="H3" i="25"/>
  <c r="H4" i="25"/>
  <c r="H7" i="25"/>
  <c r="H8" i="25"/>
  <c r="H9" i="25"/>
  <c r="G13" i="21" l="1"/>
  <c r="G20" i="21"/>
  <c r="H2" i="25" l="1"/>
  <c r="G3" i="20"/>
  <c r="G2" i="20"/>
  <c r="G3" i="21" l="1"/>
  <c r="G12" i="21"/>
  <c r="G2" i="21"/>
  <c r="D6" i="16" l="1"/>
  <c r="C6" i="16"/>
  <c r="H10" i="25" l="1"/>
  <c r="F12" i="16" l="1"/>
  <c r="G15" i="16" l="1"/>
  <c r="G21" i="21"/>
  <c r="G85" i="20" l="1"/>
  <c r="E9" i="16" l="1"/>
  <c r="G16" i="16" s="1"/>
</calcChain>
</file>

<file path=xl/sharedStrings.xml><?xml version="1.0" encoding="utf-8"?>
<sst xmlns="http://schemas.openxmlformats.org/spreadsheetml/2006/main" count="293" uniqueCount="171">
  <si>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</si>
  <si>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</si>
  <si>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</si>
  <si>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</si>
  <si>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</si>
  <si>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</si>
  <si>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</si>
  <si>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</si>
  <si>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</si>
  <si>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</si>
  <si>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</si>
  <si>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</si>
  <si>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</si>
  <si>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</si>
  <si>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</si>
  <si>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</si>
  <si>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</si>
  <si>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</si>
  <si>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</si>
  <si>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</si>
  <si>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</si>
  <si>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</si>
  <si>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</si>
  <si>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</si>
  <si>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</si>
  <si>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</si>
  <si>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</si>
  <si>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</si>
  <si>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</si>
  <si>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</si>
  <si>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</si>
  <si>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</si>
  <si>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</si>
  <si>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</si>
  <si>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</si>
  <si>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</si>
  <si>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</si>
  <si>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</si>
  <si>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</si>
  <si>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</si>
  <si>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</si>
  <si>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</si>
  <si>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</si>
  <si>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</si>
  <si>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</si>
  <si>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</si>
  <si>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THEO DÕI CÔNG NỢ / CTY MEGA - 31/03/2024</t>
  </si>
  <si>
    <t>Bảng kê hóa đơn tháng 03.2024</t>
  </si>
  <si>
    <t>Tổng thanh toán tháng 03.2024</t>
  </si>
  <si>
    <t>00010579</t>
  </si>
  <si>
    <t>00010580</t>
  </si>
  <si>
    <t>00010581</t>
  </si>
  <si>
    <t>00010652</t>
  </si>
  <si>
    <t>00011252</t>
  </si>
  <si>
    <t>00011466</t>
  </si>
  <si>
    <t>00011467</t>
  </si>
  <si>
    <t>00011468</t>
  </si>
  <si>
    <t>00011469</t>
  </si>
  <si>
    <t>00011480</t>
  </si>
  <si>
    <t>00011490</t>
  </si>
  <si>
    <t>00011493</t>
  </si>
  <si>
    <t>00011494</t>
  </si>
  <si>
    <t>00011495</t>
  </si>
  <si>
    <t>00011498</t>
  </si>
  <si>
    <t>00011585</t>
  </si>
  <si>
    <t>00011586</t>
  </si>
  <si>
    <t>00011587</t>
  </si>
  <si>
    <t>00011654</t>
  </si>
  <si>
    <t>00011655</t>
  </si>
  <si>
    <t>00011656</t>
  </si>
  <si>
    <t>00011657</t>
  </si>
  <si>
    <t>00011658</t>
  </si>
  <si>
    <t>00011659</t>
  </si>
  <si>
    <t>00011660</t>
  </si>
  <si>
    <t>00011661</t>
  </si>
  <si>
    <t>00011662</t>
  </si>
  <si>
    <t>00011663</t>
  </si>
  <si>
    <t>00011734</t>
  </si>
  <si>
    <t>00012194</t>
  </si>
  <si>
    <t>00012195</t>
  </si>
  <si>
    <t>00012196</t>
  </si>
  <si>
    <t>00012197</t>
  </si>
  <si>
    <t>00012198</t>
  </si>
  <si>
    <t>00012199</t>
  </si>
  <si>
    <t>00012200</t>
  </si>
  <si>
    <t>00012201</t>
  </si>
  <si>
    <t>00012202</t>
  </si>
  <si>
    <t>00012340</t>
  </si>
  <si>
    <t>00012615</t>
  </si>
  <si>
    <t>00012616</t>
  </si>
  <si>
    <t>00012733</t>
  </si>
  <si>
    <t>00012734</t>
  </si>
  <si>
    <t>00012746</t>
  </si>
  <si>
    <t>00012747</t>
  </si>
  <si>
    <t>00012751</t>
  </si>
  <si>
    <t>00012757</t>
  </si>
  <si>
    <t>00012760</t>
  </si>
  <si>
    <t>00012761</t>
  </si>
  <si>
    <t>00012770</t>
  </si>
  <si>
    <t>00012771</t>
  </si>
  <si>
    <t>00012772</t>
  </si>
  <si>
    <t>00012818</t>
  </si>
  <si>
    <t>00012819</t>
  </si>
  <si>
    <t>00012820</t>
  </si>
  <si>
    <t>00013603</t>
  </si>
  <si>
    <t>00013604</t>
  </si>
  <si>
    <t>00013607</t>
  </si>
  <si>
    <t>00013608</t>
  </si>
  <si>
    <t>00013631</t>
  </si>
  <si>
    <t>00013632</t>
  </si>
  <si>
    <t>00013633</t>
  </si>
  <si>
    <t>00013709</t>
  </si>
  <si>
    <t>00013710</t>
  </si>
  <si>
    <t>00013711</t>
  </si>
  <si>
    <t>00013712</t>
  </si>
  <si>
    <t>00013713</t>
  </si>
  <si>
    <t>00013714</t>
  </si>
  <si>
    <t>00013715</t>
  </si>
  <si>
    <t>00013716</t>
  </si>
  <si>
    <t>00013717</t>
  </si>
  <si>
    <t>00013718</t>
  </si>
  <si>
    <t>00013719</t>
  </si>
  <si>
    <t>00013780</t>
  </si>
  <si>
    <t>00013782</t>
  </si>
  <si>
    <t>00013783</t>
  </si>
  <si>
    <t>00014695</t>
  </si>
  <si>
    <t>00014696</t>
  </si>
  <si>
    <t>00014697</t>
  </si>
  <si>
    <t>00014698</t>
  </si>
  <si>
    <t>00014825</t>
  </si>
  <si>
    <t>00014826</t>
  </si>
  <si>
    <t>00014828</t>
  </si>
  <si>
    <t>CHI NHÁNH CÔNG TY TNHH MM MEGA MARKET (VIỆT NAM) TẠI TỈNH BÌNH ĐỊNH</t>
  </si>
  <si>
    <t>CHI NHÁNH CÔNG TY TNHH MM MEGA MARKET ( VIỆT NAM) TẠI TỈNH NGHỆ AN</t>
  </si>
  <si>
    <t>00000126</t>
  </si>
  <si>
    <t>00000127</t>
  </si>
  <si>
    <t>00000128</t>
  </si>
  <si>
    <t>00000129</t>
  </si>
  <si>
    <t>00000130</t>
  </si>
  <si>
    <t>00000134</t>
  </si>
  <si>
    <t>00000131</t>
  </si>
  <si>
    <t>00000132</t>
  </si>
  <si>
    <t>00000133</t>
  </si>
  <si>
    <t>00000135</t>
  </si>
  <si>
    <t>00000142</t>
  </si>
  <si>
    <t>00000143</t>
  </si>
  <si>
    <t>00000152</t>
  </si>
  <si>
    <t>00000153</t>
  </si>
  <si>
    <t>00000154</t>
  </si>
  <si>
    <t>00000155</t>
  </si>
  <si>
    <t>00000173</t>
  </si>
  <si>
    <t>00000212</t>
  </si>
  <si>
    <t>00000213</t>
  </si>
  <si>
    <t>Hỗ trợ phí vận chuyển T2/2024</t>
  </si>
  <si>
    <t>Tiền phạt do giao hàng thiếu T08.2023 theo Giấy báo nợ số 2024.2003ACP0283</t>
  </si>
  <si>
    <t>00014266</t>
  </si>
  <si>
    <t>00014267</t>
  </si>
  <si>
    <t>00014268</t>
  </si>
  <si>
    <t>00014269</t>
  </si>
  <si>
    <t>00014270</t>
  </si>
  <si>
    <t>00014271</t>
  </si>
  <si>
    <t>00002680</t>
  </si>
  <si>
    <t>MEGA-007</t>
  </si>
  <si>
    <t>MEGA-002</t>
  </si>
  <si>
    <t>MEGA-003</t>
  </si>
  <si>
    <t>MEGA-006</t>
  </si>
  <si>
    <t>MEGA-015</t>
  </si>
  <si>
    <t>MEGA-014</t>
  </si>
  <si>
    <t>MEGA-011</t>
  </si>
  <si>
    <t>MEGA-012</t>
  </si>
  <si>
    <t>MEGA-009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</si>
</sst>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55" t="s">
        <v>46</v>
      </c>
      <c r="B1" s="55"/>
      <c r="C1" s="55"/>
      <c r="D1" s="55"/>
      <c r="E1" s="55"/>
      <c r="F1" s="55"/>
      <c r="G1" s="55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1">
        <v>649007642</v>
      </c>
      <c r="D3" s="62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47</v>
      </c>
      <c r="C4" s="8">
        <v>237937661</v>
      </c>
      <c r="D4" s="8">
        <v>19035020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56" t="s">
        <v>6</v>
      </c>
      <c r="B6" s="57"/>
      <c r="C6" s="14">
        <f>SUM(C4:C4)</f>
        <v>237937661</v>
      </c>
      <c r="D6" s="14">
        <f>SUM(D4:D4)</f>
        <v>19035020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41</v>
      </c>
      <c r="C7" s="8"/>
      <c r="D7" s="8"/>
      <c r="E7" s="8">
        <v>11138006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56" t="s">
        <v>7</v>
      </c>
      <c r="B9" s="57"/>
      <c r="C9" s="14"/>
      <c r="D9" s="14"/>
      <c r="E9" s="14">
        <f>SUM(E7:E8)</f>
        <v>11138006</v>
      </c>
      <c r="F9" s="16"/>
      <c r="G9" s="17"/>
      <c r="I9" s="45"/>
    </row>
    <row r="10" spans="1:11" ht="15.75" x14ac:dyDescent="0.25">
      <c r="A10" s="11"/>
      <c r="B10" s="20" t="s">
        <v>42</v>
      </c>
      <c r="C10" s="8"/>
      <c r="D10" s="8"/>
      <c r="E10" s="8"/>
      <c r="F10" s="9">
        <v>82800342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56" t="s">
        <v>33</v>
      </c>
      <c r="B12" s="57"/>
      <c r="C12" s="14"/>
      <c r="D12" s="14"/>
      <c r="E12" s="14"/>
      <c r="F12" s="14">
        <f>SUM(F10:F11)</f>
        <v>82800342</v>
      </c>
      <c r="G12" s="17"/>
    </row>
    <row r="13" spans="1:11" ht="15.75" x14ac:dyDescent="0.25">
      <c r="A13" s="11"/>
      <c r="B13" s="7" t="s">
        <v>48</v>
      </c>
      <c r="C13" s="8"/>
      <c r="D13" s="8"/>
      <c r="E13" s="8"/>
      <c r="F13" s="9"/>
      <c r="G13" s="9">
        <v>551666658</v>
      </c>
      <c r="H13" s="45"/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56" t="s">
        <v>8</v>
      </c>
      <c r="B15" s="57"/>
      <c r="C15" s="18"/>
      <c r="D15" s="18"/>
      <c r="E15" s="15"/>
      <c r="F15" s="17"/>
      <c r="G15" s="19">
        <f>SUM(G13:G14)</f>
        <v>551666658</v>
      </c>
      <c r="I15" s="22"/>
    </row>
    <row r="16" spans="1:11" ht="21.75" customHeight="1" x14ac:dyDescent="0.3">
      <c r="A16" s="58" t="s">
        <v>26</v>
      </c>
      <c r="B16" s="59"/>
      <c r="C16" s="59"/>
      <c r="D16" s="59"/>
      <c r="E16" s="59"/>
      <c r="F16" s="60"/>
      <c r="G16" s="28">
        <f>C3+C6+D6-E9-F12-G15</f>
        <v>260375317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3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zoomScaleNormal="100" workbookViewId="0">
      <pane ySplit="1" topLeftCell="A78" activePane="bottomLeft" state="frozen"/>
      <selection pane="bottomLeft" activeCell="G85" sqref="G8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4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49</v>
      </c>
      <c r="C2" s="43">
        <v>45353</v>
      </c>
      <c r="D2" s="34" t="s">
        <v>18</v>
      </c>
      <c r="E2" s="47">
        <v>1468620</v>
      </c>
      <c r="F2" s="47">
        <v>117490</v>
      </c>
      <c r="G2" s="47">
        <f>+E2+F2</f>
        <v>1586110</v>
      </c>
      <c r="H2" s="35"/>
    </row>
    <row r="3" spans="1:8" ht="39" customHeight="1" x14ac:dyDescent="0.2">
      <c r="A3" s="33">
        <v>2</v>
      </c>
      <c r="B3" s="34" t="s">
        <v>50</v>
      </c>
      <c r="C3" s="43">
        <v>45353</v>
      </c>
      <c r="D3" s="34" t="s">
        <v>16</v>
      </c>
      <c r="E3" s="47">
        <v>1110580</v>
      </c>
      <c r="F3" s="47">
        <v>88846</v>
      </c>
      <c r="G3" s="47">
        <f t="shared" ref="G3" si="0">+E3+F3</f>
        <v>1199426</v>
      </c>
      <c r="H3" s="35"/>
    </row>
    <row r="4" spans="1:8" ht="39" customHeight="1" x14ac:dyDescent="0.2">
      <c r="A4" s="33">
        <v>3</v>
      </c>
      <c r="B4" s="34" t="s">
        <v>51</v>
      </c>
      <c r="C4" s="43">
        <v>45353</v>
      </c>
      <c r="D4" s="34" t="s">
        <v>132</v>
      </c>
      <c r="E4" s="47">
        <v>2144100</v>
      </c>
      <c r="F4" s="47">
        <v>171528</v>
      </c>
      <c r="G4" s="47">
        <f t="shared" ref="G4:G84" si="1">+E4+F4</f>
        <v>2315628</v>
      </c>
      <c r="H4" s="35"/>
    </row>
    <row r="5" spans="1:8" ht="39" customHeight="1" x14ac:dyDescent="0.2">
      <c r="A5" s="33">
        <v>4</v>
      </c>
      <c r="B5" s="34" t="s">
        <v>52</v>
      </c>
      <c r="C5" s="43">
        <v>45355</v>
      </c>
      <c r="D5" s="34" t="s">
        <v>12</v>
      </c>
      <c r="E5" s="47">
        <v>10155790</v>
      </c>
      <c r="F5" s="47">
        <v>812463</v>
      </c>
      <c r="G5" s="47">
        <f t="shared" si="1"/>
        <v>10968253</v>
      </c>
      <c r="H5" s="35"/>
    </row>
    <row r="6" spans="1:8" ht="39" customHeight="1" x14ac:dyDescent="0.2">
      <c r="A6" s="33">
        <v>5</v>
      </c>
      <c r="B6" s="34" t="s">
        <v>53</v>
      </c>
      <c r="C6" s="43">
        <v>45359</v>
      </c>
      <c r="D6" s="34" t="s">
        <v>12</v>
      </c>
      <c r="E6" s="47">
        <v>2144100</v>
      </c>
      <c r="F6" s="47">
        <v>171528</v>
      </c>
      <c r="G6" s="47">
        <f t="shared" si="1"/>
        <v>2315628</v>
      </c>
      <c r="H6" s="35"/>
    </row>
    <row r="7" spans="1:8" ht="39" customHeight="1" x14ac:dyDescent="0.2">
      <c r="A7" s="33">
        <v>6</v>
      </c>
      <c r="B7" s="34" t="s">
        <v>54</v>
      </c>
      <c r="C7" s="43">
        <v>45360</v>
      </c>
      <c r="D7" s="34" t="s">
        <v>23</v>
      </c>
      <c r="E7" s="47">
        <v>2144100</v>
      </c>
      <c r="F7" s="47">
        <v>171528</v>
      </c>
      <c r="G7" s="47">
        <f t="shared" si="1"/>
        <v>2315628</v>
      </c>
      <c r="H7" s="35"/>
    </row>
    <row r="8" spans="1:8" ht="39" customHeight="1" x14ac:dyDescent="0.2">
      <c r="A8" s="33">
        <v>7</v>
      </c>
      <c r="B8" s="34" t="s">
        <v>55</v>
      </c>
      <c r="C8" s="43">
        <v>45360</v>
      </c>
      <c r="D8" s="34" t="s">
        <v>17</v>
      </c>
      <c r="E8" s="47">
        <v>3849940</v>
      </c>
      <c r="F8" s="47">
        <v>307995</v>
      </c>
      <c r="G8" s="47">
        <f t="shared" si="1"/>
        <v>4157935</v>
      </c>
      <c r="H8" s="35"/>
    </row>
    <row r="9" spans="1:8" ht="39" customHeight="1" x14ac:dyDescent="0.2">
      <c r="A9" s="33">
        <v>8</v>
      </c>
      <c r="B9" s="34" t="s">
        <v>56</v>
      </c>
      <c r="C9" s="43">
        <v>45360</v>
      </c>
      <c r="D9" s="34" t="s">
        <v>21</v>
      </c>
      <c r="E9" s="47">
        <v>5318560</v>
      </c>
      <c r="F9" s="47">
        <v>425485</v>
      </c>
      <c r="G9" s="47">
        <f t="shared" si="1"/>
        <v>5744045</v>
      </c>
      <c r="H9" s="35"/>
    </row>
    <row r="10" spans="1:8" ht="39" customHeight="1" x14ac:dyDescent="0.2">
      <c r="A10" s="33">
        <v>9</v>
      </c>
      <c r="B10" s="34" t="s">
        <v>57</v>
      </c>
      <c r="C10" s="43">
        <v>45360</v>
      </c>
      <c r="D10" s="34" t="s">
        <v>21</v>
      </c>
      <c r="E10" s="47">
        <v>2395015</v>
      </c>
      <c r="F10" s="47">
        <v>191601</v>
      </c>
      <c r="G10" s="47">
        <f t="shared" si="1"/>
        <v>2586616</v>
      </c>
      <c r="H10" s="35"/>
    </row>
    <row r="11" spans="1:8" ht="39" customHeight="1" x14ac:dyDescent="0.2">
      <c r="A11" s="33">
        <v>10</v>
      </c>
      <c r="B11" s="34" t="s">
        <v>58</v>
      </c>
      <c r="C11" s="43">
        <v>45360</v>
      </c>
      <c r="D11" s="34" t="s">
        <v>24</v>
      </c>
      <c r="E11" s="47">
        <v>11296230</v>
      </c>
      <c r="F11" s="47">
        <v>903698</v>
      </c>
      <c r="G11" s="47">
        <f t="shared" si="1"/>
        <v>12199928</v>
      </c>
      <c r="H11" s="35"/>
    </row>
    <row r="12" spans="1:8" ht="39" customHeight="1" x14ac:dyDescent="0.2">
      <c r="A12" s="33">
        <v>11</v>
      </c>
      <c r="B12" s="34" t="s">
        <v>59</v>
      </c>
      <c r="C12" s="43">
        <v>45360</v>
      </c>
      <c r="D12" s="34" t="s">
        <v>132</v>
      </c>
      <c r="E12" s="47">
        <v>1468620</v>
      </c>
      <c r="F12" s="47">
        <v>117490</v>
      </c>
      <c r="G12" s="47">
        <f t="shared" si="1"/>
        <v>1586110</v>
      </c>
      <c r="H12" s="35"/>
    </row>
    <row r="13" spans="1:8" ht="39" customHeight="1" x14ac:dyDescent="0.2">
      <c r="A13" s="33">
        <v>12</v>
      </c>
      <c r="B13" s="34" t="s">
        <v>60</v>
      </c>
      <c r="C13" s="43">
        <v>45360</v>
      </c>
      <c r="D13" s="34" t="s">
        <v>19</v>
      </c>
      <c r="E13" s="47">
        <v>4351770</v>
      </c>
      <c r="F13" s="47">
        <v>348142</v>
      </c>
      <c r="G13" s="47">
        <f t="shared" si="1"/>
        <v>4699912</v>
      </c>
      <c r="H13" s="35"/>
    </row>
    <row r="14" spans="1:8" ht="39" customHeight="1" x14ac:dyDescent="0.2">
      <c r="A14" s="33">
        <v>13</v>
      </c>
      <c r="B14" s="34" t="s">
        <v>61</v>
      </c>
      <c r="C14" s="43">
        <v>45360</v>
      </c>
      <c r="D14" s="34" t="s">
        <v>22</v>
      </c>
      <c r="E14" s="47">
        <v>2381320</v>
      </c>
      <c r="F14" s="47">
        <v>190506</v>
      </c>
      <c r="G14" s="47">
        <f t="shared" si="1"/>
        <v>2571826</v>
      </c>
      <c r="H14" s="35"/>
    </row>
    <row r="15" spans="1:8" ht="39" customHeight="1" x14ac:dyDescent="0.2">
      <c r="A15" s="33">
        <v>14</v>
      </c>
      <c r="B15" s="34" t="s">
        <v>62</v>
      </c>
      <c r="C15" s="43">
        <v>45360</v>
      </c>
      <c r="D15" s="34" t="s">
        <v>18</v>
      </c>
      <c r="E15" s="47">
        <v>4762640</v>
      </c>
      <c r="F15" s="47">
        <v>381011</v>
      </c>
      <c r="G15" s="47">
        <f t="shared" si="1"/>
        <v>5143651</v>
      </c>
      <c r="H15" s="35"/>
    </row>
    <row r="16" spans="1:8" ht="39" customHeight="1" x14ac:dyDescent="0.2">
      <c r="A16" s="33">
        <v>15</v>
      </c>
      <c r="B16" s="34" t="s">
        <v>63</v>
      </c>
      <c r="C16" s="43">
        <v>45360</v>
      </c>
      <c r="D16" s="34" t="s">
        <v>15</v>
      </c>
      <c r="E16" s="47">
        <v>5211435</v>
      </c>
      <c r="F16" s="47">
        <v>416915</v>
      </c>
      <c r="G16" s="47">
        <f t="shared" si="1"/>
        <v>5628350</v>
      </c>
      <c r="H16" s="35"/>
    </row>
    <row r="17" spans="1:8" ht="39" customHeight="1" x14ac:dyDescent="0.2">
      <c r="A17" s="33">
        <v>16</v>
      </c>
      <c r="B17" s="34" t="s">
        <v>64</v>
      </c>
      <c r="C17" s="43">
        <v>45362</v>
      </c>
      <c r="D17" s="34" t="s">
        <v>20</v>
      </c>
      <c r="E17" s="47">
        <v>5027250</v>
      </c>
      <c r="F17" s="47">
        <v>402180</v>
      </c>
      <c r="G17" s="47">
        <f t="shared" ref="G17:G51" si="2">+E17+F17</f>
        <v>5429430</v>
      </c>
      <c r="H17" s="35"/>
    </row>
    <row r="18" spans="1:8" ht="39" customHeight="1" x14ac:dyDescent="0.2">
      <c r="A18" s="33">
        <v>17</v>
      </c>
      <c r="B18" s="34" t="s">
        <v>65</v>
      </c>
      <c r="C18" s="43">
        <v>45362</v>
      </c>
      <c r="D18" s="34" t="s">
        <v>12</v>
      </c>
      <c r="E18" s="47">
        <v>5833880</v>
      </c>
      <c r="F18" s="47">
        <v>466710</v>
      </c>
      <c r="G18" s="47">
        <f t="shared" si="2"/>
        <v>6300590</v>
      </c>
      <c r="H18" s="35"/>
    </row>
    <row r="19" spans="1:8" ht="39" customHeight="1" x14ac:dyDescent="0.2">
      <c r="A19" s="33">
        <v>18</v>
      </c>
      <c r="B19" s="34" t="s">
        <v>66</v>
      </c>
      <c r="C19" s="43">
        <v>45362</v>
      </c>
      <c r="D19" s="34" t="s">
        <v>12</v>
      </c>
      <c r="E19" s="47">
        <v>6997700</v>
      </c>
      <c r="F19" s="47">
        <v>559816</v>
      </c>
      <c r="G19" s="47">
        <f t="shared" si="2"/>
        <v>7557516</v>
      </c>
      <c r="H19" s="35"/>
    </row>
    <row r="20" spans="1:8" ht="39" customHeight="1" x14ac:dyDescent="0.2">
      <c r="A20" s="33">
        <v>19</v>
      </c>
      <c r="B20" s="34" t="s">
        <v>67</v>
      </c>
      <c r="C20" s="43">
        <v>45363</v>
      </c>
      <c r="D20" s="34" t="s">
        <v>15</v>
      </c>
      <c r="E20" s="47">
        <v>2531869</v>
      </c>
      <c r="F20" s="47">
        <v>202550</v>
      </c>
      <c r="G20" s="47">
        <f t="shared" si="2"/>
        <v>2734419</v>
      </c>
      <c r="H20" s="35"/>
    </row>
    <row r="21" spans="1:8" ht="39" customHeight="1" x14ac:dyDescent="0.2">
      <c r="A21" s="33">
        <v>20</v>
      </c>
      <c r="B21" s="34" t="s">
        <v>68</v>
      </c>
      <c r="C21" s="43">
        <v>45363</v>
      </c>
      <c r="D21" s="34" t="s">
        <v>15</v>
      </c>
      <c r="E21" s="47">
        <v>4960520</v>
      </c>
      <c r="F21" s="47">
        <v>396842</v>
      </c>
      <c r="G21" s="47">
        <f t="shared" si="2"/>
        <v>5357362</v>
      </c>
      <c r="H21" s="35"/>
    </row>
    <row r="22" spans="1:8" ht="39" customHeight="1" x14ac:dyDescent="0.2">
      <c r="A22" s="33">
        <v>21</v>
      </c>
      <c r="B22" s="34" t="s">
        <v>69</v>
      </c>
      <c r="C22" s="43">
        <v>45363</v>
      </c>
      <c r="D22" s="34" t="s">
        <v>16</v>
      </c>
      <c r="E22" s="47">
        <v>2632235</v>
      </c>
      <c r="F22" s="47">
        <v>210579</v>
      </c>
      <c r="G22" s="47">
        <f t="shared" si="2"/>
        <v>2842814</v>
      </c>
      <c r="H22" s="35"/>
    </row>
    <row r="23" spans="1:8" ht="39" customHeight="1" x14ac:dyDescent="0.2">
      <c r="A23" s="33">
        <v>22</v>
      </c>
      <c r="B23" s="34" t="s">
        <v>70</v>
      </c>
      <c r="C23" s="43">
        <v>45363</v>
      </c>
      <c r="D23" s="34" t="s">
        <v>16</v>
      </c>
      <c r="E23" s="47">
        <v>3849940</v>
      </c>
      <c r="F23" s="47">
        <v>307995</v>
      </c>
      <c r="G23" s="47">
        <f t="shared" si="2"/>
        <v>4157935</v>
      </c>
      <c r="H23" s="35"/>
    </row>
    <row r="24" spans="1:8" ht="39" customHeight="1" x14ac:dyDescent="0.2">
      <c r="A24" s="33">
        <v>23</v>
      </c>
      <c r="B24" s="34" t="s">
        <v>71</v>
      </c>
      <c r="C24" s="43">
        <v>45363</v>
      </c>
      <c r="D24" s="34" t="s">
        <v>18</v>
      </c>
      <c r="E24" s="47">
        <v>2880298</v>
      </c>
      <c r="F24" s="47">
        <v>230424</v>
      </c>
      <c r="G24" s="47">
        <f t="shared" si="2"/>
        <v>3110722</v>
      </c>
      <c r="H24" s="35"/>
    </row>
    <row r="25" spans="1:8" ht="39" customHeight="1" x14ac:dyDescent="0.2">
      <c r="A25" s="33">
        <v>24</v>
      </c>
      <c r="B25" s="34" t="s">
        <v>72</v>
      </c>
      <c r="C25" s="43">
        <v>45363</v>
      </c>
      <c r="D25" s="34" t="s">
        <v>24</v>
      </c>
      <c r="E25" s="47">
        <v>2481686</v>
      </c>
      <c r="F25" s="47">
        <v>198535</v>
      </c>
      <c r="G25" s="47">
        <f t="shared" si="2"/>
        <v>2680221</v>
      </c>
      <c r="H25" s="35"/>
    </row>
    <row r="26" spans="1:8" ht="39" customHeight="1" x14ac:dyDescent="0.2">
      <c r="A26" s="33">
        <v>25</v>
      </c>
      <c r="B26" s="34" t="s">
        <v>73</v>
      </c>
      <c r="C26" s="43">
        <v>45363</v>
      </c>
      <c r="D26" s="34" t="s">
        <v>22</v>
      </c>
      <c r="E26" s="47">
        <v>1110580</v>
      </c>
      <c r="F26" s="47">
        <v>88846</v>
      </c>
      <c r="G26" s="47">
        <f t="shared" si="2"/>
        <v>1199426</v>
      </c>
      <c r="H26" s="35"/>
    </row>
    <row r="27" spans="1:8" ht="39" customHeight="1" x14ac:dyDescent="0.2">
      <c r="A27" s="33">
        <v>26</v>
      </c>
      <c r="B27" s="34" t="s">
        <v>74</v>
      </c>
      <c r="C27" s="43">
        <v>45363</v>
      </c>
      <c r="D27" s="34" t="s">
        <v>22</v>
      </c>
      <c r="E27" s="47">
        <v>1110580</v>
      </c>
      <c r="F27" s="47">
        <v>88846</v>
      </c>
      <c r="G27" s="47">
        <f t="shared" si="2"/>
        <v>1199426</v>
      </c>
      <c r="H27" s="35"/>
    </row>
    <row r="28" spans="1:8" ht="39" customHeight="1" x14ac:dyDescent="0.2">
      <c r="A28" s="33">
        <v>27</v>
      </c>
      <c r="B28" s="34" t="s">
        <v>75</v>
      </c>
      <c r="C28" s="43">
        <v>45363</v>
      </c>
      <c r="D28" s="34" t="s">
        <v>22</v>
      </c>
      <c r="E28" s="47">
        <v>1568986</v>
      </c>
      <c r="F28" s="47">
        <v>125519</v>
      </c>
      <c r="G28" s="47">
        <f t="shared" si="2"/>
        <v>1694505</v>
      </c>
      <c r="H28" s="35"/>
    </row>
    <row r="29" spans="1:8" ht="39" customHeight="1" x14ac:dyDescent="0.2">
      <c r="A29" s="33">
        <v>28</v>
      </c>
      <c r="B29" s="34" t="s">
        <v>76</v>
      </c>
      <c r="C29" s="43">
        <v>45363</v>
      </c>
      <c r="D29" s="34" t="s">
        <v>17</v>
      </c>
      <c r="E29" s="47">
        <v>2244466</v>
      </c>
      <c r="F29" s="47">
        <v>179557</v>
      </c>
      <c r="G29" s="47">
        <f t="shared" si="2"/>
        <v>2424023</v>
      </c>
      <c r="H29" s="35"/>
    </row>
    <row r="30" spans="1:8" ht="39" customHeight="1" x14ac:dyDescent="0.2">
      <c r="A30" s="33">
        <v>29</v>
      </c>
      <c r="B30" s="34" t="s">
        <v>77</v>
      </c>
      <c r="C30" s="43">
        <v>45364</v>
      </c>
      <c r="D30" s="34" t="s">
        <v>14</v>
      </c>
      <c r="E30" s="47">
        <v>2531869</v>
      </c>
      <c r="F30" s="47">
        <v>202550</v>
      </c>
      <c r="G30" s="47">
        <f t="shared" si="2"/>
        <v>2734419</v>
      </c>
      <c r="H30" s="35"/>
    </row>
    <row r="31" spans="1:8" ht="39" customHeight="1" x14ac:dyDescent="0.2">
      <c r="A31" s="33">
        <v>30</v>
      </c>
      <c r="B31" s="34" t="s">
        <v>78</v>
      </c>
      <c r="C31" s="43">
        <v>45365</v>
      </c>
      <c r="D31" s="34" t="s">
        <v>13</v>
      </c>
      <c r="E31" s="47">
        <v>4146130</v>
      </c>
      <c r="F31" s="47">
        <v>331690</v>
      </c>
      <c r="G31" s="47">
        <f t="shared" si="2"/>
        <v>4477820</v>
      </c>
      <c r="H31" s="35"/>
    </row>
    <row r="32" spans="1:8" ht="39" customHeight="1" x14ac:dyDescent="0.2">
      <c r="A32" s="33">
        <v>31</v>
      </c>
      <c r="B32" s="34" t="s">
        <v>79</v>
      </c>
      <c r="C32" s="43">
        <v>45365</v>
      </c>
      <c r="D32" s="34" t="s">
        <v>13</v>
      </c>
      <c r="E32" s="47">
        <v>2481686</v>
      </c>
      <c r="F32" s="47">
        <v>198535</v>
      </c>
      <c r="G32" s="47">
        <f t="shared" si="2"/>
        <v>2680221</v>
      </c>
      <c r="H32" s="35"/>
    </row>
    <row r="33" spans="1:8" ht="39" customHeight="1" x14ac:dyDescent="0.2">
      <c r="A33" s="33">
        <v>32</v>
      </c>
      <c r="B33" s="34" t="s">
        <v>80</v>
      </c>
      <c r="C33" s="43">
        <v>45365</v>
      </c>
      <c r="D33" s="34" t="s">
        <v>13</v>
      </c>
      <c r="E33" s="47">
        <v>6774538</v>
      </c>
      <c r="F33" s="47">
        <v>541963</v>
      </c>
      <c r="G33" s="47">
        <f t="shared" si="2"/>
        <v>7316501</v>
      </c>
      <c r="H33" s="35"/>
    </row>
    <row r="34" spans="1:8" ht="39" customHeight="1" x14ac:dyDescent="0.2">
      <c r="A34" s="33">
        <v>33</v>
      </c>
      <c r="B34" s="34" t="s">
        <v>81</v>
      </c>
      <c r="C34" s="43">
        <v>45365</v>
      </c>
      <c r="D34" s="34" t="s">
        <v>13</v>
      </c>
      <c r="E34" s="47">
        <v>367155</v>
      </c>
      <c r="F34" s="47">
        <v>29372</v>
      </c>
      <c r="G34" s="47">
        <f t="shared" si="2"/>
        <v>396527</v>
      </c>
      <c r="H34" s="35"/>
    </row>
    <row r="35" spans="1:8" ht="39" customHeight="1" x14ac:dyDescent="0.2">
      <c r="A35" s="33">
        <v>34</v>
      </c>
      <c r="B35" s="34" t="s">
        <v>82</v>
      </c>
      <c r="C35" s="43">
        <v>45365</v>
      </c>
      <c r="D35" s="34" t="s">
        <v>13</v>
      </c>
      <c r="E35" s="47">
        <v>3688203</v>
      </c>
      <c r="F35" s="47">
        <v>295056</v>
      </c>
      <c r="G35" s="47">
        <f t="shared" si="2"/>
        <v>3983259</v>
      </c>
      <c r="H35" s="35"/>
    </row>
    <row r="36" spans="1:8" ht="39" customHeight="1" x14ac:dyDescent="0.2">
      <c r="A36" s="33">
        <v>35</v>
      </c>
      <c r="B36" s="34" t="s">
        <v>83</v>
      </c>
      <c r="C36" s="43">
        <v>45365</v>
      </c>
      <c r="D36" s="34" t="s">
        <v>13</v>
      </c>
      <c r="E36" s="47">
        <v>5211435</v>
      </c>
      <c r="F36" s="47">
        <v>416915</v>
      </c>
      <c r="G36" s="47">
        <f t="shared" si="2"/>
        <v>5628350</v>
      </c>
      <c r="H36" s="35"/>
    </row>
    <row r="37" spans="1:8" ht="39" customHeight="1" x14ac:dyDescent="0.2">
      <c r="A37" s="33">
        <v>36</v>
      </c>
      <c r="B37" s="34" t="s">
        <v>84</v>
      </c>
      <c r="C37" s="43">
        <v>45365</v>
      </c>
      <c r="D37" s="34" t="s">
        <v>13</v>
      </c>
      <c r="E37" s="47">
        <v>100366</v>
      </c>
      <c r="F37" s="47">
        <v>8029</v>
      </c>
      <c r="G37" s="47">
        <f t="shared" si="2"/>
        <v>108395</v>
      </c>
      <c r="H37" s="35"/>
    </row>
    <row r="38" spans="1:8" ht="39" customHeight="1" x14ac:dyDescent="0.2">
      <c r="A38" s="33">
        <v>37</v>
      </c>
      <c r="B38" s="34" t="s">
        <v>85</v>
      </c>
      <c r="C38" s="43">
        <v>45365</v>
      </c>
      <c r="D38" s="34" t="s">
        <v>13</v>
      </c>
      <c r="E38" s="47">
        <v>3220682</v>
      </c>
      <c r="F38" s="47">
        <v>257655</v>
      </c>
      <c r="G38" s="47">
        <f t="shared" si="2"/>
        <v>3478337</v>
      </c>
      <c r="H38" s="35"/>
    </row>
    <row r="39" spans="1:8" ht="39" customHeight="1" x14ac:dyDescent="0.2">
      <c r="A39" s="33">
        <v>38</v>
      </c>
      <c r="B39" s="34" t="s">
        <v>86</v>
      </c>
      <c r="C39" s="43">
        <v>45365</v>
      </c>
      <c r="D39" s="34" t="s">
        <v>13</v>
      </c>
      <c r="E39" s="47">
        <v>5070172</v>
      </c>
      <c r="F39" s="47">
        <v>405614</v>
      </c>
      <c r="G39" s="47">
        <f t="shared" si="2"/>
        <v>5475786</v>
      </c>
      <c r="H39" s="35"/>
    </row>
    <row r="40" spans="1:8" ht="39" customHeight="1" x14ac:dyDescent="0.2">
      <c r="A40" s="33">
        <v>39</v>
      </c>
      <c r="B40" s="34" t="s">
        <v>87</v>
      </c>
      <c r="C40" s="43">
        <v>45366</v>
      </c>
      <c r="D40" s="34" t="s">
        <v>13</v>
      </c>
      <c r="E40" s="47">
        <v>2381320</v>
      </c>
      <c r="F40" s="47">
        <v>190506</v>
      </c>
      <c r="G40" s="47">
        <f t="shared" si="2"/>
        <v>2571826</v>
      </c>
      <c r="H40" s="35"/>
    </row>
    <row r="41" spans="1:8" ht="39" customHeight="1" x14ac:dyDescent="0.2">
      <c r="A41" s="33">
        <v>40</v>
      </c>
      <c r="B41" s="34" t="s">
        <v>88</v>
      </c>
      <c r="C41" s="43">
        <v>45366</v>
      </c>
      <c r="D41" s="34" t="s">
        <v>18</v>
      </c>
      <c r="E41" s="47">
        <v>3849940</v>
      </c>
      <c r="F41" s="47">
        <v>307995</v>
      </c>
      <c r="G41" s="47">
        <f t="shared" si="2"/>
        <v>4157935</v>
      </c>
      <c r="H41" s="35"/>
    </row>
    <row r="42" spans="1:8" ht="39" customHeight="1" x14ac:dyDescent="0.2">
      <c r="A42" s="33">
        <v>41</v>
      </c>
      <c r="B42" s="34" t="s">
        <v>89</v>
      </c>
      <c r="C42" s="43">
        <v>45366</v>
      </c>
      <c r="D42" s="34" t="s">
        <v>23</v>
      </c>
      <c r="E42" s="47">
        <v>1776920</v>
      </c>
      <c r="F42" s="47">
        <v>142154</v>
      </c>
      <c r="G42" s="47">
        <f t="shared" si="2"/>
        <v>1919074</v>
      </c>
      <c r="H42" s="35"/>
    </row>
    <row r="43" spans="1:8" ht="39" customHeight="1" x14ac:dyDescent="0.2">
      <c r="A43" s="33">
        <v>42</v>
      </c>
      <c r="B43" s="34" t="s">
        <v>90</v>
      </c>
      <c r="C43" s="43">
        <v>45370</v>
      </c>
      <c r="D43" s="34" t="s">
        <v>21</v>
      </c>
      <c r="E43" s="47">
        <v>2381320</v>
      </c>
      <c r="F43" s="47">
        <v>190506</v>
      </c>
      <c r="G43" s="47">
        <f t="shared" si="2"/>
        <v>2571826</v>
      </c>
      <c r="H43" s="35"/>
    </row>
    <row r="44" spans="1:8" ht="39" customHeight="1" x14ac:dyDescent="0.2">
      <c r="A44" s="33">
        <v>43</v>
      </c>
      <c r="B44" s="34" t="s">
        <v>91</v>
      </c>
      <c r="C44" s="43">
        <v>45370</v>
      </c>
      <c r="D44" s="34" t="s">
        <v>21</v>
      </c>
      <c r="E44" s="47">
        <v>1468620</v>
      </c>
      <c r="F44" s="47">
        <v>117490</v>
      </c>
      <c r="G44" s="47">
        <f t="shared" si="2"/>
        <v>1586110</v>
      </c>
      <c r="H44" s="35"/>
    </row>
    <row r="45" spans="1:8" ht="39" customHeight="1" x14ac:dyDescent="0.2">
      <c r="A45" s="33">
        <v>44</v>
      </c>
      <c r="B45" s="34" t="s">
        <v>92</v>
      </c>
      <c r="C45" s="43">
        <v>45370</v>
      </c>
      <c r="D45" s="34" t="s">
        <v>12</v>
      </c>
      <c r="E45" s="47">
        <v>1468620</v>
      </c>
      <c r="F45" s="47">
        <v>117490</v>
      </c>
      <c r="G45" s="47">
        <f t="shared" si="2"/>
        <v>1586110</v>
      </c>
      <c r="H45" s="35"/>
    </row>
    <row r="46" spans="1:8" ht="39" customHeight="1" x14ac:dyDescent="0.2">
      <c r="A46" s="33">
        <v>45</v>
      </c>
      <c r="B46" s="34" t="s">
        <v>93</v>
      </c>
      <c r="C46" s="43">
        <v>45370</v>
      </c>
      <c r="D46" s="34" t="s">
        <v>12</v>
      </c>
      <c r="E46" s="47">
        <v>2381320</v>
      </c>
      <c r="F46" s="47">
        <v>190506</v>
      </c>
      <c r="G46" s="47">
        <f t="shared" si="2"/>
        <v>2571826</v>
      </c>
      <c r="H46" s="35"/>
    </row>
    <row r="47" spans="1:8" ht="39" customHeight="1" x14ac:dyDescent="0.2">
      <c r="A47" s="33">
        <v>46</v>
      </c>
      <c r="B47" s="34" t="s">
        <v>94</v>
      </c>
      <c r="C47" s="43">
        <v>45370</v>
      </c>
      <c r="D47" s="34" t="s">
        <v>12</v>
      </c>
      <c r="E47" s="47">
        <v>3116975</v>
      </c>
      <c r="F47" s="47">
        <v>249358</v>
      </c>
      <c r="G47" s="47">
        <f t="shared" si="2"/>
        <v>3366333</v>
      </c>
      <c r="H47" s="35"/>
    </row>
    <row r="48" spans="1:8" ht="39" customHeight="1" x14ac:dyDescent="0.2">
      <c r="A48" s="33">
        <v>47</v>
      </c>
      <c r="B48" s="34" t="s">
        <v>95</v>
      </c>
      <c r="C48" s="43">
        <v>45370</v>
      </c>
      <c r="D48" s="34" t="s">
        <v>20</v>
      </c>
      <c r="E48" s="47">
        <v>7770960</v>
      </c>
      <c r="F48" s="47">
        <v>621677</v>
      </c>
      <c r="G48" s="47">
        <f t="shared" si="2"/>
        <v>8392637</v>
      </c>
      <c r="H48" s="35"/>
    </row>
    <row r="49" spans="1:8" ht="39" customHeight="1" x14ac:dyDescent="0.2">
      <c r="A49" s="33">
        <v>48</v>
      </c>
      <c r="B49" s="34" t="s">
        <v>96</v>
      </c>
      <c r="C49" s="43">
        <v>45370</v>
      </c>
      <c r="D49" s="34" t="s">
        <v>15</v>
      </c>
      <c r="E49" s="47">
        <v>2144100</v>
      </c>
      <c r="F49" s="47">
        <v>171528</v>
      </c>
      <c r="G49" s="47">
        <f t="shared" si="2"/>
        <v>2315628</v>
      </c>
      <c r="H49" s="35"/>
    </row>
    <row r="50" spans="1:8" ht="39" customHeight="1" x14ac:dyDescent="0.2">
      <c r="A50" s="33">
        <v>49</v>
      </c>
      <c r="B50" s="34" t="s">
        <v>97</v>
      </c>
      <c r="C50" s="43">
        <v>45370</v>
      </c>
      <c r="D50" s="34" t="s">
        <v>23</v>
      </c>
      <c r="E50" s="47">
        <v>2381320</v>
      </c>
      <c r="F50" s="47">
        <v>190506</v>
      </c>
      <c r="G50" s="47">
        <f t="shared" si="2"/>
        <v>2571826</v>
      </c>
      <c r="H50" s="35"/>
    </row>
    <row r="51" spans="1:8" ht="39" customHeight="1" x14ac:dyDescent="0.2">
      <c r="A51" s="33">
        <v>50</v>
      </c>
      <c r="B51" s="34" t="s">
        <v>98</v>
      </c>
      <c r="C51" s="43">
        <v>45370</v>
      </c>
      <c r="D51" s="34" t="s">
        <v>16</v>
      </c>
      <c r="E51" s="47">
        <v>888460</v>
      </c>
      <c r="F51" s="47">
        <v>71077</v>
      </c>
      <c r="G51" s="47">
        <f t="shared" si="2"/>
        <v>959537</v>
      </c>
      <c r="H51" s="35"/>
    </row>
    <row r="52" spans="1:8" ht="39" customHeight="1" x14ac:dyDescent="0.2">
      <c r="A52" s="33">
        <v>51</v>
      </c>
      <c r="B52" s="34" t="s">
        <v>99</v>
      </c>
      <c r="C52" s="43">
        <v>45370</v>
      </c>
      <c r="D52" s="34" t="s">
        <v>21</v>
      </c>
      <c r="E52" s="47">
        <v>1776920</v>
      </c>
      <c r="F52" s="47">
        <v>142154</v>
      </c>
      <c r="G52" s="47">
        <f t="shared" si="1"/>
        <v>1919074</v>
      </c>
      <c r="H52" s="35"/>
    </row>
    <row r="53" spans="1:8" ht="39" customHeight="1" x14ac:dyDescent="0.2">
      <c r="A53" s="33">
        <v>52</v>
      </c>
      <c r="B53" s="34" t="s">
        <v>100</v>
      </c>
      <c r="C53" s="43">
        <v>45370</v>
      </c>
      <c r="D53" s="34" t="s">
        <v>17</v>
      </c>
      <c r="E53" s="47">
        <v>888460</v>
      </c>
      <c r="F53" s="47">
        <v>71077</v>
      </c>
      <c r="G53" s="47">
        <f t="shared" si="1"/>
        <v>959537</v>
      </c>
      <c r="H53" s="35"/>
    </row>
    <row r="54" spans="1:8" ht="39" customHeight="1" x14ac:dyDescent="0.2">
      <c r="A54" s="33">
        <v>53</v>
      </c>
      <c r="B54" s="34" t="s">
        <v>101</v>
      </c>
      <c r="C54" s="43">
        <v>45371</v>
      </c>
      <c r="D54" s="34" t="s">
        <v>12</v>
      </c>
      <c r="E54" s="47">
        <v>1776920</v>
      </c>
      <c r="F54" s="47">
        <v>142154</v>
      </c>
      <c r="G54" s="47">
        <f t="shared" si="1"/>
        <v>1919074</v>
      </c>
      <c r="H54" s="35"/>
    </row>
    <row r="55" spans="1:8" ht="39" customHeight="1" x14ac:dyDescent="0.2">
      <c r="A55" s="33">
        <v>54</v>
      </c>
      <c r="B55" s="34" t="s">
        <v>102</v>
      </c>
      <c r="C55" s="43">
        <v>45371</v>
      </c>
      <c r="D55" s="34" t="s">
        <v>14</v>
      </c>
      <c r="E55" s="47">
        <v>888460</v>
      </c>
      <c r="F55" s="47">
        <v>71077</v>
      </c>
      <c r="G55" s="47">
        <f t="shared" si="1"/>
        <v>959537</v>
      </c>
      <c r="H55" s="35"/>
    </row>
    <row r="56" spans="1:8" ht="39" customHeight="1" x14ac:dyDescent="0.2">
      <c r="A56" s="33">
        <v>55</v>
      </c>
      <c r="B56" s="34" t="s">
        <v>103</v>
      </c>
      <c r="C56" s="43">
        <v>45371</v>
      </c>
      <c r="D56" s="34" t="s">
        <v>14</v>
      </c>
      <c r="E56" s="47">
        <v>1468620</v>
      </c>
      <c r="F56" s="47">
        <v>117490</v>
      </c>
      <c r="G56" s="47">
        <f t="shared" si="1"/>
        <v>1586110</v>
      </c>
      <c r="H56" s="35"/>
    </row>
    <row r="57" spans="1:8" ht="39" customHeight="1" x14ac:dyDescent="0.2">
      <c r="A57" s="33">
        <v>56</v>
      </c>
      <c r="B57" s="34" t="s">
        <v>104</v>
      </c>
      <c r="C57" s="43">
        <v>45376</v>
      </c>
      <c r="D57" s="34" t="s">
        <v>18</v>
      </c>
      <c r="E57" s="47">
        <v>2381320</v>
      </c>
      <c r="F57" s="47">
        <v>190506</v>
      </c>
      <c r="G57" s="47">
        <f t="shared" si="1"/>
        <v>2571826</v>
      </c>
      <c r="H57" s="35"/>
    </row>
    <row r="58" spans="1:8" ht="39" customHeight="1" x14ac:dyDescent="0.2">
      <c r="A58" s="33">
        <v>57</v>
      </c>
      <c r="B58" s="34" t="s">
        <v>105</v>
      </c>
      <c r="C58" s="43">
        <v>45376</v>
      </c>
      <c r="D58" s="34" t="s">
        <v>19</v>
      </c>
      <c r="E58" s="47">
        <v>6231260</v>
      </c>
      <c r="F58" s="47">
        <v>498501</v>
      </c>
      <c r="G58" s="47">
        <f t="shared" si="1"/>
        <v>6729761</v>
      </c>
      <c r="H58" s="35"/>
    </row>
    <row r="59" spans="1:8" ht="39" customHeight="1" x14ac:dyDescent="0.2">
      <c r="A59" s="33">
        <v>58</v>
      </c>
      <c r="B59" s="34" t="s">
        <v>106</v>
      </c>
      <c r="C59" s="43">
        <v>45376</v>
      </c>
      <c r="D59" s="34" t="s">
        <v>23</v>
      </c>
      <c r="E59" s="47">
        <v>4251404</v>
      </c>
      <c r="F59" s="47">
        <v>340112</v>
      </c>
      <c r="G59" s="47">
        <f t="shared" si="1"/>
        <v>4591516</v>
      </c>
      <c r="H59" s="35"/>
    </row>
    <row r="60" spans="1:8" ht="39" customHeight="1" x14ac:dyDescent="0.2">
      <c r="A60" s="33">
        <v>59</v>
      </c>
      <c r="B60" s="34" t="s">
        <v>107</v>
      </c>
      <c r="C60" s="43">
        <v>45376</v>
      </c>
      <c r="D60" s="34" t="s">
        <v>23</v>
      </c>
      <c r="E60" s="47">
        <v>888460</v>
      </c>
      <c r="F60" s="47">
        <v>71077</v>
      </c>
      <c r="G60" s="47">
        <f t="shared" si="1"/>
        <v>959537</v>
      </c>
      <c r="H60" s="35"/>
    </row>
    <row r="61" spans="1:8" ht="39" customHeight="1" x14ac:dyDescent="0.2">
      <c r="A61" s="33">
        <v>60</v>
      </c>
      <c r="B61" s="34" t="s">
        <v>108</v>
      </c>
      <c r="C61" s="43">
        <v>45376</v>
      </c>
      <c r="D61" s="34" t="s">
        <v>12</v>
      </c>
      <c r="E61" s="47">
        <v>5994040</v>
      </c>
      <c r="F61" s="47">
        <v>479523</v>
      </c>
      <c r="G61" s="47">
        <f t="shared" si="1"/>
        <v>6473563</v>
      </c>
      <c r="H61" s="35"/>
    </row>
    <row r="62" spans="1:8" ht="39" customHeight="1" x14ac:dyDescent="0.2">
      <c r="A62" s="33">
        <v>61</v>
      </c>
      <c r="B62" s="34" t="s">
        <v>109</v>
      </c>
      <c r="C62" s="43">
        <v>45376</v>
      </c>
      <c r="D62" s="34" t="s">
        <v>12</v>
      </c>
      <c r="E62" s="47">
        <v>1776920</v>
      </c>
      <c r="F62" s="47">
        <v>142154</v>
      </c>
      <c r="G62" s="47">
        <f t="shared" si="1"/>
        <v>1919074</v>
      </c>
      <c r="H62" s="35"/>
    </row>
    <row r="63" spans="1:8" ht="39" customHeight="1" x14ac:dyDescent="0.2">
      <c r="A63" s="33">
        <v>62</v>
      </c>
      <c r="B63" s="34" t="s">
        <v>110</v>
      </c>
      <c r="C63" s="43">
        <v>45376</v>
      </c>
      <c r="D63" s="34" t="s">
        <v>12</v>
      </c>
      <c r="E63" s="47">
        <v>2381320</v>
      </c>
      <c r="F63" s="47">
        <v>190506</v>
      </c>
      <c r="G63" s="47">
        <f t="shared" si="1"/>
        <v>2571826</v>
      </c>
      <c r="H63" s="35"/>
    </row>
    <row r="64" spans="1:8" ht="39" customHeight="1" x14ac:dyDescent="0.2">
      <c r="A64" s="33">
        <v>63</v>
      </c>
      <c r="B64" s="34" t="s">
        <v>111</v>
      </c>
      <c r="C64" s="43">
        <v>45377</v>
      </c>
      <c r="D64" s="34" t="s">
        <v>13</v>
      </c>
      <c r="E64" s="47">
        <v>1719535</v>
      </c>
      <c r="F64" s="47">
        <v>137563</v>
      </c>
      <c r="G64" s="47">
        <f t="shared" si="1"/>
        <v>1857098</v>
      </c>
      <c r="H64" s="35"/>
    </row>
    <row r="65" spans="1:8" ht="39" customHeight="1" x14ac:dyDescent="0.2">
      <c r="A65" s="33">
        <v>64</v>
      </c>
      <c r="B65" s="34" t="s">
        <v>112</v>
      </c>
      <c r="C65" s="43">
        <v>45377</v>
      </c>
      <c r="D65" s="34" t="s">
        <v>13</v>
      </c>
      <c r="E65" s="47">
        <v>888460</v>
      </c>
      <c r="F65" s="47">
        <v>71077</v>
      </c>
      <c r="G65" s="47">
        <f t="shared" si="1"/>
        <v>959537</v>
      </c>
      <c r="H65" s="35"/>
    </row>
    <row r="66" spans="1:8" ht="39" customHeight="1" x14ac:dyDescent="0.2">
      <c r="A66" s="33">
        <v>65</v>
      </c>
      <c r="B66" s="34" t="s">
        <v>113</v>
      </c>
      <c r="C66" s="43">
        <v>45377</v>
      </c>
      <c r="D66" s="34" t="s">
        <v>13</v>
      </c>
      <c r="E66" s="47">
        <v>643230</v>
      </c>
      <c r="F66" s="47">
        <v>51458</v>
      </c>
      <c r="G66" s="47">
        <f t="shared" si="1"/>
        <v>694688</v>
      </c>
      <c r="H66" s="35"/>
    </row>
    <row r="67" spans="1:8" ht="39" customHeight="1" x14ac:dyDescent="0.2">
      <c r="A67" s="33">
        <v>66</v>
      </c>
      <c r="B67" s="34" t="s">
        <v>114</v>
      </c>
      <c r="C67" s="43">
        <v>45377</v>
      </c>
      <c r="D67" s="34" t="s">
        <v>13</v>
      </c>
      <c r="E67" s="47">
        <v>4442300</v>
      </c>
      <c r="F67" s="47">
        <v>355384</v>
      </c>
      <c r="G67" s="47">
        <f t="shared" si="1"/>
        <v>4797684</v>
      </c>
      <c r="H67" s="35"/>
    </row>
    <row r="68" spans="1:8" ht="39" customHeight="1" x14ac:dyDescent="0.2">
      <c r="A68" s="33">
        <v>67</v>
      </c>
      <c r="B68" s="34" t="s">
        <v>115</v>
      </c>
      <c r="C68" s="43">
        <v>45377</v>
      </c>
      <c r="D68" s="34" t="s">
        <v>13</v>
      </c>
      <c r="E68" s="47">
        <v>367155</v>
      </c>
      <c r="F68" s="47">
        <v>29372</v>
      </c>
      <c r="G68" s="47">
        <f t="shared" si="1"/>
        <v>396527</v>
      </c>
      <c r="H68" s="35"/>
    </row>
    <row r="69" spans="1:8" ht="39" customHeight="1" x14ac:dyDescent="0.2">
      <c r="A69" s="33">
        <v>68</v>
      </c>
      <c r="B69" s="34" t="s">
        <v>116</v>
      </c>
      <c r="C69" s="43">
        <v>45377</v>
      </c>
      <c r="D69" s="34" t="s">
        <v>13</v>
      </c>
      <c r="E69" s="47">
        <v>4442300</v>
      </c>
      <c r="F69" s="47">
        <v>355384</v>
      </c>
      <c r="G69" s="47">
        <f t="shared" si="1"/>
        <v>4797684</v>
      </c>
      <c r="H69" s="35"/>
    </row>
    <row r="70" spans="1:8" ht="39" customHeight="1" x14ac:dyDescent="0.2">
      <c r="A70" s="33">
        <v>69</v>
      </c>
      <c r="B70" s="34" t="s">
        <v>117</v>
      </c>
      <c r="C70" s="43">
        <v>45377</v>
      </c>
      <c r="D70" s="34" t="s">
        <v>13</v>
      </c>
      <c r="E70" s="47">
        <v>595330</v>
      </c>
      <c r="F70" s="47">
        <v>47626</v>
      </c>
      <c r="G70" s="47">
        <f t="shared" si="1"/>
        <v>642956</v>
      </c>
      <c r="H70" s="35"/>
    </row>
    <row r="71" spans="1:8" ht="39" customHeight="1" x14ac:dyDescent="0.2">
      <c r="A71" s="33">
        <v>70</v>
      </c>
      <c r="B71" s="34" t="s">
        <v>118</v>
      </c>
      <c r="C71" s="43">
        <v>45377</v>
      </c>
      <c r="D71" s="34" t="s">
        <v>13</v>
      </c>
      <c r="E71" s="47">
        <v>2665380</v>
      </c>
      <c r="F71" s="47">
        <v>213230</v>
      </c>
      <c r="G71" s="47">
        <f t="shared" si="1"/>
        <v>2878610</v>
      </c>
      <c r="H71" s="35"/>
    </row>
    <row r="72" spans="1:8" ht="39" customHeight="1" x14ac:dyDescent="0.2">
      <c r="A72" s="33">
        <v>71</v>
      </c>
      <c r="B72" s="34" t="s">
        <v>119</v>
      </c>
      <c r="C72" s="43">
        <v>45377</v>
      </c>
      <c r="D72" s="34" t="s">
        <v>13</v>
      </c>
      <c r="E72" s="47">
        <v>536025</v>
      </c>
      <c r="F72" s="47">
        <v>42882</v>
      </c>
      <c r="G72" s="47">
        <f t="shared" si="1"/>
        <v>578907</v>
      </c>
      <c r="H72" s="35"/>
    </row>
    <row r="73" spans="1:8" ht="39" customHeight="1" x14ac:dyDescent="0.2">
      <c r="A73" s="33">
        <v>72</v>
      </c>
      <c r="B73" s="34" t="s">
        <v>120</v>
      </c>
      <c r="C73" s="43">
        <v>45377</v>
      </c>
      <c r="D73" s="34" t="s">
        <v>17</v>
      </c>
      <c r="E73" s="47">
        <v>1819901</v>
      </c>
      <c r="F73" s="47">
        <v>145592</v>
      </c>
      <c r="G73" s="47">
        <f t="shared" si="1"/>
        <v>1965493</v>
      </c>
      <c r="H73" s="35"/>
    </row>
    <row r="74" spans="1:8" ht="39" customHeight="1" x14ac:dyDescent="0.2">
      <c r="A74" s="33">
        <v>73</v>
      </c>
      <c r="B74" s="34" t="s">
        <v>121</v>
      </c>
      <c r="C74" s="43">
        <v>45377</v>
      </c>
      <c r="D74" s="34" t="s">
        <v>132</v>
      </c>
      <c r="E74" s="47">
        <v>1468620</v>
      </c>
      <c r="F74" s="47">
        <v>117490</v>
      </c>
      <c r="G74" s="47">
        <f t="shared" si="1"/>
        <v>1586110</v>
      </c>
      <c r="H74" s="35"/>
    </row>
    <row r="75" spans="1:8" ht="39" customHeight="1" x14ac:dyDescent="0.2">
      <c r="A75" s="33">
        <v>74</v>
      </c>
      <c r="B75" s="34" t="s">
        <v>122</v>
      </c>
      <c r="C75" s="43">
        <v>45378</v>
      </c>
      <c r="D75" s="34" t="s">
        <v>12</v>
      </c>
      <c r="E75" s="47">
        <v>501830</v>
      </c>
      <c r="F75" s="47">
        <v>40146</v>
      </c>
      <c r="G75" s="47">
        <f t="shared" si="1"/>
        <v>541976</v>
      </c>
      <c r="H75" s="35"/>
    </row>
    <row r="76" spans="1:8" ht="39" customHeight="1" x14ac:dyDescent="0.2">
      <c r="A76" s="33">
        <v>75</v>
      </c>
      <c r="B76" s="34" t="s">
        <v>123</v>
      </c>
      <c r="C76" s="43">
        <v>45378</v>
      </c>
      <c r="D76" s="34" t="s">
        <v>12</v>
      </c>
      <c r="E76" s="47">
        <v>2381320</v>
      </c>
      <c r="F76" s="47">
        <v>190506</v>
      </c>
      <c r="G76" s="47">
        <f t="shared" si="1"/>
        <v>2571826</v>
      </c>
      <c r="H76" s="35"/>
    </row>
    <row r="77" spans="1:8" ht="39" customHeight="1" x14ac:dyDescent="0.2">
      <c r="A77" s="33">
        <v>76</v>
      </c>
      <c r="B77" s="34" t="s">
        <v>124</v>
      </c>
      <c r="C77" s="43">
        <v>45378</v>
      </c>
      <c r="D77" s="34" t="s">
        <v>12</v>
      </c>
      <c r="E77" s="47">
        <v>1003660</v>
      </c>
      <c r="F77" s="47">
        <v>80293</v>
      </c>
      <c r="G77" s="47">
        <f t="shared" si="1"/>
        <v>1083953</v>
      </c>
      <c r="H77" s="35"/>
    </row>
    <row r="78" spans="1:8" ht="39" customHeight="1" x14ac:dyDescent="0.2">
      <c r="A78" s="33">
        <v>77</v>
      </c>
      <c r="B78" s="34" t="s">
        <v>125</v>
      </c>
      <c r="C78" s="43">
        <v>45380</v>
      </c>
      <c r="D78" s="34" t="s">
        <v>12</v>
      </c>
      <c r="E78" s="47">
        <v>1468620</v>
      </c>
      <c r="F78" s="47">
        <v>117490</v>
      </c>
      <c r="G78" s="47">
        <f t="shared" si="1"/>
        <v>1586110</v>
      </c>
      <c r="H78" s="35"/>
    </row>
    <row r="79" spans="1:8" ht="39" customHeight="1" x14ac:dyDescent="0.2">
      <c r="A79" s="33">
        <v>78</v>
      </c>
      <c r="B79" s="34" t="s">
        <v>126</v>
      </c>
      <c r="C79" s="43">
        <v>45380</v>
      </c>
      <c r="D79" s="34" t="s">
        <v>18</v>
      </c>
      <c r="E79" s="47">
        <v>888460</v>
      </c>
      <c r="F79" s="47">
        <v>71077</v>
      </c>
      <c r="G79" s="47">
        <f t="shared" si="1"/>
        <v>959537</v>
      </c>
      <c r="H79" s="35"/>
    </row>
    <row r="80" spans="1:8" ht="39" customHeight="1" x14ac:dyDescent="0.2">
      <c r="A80" s="33">
        <v>79</v>
      </c>
      <c r="B80" s="34" t="s">
        <v>127</v>
      </c>
      <c r="C80" s="43">
        <v>45380</v>
      </c>
      <c r="D80" s="34" t="s">
        <v>22</v>
      </c>
      <c r="E80" s="47">
        <v>1468620</v>
      </c>
      <c r="F80" s="47">
        <v>117490</v>
      </c>
      <c r="G80" s="47">
        <f t="shared" si="1"/>
        <v>1586110</v>
      </c>
      <c r="H80" s="35"/>
    </row>
    <row r="81" spans="1:8" ht="39" customHeight="1" x14ac:dyDescent="0.2">
      <c r="A81" s="33">
        <v>80</v>
      </c>
      <c r="B81" s="34" t="s">
        <v>128</v>
      </c>
      <c r="C81" s="43">
        <v>45380</v>
      </c>
      <c r="D81" s="34" t="s">
        <v>133</v>
      </c>
      <c r="E81" s="47">
        <v>1468620</v>
      </c>
      <c r="F81" s="47">
        <v>117490</v>
      </c>
      <c r="G81" s="47">
        <f t="shared" si="1"/>
        <v>1586110</v>
      </c>
      <c r="H81" s="35"/>
    </row>
    <row r="82" spans="1:8" ht="39" customHeight="1" x14ac:dyDescent="0.2">
      <c r="A82" s="33">
        <v>81</v>
      </c>
      <c r="B82" s="34" t="s">
        <v>129</v>
      </c>
      <c r="C82" s="43">
        <v>45381</v>
      </c>
      <c r="D82" s="34" t="s">
        <v>12</v>
      </c>
      <c r="E82" s="47">
        <v>2262710</v>
      </c>
      <c r="F82" s="47">
        <v>181017</v>
      </c>
      <c r="G82" s="47">
        <f t="shared" si="1"/>
        <v>2443727</v>
      </c>
      <c r="H82" s="35"/>
    </row>
    <row r="83" spans="1:8" ht="39" customHeight="1" x14ac:dyDescent="0.2">
      <c r="A83" s="33">
        <v>82</v>
      </c>
      <c r="B83" s="34" t="s">
        <v>130</v>
      </c>
      <c r="C83" s="43">
        <v>45381</v>
      </c>
      <c r="D83" s="34" t="s">
        <v>12</v>
      </c>
      <c r="E83" s="47">
        <v>3553840</v>
      </c>
      <c r="F83" s="47">
        <v>284307</v>
      </c>
      <c r="G83" s="47">
        <f t="shared" si="1"/>
        <v>3838147</v>
      </c>
      <c r="H83" s="35"/>
    </row>
    <row r="84" spans="1:8" ht="39" customHeight="1" x14ac:dyDescent="0.2">
      <c r="A84" s="33">
        <v>83</v>
      </c>
      <c r="B84" s="34" t="s">
        <v>131</v>
      </c>
      <c r="C84" s="43">
        <v>45381</v>
      </c>
      <c r="D84" s="34" t="s">
        <v>12</v>
      </c>
      <c r="E84" s="47">
        <v>3612720</v>
      </c>
      <c r="F84" s="47">
        <v>289018</v>
      </c>
      <c r="G84" s="47">
        <f t="shared" si="1"/>
        <v>3901738</v>
      </c>
      <c r="H84" s="35"/>
    </row>
    <row r="85" spans="1:8" ht="18.75" customHeight="1" x14ac:dyDescent="0.2">
      <c r="A85" s="36"/>
      <c r="B85" s="36"/>
      <c r="C85" s="38"/>
      <c r="D85" s="63" t="s">
        <v>34</v>
      </c>
      <c r="E85" s="64"/>
      <c r="F85" s="65"/>
      <c r="G85" s="39">
        <f>SUM(G2:G84)</f>
        <v>256972681</v>
      </c>
      <c r="H85" s="37"/>
    </row>
    <row r="87" spans="1:8" ht="18.75" customHeight="1" x14ac:dyDescent="0.2">
      <c r="E87" s="42">
        <f>+SUM(E2:E84)</f>
        <v>237937661</v>
      </c>
      <c r="F87" s="42">
        <f>+SUM(F2:F84)</f>
        <v>19035020</v>
      </c>
      <c r="G87" s="42"/>
    </row>
    <row r="89" spans="1:8" ht="18.75" customHeight="1" x14ac:dyDescent="0.2">
      <c r="E89" s="52"/>
      <c r="F89" s="52"/>
    </row>
  </sheetData>
  <autoFilter ref="A1:H85"/>
  <mergeCells count="1">
    <mergeCell ref="D85:F85"/>
  </mergeCells>
  <conditionalFormatting sqref="B2:B84">
    <cfRule type="duplicateValues" dxfId="7" priority="3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35</v>
      </c>
      <c r="F1" s="29" t="s">
        <v>0</v>
      </c>
      <c r="G1" s="29" t="s">
        <v>36</v>
      </c>
      <c r="H1" s="31" t="s">
        <v>31</v>
      </c>
    </row>
    <row r="2" spans="1:12" ht="39" customHeight="1" x14ac:dyDescent="0.25">
      <c r="A2" s="33">
        <v>1</v>
      </c>
      <c r="B2" s="46" t="s">
        <v>134</v>
      </c>
      <c r="C2" s="43">
        <v>45352</v>
      </c>
      <c r="D2" s="34" t="s">
        <v>132</v>
      </c>
      <c r="E2" s="47">
        <v>194109</v>
      </c>
      <c r="F2" s="47">
        <v>15529</v>
      </c>
      <c r="G2" s="47">
        <f>+E2+F2</f>
        <v>209638</v>
      </c>
      <c r="H2" s="35"/>
      <c r="J2" s="32" t="s">
        <v>162</v>
      </c>
      <c r="L2"/>
    </row>
    <row r="3" spans="1:12" ht="39" customHeight="1" x14ac:dyDescent="0.25">
      <c r="A3" s="33">
        <v>2</v>
      </c>
      <c r="B3" s="46" t="s">
        <v>135</v>
      </c>
      <c r="C3" s="43">
        <v>45352</v>
      </c>
      <c r="D3" s="34" t="s">
        <v>132</v>
      </c>
      <c r="E3" s="47">
        <v>964845</v>
      </c>
      <c r="F3" s="47">
        <v>77188</v>
      </c>
      <c r="G3" s="47">
        <f t="shared" ref="G3:G12" si="0">+E3+F3</f>
        <v>1042033</v>
      </c>
      <c r="H3" s="35"/>
      <c r="J3" s="32" t="s">
        <v>162</v>
      </c>
      <c r="L3"/>
    </row>
    <row r="4" spans="1:12" ht="39" customHeight="1" x14ac:dyDescent="0.25">
      <c r="A4" s="33">
        <v>3</v>
      </c>
      <c r="B4" s="46" t="s">
        <v>136</v>
      </c>
      <c r="C4" s="43">
        <v>45353</v>
      </c>
      <c r="D4" s="34" t="s">
        <v>23</v>
      </c>
      <c r="E4" s="47">
        <v>476264</v>
      </c>
      <c r="F4" s="47">
        <v>38101</v>
      </c>
      <c r="G4" s="47">
        <f t="shared" ref="G4:G11" si="1">+E4+F4</f>
        <v>514365</v>
      </c>
      <c r="H4" s="35"/>
      <c r="J4" s="32" t="s">
        <v>163</v>
      </c>
      <c r="L4"/>
    </row>
    <row r="5" spans="1:12" ht="39" customHeight="1" x14ac:dyDescent="0.25">
      <c r="A5" s="33">
        <v>4</v>
      </c>
      <c r="B5" s="46" t="s">
        <v>137</v>
      </c>
      <c r="C5" s="43">
        <v>45353</v>
      </c>
      <c r="D5" s="34" t="s">
        <v>17</v>
      </c>
      <c r="E5" s="47">
        <v>222116</v>
      </c>
      <c r="F5" s="47">
        <v>17769</v>
      </c>
      <c r="G5" s="47">
        <f t="shared" si="1"/>
        <v>239885</v>
      </c>
      <c r="H5" s="35"/>
      <c r="J5" s="32" t="s">
        <v>164</v>
      </c>
      <c r="L5"/>
    </row>
    <row r="6" spans="1:12" ht="39" customHeight="1" x14ac:dyDescent="0.25">
      <c r="A6" s="33">
        <v>5</v>
      </c>
      <c r="B6" s="46" t="s">
        <v>138</v>
      </c>
      <c r="C6" s="43">
        <v>45353</v>
      </c>
      <c r="D6" s="34" t="s">
        <v>17</v>
      </c>
      <c r="E6" s="47">
        <v>424800</v>
      </c>
      <c r="F6" s="47">
        <v>33984</v>
      </c>
      <c r="G6" s="47">
        <f t="shared" si="1"/>
        <v>458784</v>
      </c>
      <c r="H6" s="35"/>
      <c r="J6" s="32" t="s">
        <v>164</v>
      </c>
      <c r="L6"/>
    </row>
    <row r="7" spans="1:12" ht="39" customHeight="1" x14ac:dyDescent="0.25">
      <c r="A7" s="33">
        <v>6</v>
      </c>
      <c r="B7" s="46" t="s">
        <v>139</v>
      </c>
      <c r="C7" s="43">
        <v>45355</v>
      </c>
      <c r="D7" s="34" t="s">
        <v>24</v>
      </c>
      <c r="E7" s="47">
        <v>1062000</v>
      </c>
      <c r="F7" s="47">
        <v>84960</v>
      </c>
      <c r="G7" s="47">
        <f t="shared" si="1"/>
        <v>1146960</v>
      </c>
      <c r="H7" s="35"/>
      <c r="J7" s="32" t="s">
        <v>165</v>
      </c>
      <c r="L7"/>
    </row>
    <row r="8" spans="1:12" ht="39" customHeight="1" x14ac:dyDescent="0.25">
      <c r="A8" s="33">
        <v>7</v>
      </c>
      <c r="B8" s="46" t="s">
        <v>140</v>
      </c>
      <c r="C8" s="43">
        <v>45355</v>
      </c>
      <c r="D8" s="34" t="s">
        <v>15</v>
      </c>
      <c r="E8" s="47">
        <v>313470</v>
      </c>
      <c r="F8" s="47">
        <v>25078</v>
      </c>
      <c r="G8" s="47">
        <f t="shared" si="1"/>
        <v>338548</v>
      </c>
      <c r="H8" s="35"/>
      <c r="J8" s="32" t="s">
        <v>166</v>
      </c>
      <c r="L8"/>
    </row>
    <row r="9" spans="1:12" ht="39" customHeight="1" x14ac:dyDescent="0.25">
      <c r="A9" s="33">
        <v>8</v>
      </c>
      <c r="B9" s="46" t="s">
        <v>141</v>
      </c>
      <c r="C9" s="43">
        <v>45355</v>
      </c>
      <c r="D9" s="34" t="s">
        <v>15</v>
      </c>
      <c r="E9" s="47">
        <v>191160</v>
      </c>
      <c r="F9" s="47">
        <v>15293</v>
      </c>
      <c r="G9" s="47">
        <f t="shared" si="1"/>
        <v>206453</v>
      </c>
      <c r="H9" s="35"/>
      <c r="J9" s="32" t="s">
        <v>166</v>
      </c>
      <c r="L9"/>
    </row>
    <row r="10" spans="1:12" ht="39" customHeight="1" x14ac:dyDescent="0.25">
      <c r="A10" s="33">
        <v>9</v>
      </c>
      <c r="B10" s="46" t="s">
        <v>142</v>
      </c>
      <c r="C10" s="43">
        <v>45355</v>
      </c>
      <c r="D10" s="34" t="s">
        <v>24</v>
      </c>
      <c r="E10" s="47">
        <v>182248</v>
      </c>
      <c r="F10" s="47">
        <v>14580</v>
      </c>
      <c r="G10" s="47">
        <f t="shared" si="1"/>
        <v>196828</v>
      </c>
      <c r="H10" s="35"/>
      <c r="J10" s="32" t="s">
        <v>165</v>
      </c>
      <c r="L10"/>
    </row>
    <row r="11" spans="1:12" ht="39" customHeight="1" x14ac:dyDescent="0.25">
      <c r="A11" s="33">
        <v>10</v>
      </c>
      <c r="B11" s="46" t="s">
        <v>143</v>
      </c>
      <c r="C11" s="43">
        <v>45355</v>
      </c>
      <c r="D11" s="34" t="s">
        <v>24</v>
      </c>
      <c r="E11" s="47">
        <v>1552872</v>
      </c>
      <c r="F11" s="47">
        <v>124230</v>
      </c>
      <c r="G11" s="47">
        <f t="shared" si="1"/>
        <v>1677102</v>
      </c>
      <c r="H11" s="35"/>
      <c r="J11" s="32" t="s">
        <v>165</v>
      </c>
      <c r="L11"/>
    </row>
    <row r="12" spans="1:12" ht="39" customHeight="1" x14ac:dyDescent="0.25">
      <c r="A12" s="33">
        <v>11</v>
      </c>
      <c r="B12" s="46" t="s">
        <v>144</v>
      </c>
      <c r="C12" s="43">
        <v>45363</v>
      </c>
      <c r="D12" s="34" t="s">
        <v>16</v>
      </c>
      <c r="E12" s="47">
        <v>515422</v>
      </c>
      <c r="F12" s="47">
        <v>41234</v>
      </c>
      <c r="G12" s="47">
        <f t="shared" si="0"/>
        <v>556656</v>
      </c>
      <c r="H12" s="35"/>
      <c r="J12" s="32" t="s">
        <v>167</v>
      </c>
      <c r="L12"/>
    </row>
    <row r="13" spans="1:12" ht="39" customHeight="1" x14ac:dyDescent="0.25">
      <c r="A13" s="33">
        <v>12</v>
      </c>
      <c r="B13" s="46" t="s">
        <v>145</v>
      </c>
      <c r="C13" s="43">
        <v>45363</v>
      </c>
      <c r="D13" s="34" t="s">
        <v>16</v>
      </c>
      <c r="E13" s="47">
        <v>261844</v>
      </c>
      <c r="F13" s="47">
        <v>20948</v>
      </c>
      <c r="G13" s="47">
        <f t="shared" ref="G13:G20" si="2">+E13+F13</f>
        <v>282792</v>
      </c>
      <c r="H13" s="35"/>
      <c r="J13" s="32" t="s">
        <v>167</v>
      </c>
      <c r="L13"/>
    </row>
    <row r="14" spans="1:12" ht="39" customHeight="1" x14ac:dyDescent="0.25">
      <c r="A14" s="33">
        <v>13</v>
      </c>
      <c r="B14" s="46" t="s">
        <v>146</v>
      </c>
      <c r="C14" s="43">
        <v>45367</v>
      </c>
      <c r="D14" s="34" t="s">
        <v>23</v>
      </c>
      <c r="E14" s="47">
        <v>1509739</v>
      </c>
      <c r="F14" s="47">
        <v>120779</v>
      </c>
      <c r="G14" s="47">
        <f t="shared" ref="G14:G19" si="3">+E14+F14</f>
        <v>1630518</v>
      </c>
      <c r="H14" s="35"/>
      <c r="J14" s="32" t="s">
        <v>163</v>
      </c>
      <c r="L14"/>
    </row>
    <row r="15" spans="1:12" ht="39" customHeight="1" x14ac:dyDescent="0.25">
      <c r="A15" s="33">
        <v>14</v>
      </c>
      <c r="B15" s="46" t="s">
        <v>147</v>
      </c>
      <c r="C15" s="43">
        <v>45367</v>
      </c>
      <c r="D15" s="34" t="s">
        <v>23</v>
      </c>
      <c r="E15" s="47">
        <v>222116</v>
      </c>
      <c r="F15" s="47">
        <v>17769</v>
      </c>
      <c r="G15" s="47">
        <f t="shared" si="3"/>
        <v>239885</v>
      </c>
      <c r="H15" s="35"/>
      <c r="J15" s="32" t="s">
        <v>163</v>
      </c>
      <c r="L15"/>
    </row>
    <row r="16" spans="1:12" ht="39" customHeight="1" x14ac:dyDescent="0.25">
      <c r="A16" s="33">
        <v>15</v>
      </c>
      <c r="B16" s="46" t="s">
        <v>148</v>
      </c>
      <c r="C16" s="43">
        <v>45367</v>
      </c>
      <c r="D16" s="34" t="s">
        <v>23</v>
      </c>
      <c r="E16" s="47">
        <v>238132</v>
      </c>
      <c r="F16" s="47">
        <v>19051</v>
      </c>
      <c r="G16" s="47">
        <f t="shared" si="3"/>
        <v>257183</v>
      </c>
      <c r="H16" s="35"/>
      <c r="J16" s="32" t="s">
        <v>163</v>
      </c>
      <c r="L16"/>
    </row>
    <row r="17" spans="1:12" ht="39" customHeight="1" x14ac:dyDescent="0.25">
      <c r="A17" s="33">
        <v>16</v>
      </c>
      <c r="B17" s="46" t="s">
        <v>149</v>
      </c>
      <c r="C17" s="43">
        <v>45367</v>
      </c>
      <c r="D17" s="34" t="s">
        <v>18</v>
      </c>
      <c r="E17" s="47">
        <v>892742</v>
      </c>
      <c r="F17" s="47">
        <v>71420</v>
      </c>
      <c r="G17" s="47">
        <f t="shared" si="3"/>
        <v>964162</v>
      </c>
      <c r="H17" s="35"/>
      <c r="J17" s="32" t="s">
        <v>168</v>
      </c>
      <c r="L17"/>
    </row>
    <row r="18" spans="1:12" ht="39" customHeight="1" x14ac:dyDescent="0.25">
      <c r="A18" s="33">
        <v>17</v>
      </c>
      <c r="B18" s="46" t="s">
        <v>150</v>
      </c>
      <c r="C18" s="43">
        <v>45373</v>
      </c>
      <c r="D18" s="34" t="s">
        <v>22</v>
      </c>
      <c r="E18" s="47">
        <v>785532</v>
      </c>
      <c r="F18" s="47">
        <v>62843</v>
      </c>
      <c r="G18" s="47">
        <f t="shared" si="3"/>
        <v>848375</v>
      </c>
      <c r="H18" s="35"/>
      <c r="J18" s="32" t="s">
        <v>169</v>
      </c>
      <c r="L18"/>
    </row>
    <row r="19" spans="1:12" ht="39" customHeight="1" x14ac:dyDescent="0.25">
      <c r="A19" s="33">
        <v>18</v>
      </c>
      <c r="B19" s="46" t="s">
        <v>151</v>
      </c>
      <c r="C19" s="43">
        <v>45380</v>
      </c>
      <c r="D19" s="34" t="s">
        <v>19</v>
      </c>
      <c r="E19" s="47">
        <v>73431</v>
      </c>
      <c r="F19" s="47">
        <v>5874</v>
      </c>
      <c r="G19" s="47">
        <f t="shared" si="3"/>
        <v>79305</v>
      </c>
      <c r="H19" s="35"/>
      <c r="J19" s="32" t="s">
        <v>170</v>
      </c>
      <c r="L19"/>
    </row>
    <row r="20" spans="1:12" ht="39" customHeight="1" x14ac:dyDescent="0.25">
      <c r="A20" s="33">
        <v>19</v>
      </c>
      <c r="B20" s="46" t="s">
        <v>152</v>
      </c>
      <c r="C20" s="43">
        <v>45380</v>
      </c>
      <c r="D20" s="34" t="s">
        <v>19</v>
      </c>
      <c r="E20" s="47">
        <v>230124</v>
      </c>
      <c r="F20" s="47">
        <v>18410</v>
      </c>
      <c r="G20" s="47">
        <f t="shared" si="2"/>
        <v>248534</v>
      </c>
      <c r="H20" s="35"/>
      <c r="J20" s="32" t="s">
        <v>170</v>
      </c>
      <c r="L20"/>
    </row>
    <row r="21" spans="1:12" ht="18.75" customHeight="1" x14ac:dyDescent="0.2">
      <c r="A21" s="36"/>
      <c r="B21" s="36"/>
      <c r="C21" s="38"/>
      <c r="D21" s="63" t="s">
        <v>32</v>
      </c>
      <c r="E21" s="64"/>
      <c r="F21" s="65"/>
      <c r="G21" s="39">
        <f>SUM(G2:G20)</f>
        <v>11138006</v>
      </c>
      <c r="H21" s="37"/>
    </row>
    <row r="23" spans="1:12" ht="18.75" customHeight="1" x14ac:dyDescent="0.25">
      <c r="G23" s="48"/>
    </row>
  </sheetData>
  <mergeCells count="1">
    <mergeCell ref="D21:F21"/>
  </mergeCells>
  <conditionalFormatting sqref="B24:B33">
    <cfRule type="duplicateValues" dxfId="6" priority="3"/>
  </conditionalFormatting>
  <conditionalFormatting sqref="B24:B33">
    <cfRule type="duplicateValues" dxfId="5" priority="2"/>
  </conditionalFormatting>
  <conditionalFormatting sqref="B21:B33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 activeCell="H10" sqref="H1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35</v>
      </c>
      <c r="G1" s="29" t="s">
        <v>0</v>
      </c>
      <c r="H1" s="29" t="s">
        <v>36</v>
      </c>
      <c r="I1" s="31" t="s">
        <v>31</v>
      </c>
    </row>
    <row r="2" spans="1:13" ht="28.5" customHeight="1" x14ac:dyDescent="0.25">
      <c r="A2" s="33">
        <v>1</v>
      </c>
      <c r="B2" s="46" t="s">
        <v>155</v>
      </c>
      <c r="C2" s="43">
        <v>45359</v>
      </c>
      <c r="D2" s="34" t="s">
        <v>12</v>
      </c>
      <c r="E2" s="34" t="s">
        <v>37</v>
      </c>
      <c r="F2" s="47">
        <v>4605274</v>
      </c>
      <c r="G2" s="47">
        <v>368422</v>
      </c>
      <c r="H2" s="47">
        <f>+F2+G2</f>
        <v>4973696</v>
      </c>
      <c r="I2" s="35"/>
      <c r="M2" s="49"/>
    </row>
    <row r="3" spans="1:13" ht="28.5" customHeight="1" x14ac:dyDescent="0.25">
      <c r="A3" s="33">
        <v>2</v>
      </c>
      <c r="B3" s="46" t="s">
        <v>156</v>
      </c>
      <c r="C3" s="43">
        <v>45359</v>
      </c>
      <c r="D3" s="34" t="s">
        <v>12</v>
      </c>
      <c r="E3" s="34" t="s">
        <v>38</v>
      </c>
      <c r="F3" s="47">
        <v>24407952</v>
      </c>
      <c r="G3" s="47">
        <v>1952636</v>
      </c>
      <c r="H3" s="47">
        <f t="shared" ref="H3:H9" si="0">+F3+G3</f>
        <v>26360588</v>
      </c>
      <c r="I3" s="35"/>
      <c r="M3" s="49"/>
    </row>
    <row r="4" spans="1:13" ht="28.5" customHeight="1" x14ac:dyDescent="0.25">
      <c r="A4" s="33">
        <v>3</v>
      </c>
      <c r="B4" s="46" t="s">
        <v>157</v>
      </c>
      <c r="C4" s="43">
        <v>45359</v>
      </c>
      <c r="D4" s="34" t="s">
        <v>12</v>
      </c>
      <c r="E4" s="34" t="s">
        <v>39</v>
      </c>
      <c r="F4" s="47">
        <v>10361867</v>
      </c>
      <c r="G4" s="47">
        <v>828949</v>
      </c>
      <c r="H4" s="47">
        <f t="shared" si="0"/>
        <v>11190816</v>
      </c>
      <c r="I4" s="35"/>
      <c r="M4" s="49"/>
    </row>
    <row r="5" spans="1:13" ht="28.5" customHeight="1" x14ac:dyDescent="0.25">
      <c r="A5" s="33">
        <v>4</v>
      </c>
      <c r="B5" s="46" t="s">
        <v>158</v>
      </c>
      <c r="C5" s="43">
        <v>45359</v>
      </c>
      <c r="D5" s="34" t="s">
        <v>12</v>
      </c>
      <c r="E5" s="34" t="s">
        <v>40</v>
      </c>
      <c r="F5" s="47">
        <v>18421096</v>
      </c>
      <c r="G5" s="47">
        <v>1473688</v>
      </c>
      <c r="H5" s="47">
        <f t="shared" ref="H5:H6" si="1">+F5+G5</f>
        <v>19894784</v>
      </c>
      <c r="I5" s="35"/>
      <c r="M5" s="49"/>
    </row>
    <row r="6" spans="1:13" ht="28.5" customHeight="1" x14ac:dyDescent="0.25">
      <c r="A6" s="33">
        <v>5</v>
      </c>
      <c r="B6" s="46" t="s">
        <v>159</v>
      </c>
      <c r="C6" s="43">
        <v>45359</v>
      </c>
      <c r="D6" s="34" t="s">
        <v>12</v>
      </c>
      <c r="E6" s="34" t="s">
        <v>43</v>
      </c>
      <c r="F6" s="47">
        <v>10592130</v>
      </c>
      <c r="G6" s="47">
        <v>847370</v>
      </c>
      <c r="H6" s="47">
        <f t="shared" si="1"/>
        <v>11439500</v>
      </c>
      <c r="I6" s="35"/>
      <c r="M6" s="49"/>
    </row>
    <row r="7" spans="1:13" ht="28.5" customHeight="1" x14ac:dyDescent="0.25">
      <c r="A7" s="33">
        <v>6</v>
      </c>
      <c r="B7" s="46" t="s">
        <v>160</v>
      </c>
      <c r="C7" s="43">
        <v>45359</v>
      </c>
      <c r="D7" s="34" t="s">
        <v>12</v>
      </c>
      <c r="E7" s="34" t="s">
        <v>44</v>
      </c>
      <c r="F7" s="47">
        <v>2302637</v>
      </c>
      <c r="G7" s="47">
        <v>184211</v>
      </c>
      <c r="H7" s="47">
        <f t="shared" si="0"/>
        <v>2486848</v>
      </c>
      <c r="I7" s="35"/>
      <c r="M7" s="49"/>
    </row>
    <row r="8" spans="1:13" ht="28.5" customHeight="1" x14ac:dyDescent="0.25">
      <c r="A8" s="33">
        <v>7</v>
      </c>
      <c r="B8" s="46" t="s">
        <v>161</v>
      </c>
      <c r="C8" s="43">
        <v>45370</v>
      </c>
      <c r="D8" s="34" t="s">
        <v>12</v>
      </c>
      <c r="E8" s="34" t="s">
        <v>153</v>
      </c>
      <c r="F8" s="47">
        <v>4370492</v>
      </c>
      <c r="G8" s="47">
        <v>349638</v>
      </c>
      <c r="H8" s="47">
        <f t="shared" si="0"/>
        <v>4720130</v>
      </c>
      <c r="I8" s="35"/>
      <c r="M8" s="49"/>
    </row>
    <row r="9" spans="1:13" ht="28.5" customHeight="1" x14ac:dyDescent="0.25">
      <c r="A9" s="33">
        <v>8</v>
      </c>
      <c r="B9" s="46" t="s">
        <v>45</v>
      </c>
      <c r="C9" s="43">
        <v>45371</v>
      </c>
      <c r="D9" s="34" t="s">
        <v>12</v>
      </c>
      <c r="E9" s="34" t="s">
        <v>154</v>
      </c>
      <c r="F9" s="47">
        <v>1733980</v>
      </c>
      <c r="G9" s="47">
        <v>0</v>
      </c>
      <c r="H9" s="47">
        <f t="shared" si="0"/>
        <v>1733980</v>
      </c>
      <c r="I9" s="35"/>
      <c r="M9" s="49"/>
    </row>
    <row r="10" spans="1:13" ht="18.75" customHeight="1" x14ac:dyDescent="0.2">
      <c r="A10" s="36"/>
      <c r="B10" s="36"/>
      <c r="C10" s="38"/>
      <c r="D10" s="63" t="s">
        <v>34</v>
      </c>
      <c r="E10" s="64"/>
      <c r="F10" s="64"/>
      <c r="G10" s="65"/>
      <c r="H10" s="39">
        <f>SUM(H2:H9)</f>
        <v>82800342</v>
      </c>
      <c r="I10" s="37"/>
    </row>
    <row r="12" spans="1:13" s="41" customFormat="1" ht="18.75" customHeight="1" x14ac:dyDescent="0.25">
      <c r="A12" s="32"/>
      <c r="B12" s="32"/>
      <c r="C12" s="40"/>
      <c r="D12" s="32"/>
      <c r="E12" s="32"/>
      <c r="F12" s="32"/>
      <c r="G12" s="32"/>
      <c r="H12" s="48"/>
    </row>
  </sheetData>
  <mergeCells count="1">
    <mergeCell ref="D10:G10"/>
  </mergeCells>
  <conditionalFormatting sqref="B13:B22">
    <cfRule type="duplicateValues" dxfId="3" priority="4"/>
  </conditionalFormatting>
  <conditionalFormatting sqref="B13:B22">
    <cfRule type="duplicateValues" dxfId="2" priority="3"/>
  </conditionalFormatting>
  <conditionalFormatting sqref="B10:B22">
    <cfRule type="duplicateValues" dxfId="1" priority="13"/>
  </conditionalFormatting>
  <conditionalFormatting sqref="B2:B9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2024-04-11T01:06:56Z</dcterms:modified>
</cp:coreProperties>
</file>