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</sheets>
  <definedNames>
    <definedName name="_xlnm._FilterDatabase" localSheetId="1" hidden="1">'Chi Tiết Bán Hàng'!$A$1:$H$134</definedName>
    <definedName name="_xlnm._FilterDatabase" localSheetId="2" hidden="1">'Hàng trả'!$A$1:$H$16</definedName>
    <definedName name="_xlnm._FilterDatabase" localSheetId="3" hidden="1">'Hỗ trợ'!$A$1:$I$9</definedName>
  </definedNames>
  <calcPr calcId="162913"/>
</workbook>
</file>

<file path=xl/calcChain.xml><?xml version="1.0" encoding="utf-8"?>
<calcChain xmlns="http://schemas.openxmlformats.org/spreadsheetml/2006/main">
  <c r="G16" i="16" l="1"/>
  <c r="G6" i="21" l="1"/>
  <c r="G7" i="21"/>
  <c r="G8" i="21"/>
  <c r="G9" i="21"/>
  <c r="G10" i="21"/>
  <c r="G11" i="21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E136" i="20" l="1"/>
  <c r="F136" i="20"/>
  <c r="H3" i="25"/>
  <c r="H4" i="25"/>
  <c r="H5" i="25"/>
  <c r="H6" i="25"/>
  <c r="H7" i="25"/>
  <c r="H8" i="25"/>
  <c r="G5" i="21" l="1"/>
  <c r="G12" i="21"/>
  <c r="G13" i="21"/>
  <c r="G14" i="21"/>
  <c r="G15" i="21"/>
  <c r="H2" i="25" l="1"/>
  <c r="G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07" i="20"/>
  <c r="G108" i="20"/>
  <c r="G109" i="20"/>
  <c r="G110" i="20"/>
  <c r="G111" i="20"/>
  <c r="G112" i="20"/>
  <c r="G113" i="20"/>
  <c r="G114" i="20"/>
  <c r="G115" i="20"/>
  <c r="G116" i="20"/>
  <c r="G117" i="20"/>
  <c r="G118" i="20"/>
  <c r="G119" i="20"/>
  <c r="G120" i="20"/>
  <c r="G121" i="20"/>
  <c r="G122" i="20"/>
  <c r="G123" i="20"/>
  <c r="G124" i="20"/>
  <c r="G125" i="20"/>
  <c r="G126" i="20"/>
  <c r="G127" i="20"/>
  <c r="G128" i="20"/>
  <c r="G129" i="20"/>
  <c r="G130" i="20"/>
  <c r="G131" i="20"/>
  <c r="G132" i="20"/>
  <c r="G133" i="20"/>
  <c r="G2" i="20"/>
  <c r="G3" i="21" l="1"/>
  <c r="G4" i="21"/>
  <c r="G2" i="21"/>
  <c r="D6" i="16" l="1"/>
  <c r="C6" i="16"/>
  <c r="H9" i="25" l="1"/>
  <c r="F12" i="16" l="1"/>
  <c r="G15" i="16" l="1"/>
  <c r="G16" i="21"/>
  <c r="G134" i="20" l="1"/>
  <c r="E9" i="16" l="1"/>
</calcChain>
</file>

<file path=xl/sharedStrings.xml><?xml version="1.0" encoding="utf-8"?>
<sst xmlns="http://schemas.openxmlformats.org/spreadsheetml/2006/main" count="359" uniqueCount="203">
  <si>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</si>
  <si>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</si>
  <si>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</si>
  <si>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</si>
  <si>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</si>
  <si>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</si>
  <si>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</si>
  <si>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</si>
  <si>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</si>
  <si>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</si>
  <si>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</si>
  <si>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</si>
  <si>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</si>
  <si>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</si>
  <si>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</si>
  <si>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</si>
  <si>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</si>
  <si>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</si>
  <si>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</si>
  <si>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</si>
  <si>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THÀNH PHỐ BIÊN HÒA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</si>
  <si>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</si>
  <si>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</si>
  <si>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</si>
  <si>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</si>
  <si>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</si>
  <si>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</si>
  <si>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</si>
  <si>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</si>
  <si>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</si>
  <si>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</si>
  <si>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</si>
  <si>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</si>
  <si>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</si>
  <si>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</si>
  <si>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Số tiền chưa thuế GTGT</t>
  </si>
  <si>
    <t>Tổng tiền</t>
  </si>
  <si>
    <t>CHI NHÁNH CÔNG TY TNHH MM MEGA MARKET (VIỆT NAM) TẠI TỈNH BÌNH ĐỊNH</t>
  </si>
  <si>
    <t>ADB - HO TRO THEM 1%</t>
  </si>
  <si>
    <t>ADV - HO TRO TIEP THI 5.3%</t>
  </si>
  <si>
    <t>BUS - HO TRO CUNG HOP TAC 2.25%</t>
  </si>
  <si>
    <t>CTG - HO TRO NHOM HANG TRONG DIEM 4%</t>
  </si>
  <si>
    <t>THEO DÕI CÔNG NỢ / CTY MEGA - 31/01/2024</t>
  </si>
  <si>
    <t>Bảng kê hóa đơn tháng 01.2024</t>
  </si>
  <si>
    <t>Hàng trả</t>
  </si>
  <si>
    <t>Hỗ trợ</t>
  </si>
  <si>
    <t>Tổng thanh toán tháng 01.2024</t>
  </si>
  <si>
    <t>00001237</t>
  </si>
  <si>
    <t>00001238</t>
  </si>
  <si>
    <t>00001239</t>
  </si>
  <si>
    <t>00001240</t>
  </si>
  <si>
    <t>00001241</t>
  </si>
  <si>
    <t>00001242</t>
  </si>
  <si>
    <t>00001243</t>
  </si>
  <si>
    <t>00001244</t>
  </si>
  <si>
    <t>00001245</t>
  </si>
  <si>
    <t>00001246</t>
  </si>
  <si>
    <t>00001247</t>
  </si>
  <si>
    <t>00001248</t>
  </si>
  <si>
    <t>00001249</t>
  </si>
  <si>
    <t>00001250</t>
  </si>
  <si>
    <t>00001251</t>
  </si>
  <si>
    <t>00001252</t>
  </si>
  <si>
    <t>00001253</t>
  </si>
  <si>
    <t>00002315</t>
  </si>
  <si>
    <t>00002316</t>
  </si>
  <si>
    <t>00002317</t>
  </si>
  <si>
    <t>00002318</t>
  </si>
  <si>
    <t>00002319</t>
  </si>
  <si>
    <t>00002321</t>
  </si>
  <si>
    <t>00002322</t>
  </si>
  <si>
    <t>00002323</t>
  </si>
  <si>
    <t>00002324</t>
  </si>
  <si>
    <t>00002325</t>
  </si>
  <si>
    <t>00002326</t>
  </si>
  <si>
    <t>00002327</t>
  </si>
  <si>
    <t>00002328</t>
  </si>
  <si>
    <t>00002329</t>
  </si>
  <si>
    <t>00002330</t>
  </si>
  <si>
    <t>00002331</t>
  </si>
  <si>
    <t>00002332</t>
  </si>
  <si>
    <t>00002333</t>
  </si>
  <si>
    <t>00002334</t>
  </si>
  <si>
    <t>00002335</t>
  </si>
  <si>
    <t>00002336</t>
  </si>
  <si>
    <t>00002337</t>
  </si>
  <si>
    <t>00002338</t>
  </si>
  <si>
    <t>00002339</t>
  </si>
  <si>
    <t>00002500</t>
  </si>
  <si>
    <t>00002657</t>
  </si>
  <si>
    <t>00002658</t>
  </si>
  <si>
    <t>00002659</t>
  </si>
  <si>
    <t>00002660</t>
  </si>
  <si>
    <t>00002693</t>
  </si>
  <si>
    <t>00002695</t>
  </si>
  <si>
    <t>00002698</t>
  </si>
  <si>
    <t>00002700</t>
  </si>
  <si>
    <t>00002858</t>
  </si>
  <si>
    <t>00002910</t>
  </si>
  <si>
    <t>00002919</t>
  </si>
  <si>
    <t>00002920</t>
  </si>
  <si>
    <t>00002921</t>
  </si>
  <si>
    <t>00002922</t>
  </si>
  <si>
    <t>00002923</t>
  </si>
  <si>
    <t>00002924</t>
  </si>
  <si>
    <t>00002925</t>
  </si>
  <si>
    <t>00004045</t>
  </si>
  <si>
    <t>00004046</t>
  </si>
  <si>
    <t>00004047</t>
  </si>
  <si>
    <t>00004048</t>
  </si>
  <si>
    <t>00004049</t>
  </si>
  <si>
    <t>00004050</t>
  </si>
  <si>
    <t>00004051</t>
  </si>
  <si>
    <t>00004052</t>
  </si>
  <si>
    <t>00004053</t>
  </si>
  <si>
    <t>00004054</t>
  </si>
  <si>
    <t>00004198</t>
  </si>
  <si>
    <t>00004243</t>
  </si>
  <si>
    <t>00004244</t>
  </si>
  <si>
    <t>00004245</t>
  </si>
  <si>
    <t>00004450</t>
  </si>
  <si>
    <t>00004451</t>
  </si>
  <si>
    <t>00004452</t>
  </si>
  <si>
    <t>00004453</t>
  </si>
  <si>
    <t>00004454</t>
  </si>
  <si>
    <t>00004455</t>
  </si>
  <si>
    <t>00004457</t>
  </si>
  <si>
    <t>00004459</t>
  </si>
  <si>
    <t>00005633</t>
  </si>
  <si>
    <t>00005634</t>
  </si>
  <si>
    <t>00005635</t>
  </si>
  <si>
    <t>00005637</t>
  </si>
  <si>
    <t>00005641</t>
  </si>
  <si>
    <t>00005642</t>
  </si>
  <si>
    <t>00005644</t>
  </si>
  <si>
    <t>00005647</t>
  </si>
  <si>
    <t>00005708</t>
  </si>
  <si>
    <t>00005709</t>
  </si>
  <si>
    <t>00005710</t>
  </si>
  <si>
    <t>00005711</t>
  </si>
  <si>
    <t>00005712</t>
  </si>
  <si>
    <t>00005713</t>
  </si>
  <si>
    <t>00005714</t>
  </si>
  <si>
    <t>00005715</t>
  </si>
  <si>
    <t>00005716</t>
  </si>
  <si>
    <t>00005717</t>
  </si>
  <si>
    <t>00005718</t>
  </si>
  <si>
    <t>00005719</t>
  </si>
  <si>
    <t>00006000</t>
  </si>
  <si>
    <t>00006001</t>
  </si>
  <si>
    <t>00006002</t>
  </si>
  <si>
    <t>00006003</t>
  </si>
  <si>
    <t>00006004</t>
  </si>
  <si>
    <t>00006005</t>
  </si>
  <si>
    <t>00006006</t>
  </si>
  <si>
    <t>00006007</t>
  </si>
  <si>
    <t>00006008</t>
  </si>
  <si>
    <t>00006009</t>
  </si>
  <si>
    <t>00006010</t>
  </si>
  <si>
    <t>00006011</t>
  </si>
  <si>
    <t>00006012</t>
  </si>
  <si>
    <t>00006013</t>
  </si>
  <si>
    <t>00006014</t>
  </si>
  <si>
    <t>00006015</t>
  </si>
  <si>
    <t>00006016</t>
  </si>
  <si>
    <t>00000054</t>
  </si>
  <si>
    <t>00000055</t>
  </si>
  <si>
    <t>00000056</t>
  </si>
  <si>
    <t>00000057</t>
  </si>
  <si>
    <t>00000058</t>
  </si>
  <si>
    <t>00000059</t>
  </si>
  <si>
    <t>00000060</t>
  </si>
  <si>
    <t>00000061</t>
  </si>
  <si>
    <t>00006724</t>
  </si>
  <si>
    <t>00006725</t>
  </si>
  <si>
    <t>00006726</t>
  </si>
  <si>
    <t>00006727</t>
  </si>
  <si>
    <t>00006769</t>
  </si>
  <si>
    <t>00006975</t>
  </si>
  <si>
    <t>00000004</t>
  </si>
  <si>
    <t>00000005</t>
  </si>
  <si>
    <t>00000009</t>
  </si>
  <si>
    <t>00000012</t>
  </si>
  <si>
    <t>00000898</t>
  </si>
  <si>
    <t>00001497</t>
  </si>
  <si>
    <t>00002343</t>
  </si>
  <si>
    <t>00002345</t>
  </si>
  <si>
    <t>00002534</t>
  </si>
  <si>
    <t>00002535</t>
  </si>
  <si>
    <t>00002704</t>
  </si>
  <si>
    <t>00000002</t>
  </si>
  <si>
    <t>00004473</t>
  </si>
  <si>
    <t>00004474</t>
  </si>
  <si>
    <t>5327</t>
  </si>
  <si>
    <t>5328</t>
  </si>
  <si>
    <t>5329</t>
  </si>
  <si>
    <t>5330</t>
  </si>
  <si>
    <t>5331</t>
  </si>
  <si>
    <t>5332</t>
  </si>
  <si>
    <t>531</t>
  </si>
  <si>
    <t>DIS - HO TRO TRUNG BAY SAN PHAM</t>
  </si>
  <si>
    <t>DTS-HO TRO CUNG CAP THONG TIN 0.5%</t>
  </si>
  <si>
    <t>Hỗ trợ phí vận chuyểnT12/2023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</si>
</sst>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37" fontId="12" fillId="0" borderId="0" xfId="0" applyNumberFormat="1" applyFont="1"/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65" fontId="13" fillId="0" borderId="1" xfId="1" applyNumberFormat="1" applyFont="1" applyBorder="1" applyAlignment="1">
      <alignment horizontal="right" vertical="center"/>
    </xf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0" fontId="12" fillId="0" borderId="0" xfId="1" applyNumberFormat="1" applyFont="1"/>
    <xf numFmtId="3" fontId="0" fillId="0" borderId="0" xfId="0" applyNumberFormat="1"/>
    <xf numFmtId="165" fontId="12" fillId="0" borderId="0" xfId="0" applyNumberFormat="1" applyFont="1"/>
    <xf numFmtId="3" fontId="0" fillId="0" borderId="0" xfId="0" applyNumberFormat="1" applyAlignment="1">
      <alignment horizontal="right"/>
    </xf>
    <xf numFmtId="14" fontId="12" fillId="0" borderId="0" xfId="0" applyNumberFormat="1" applyFon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I4" sqref="I4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57" t="s">
        <v>42</v>
      </c>
      <c r="B1" s="57"/>
      <c r="C1" s="57"/>
      <c r="D1" s="57"/>
      <c r="E1" s="57"/>
      <c r="F1" s="57"/>
      <c r="G1" s="57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25</v>
      </c>
      <c r="H2" s="6"/>
      <c r="I2" s="6"/>
    </row>
    <row r="3" spans="1:11" ht="15.75" x14ac:dyDescent="0.25">
      <c r="A3" s="26"/>
      <c r="B3" s="27" t="s">
        <v>9</v>
      </c>
      <c r="C3" s="63">
        <v>536669673</v>
      </c>
      <c r="D3" s="64"/>
      <c r="E3" s="27"/>
      <c r="F3" s="27"/>
      <c r="G3" s="27"/>
      <c r="H3" s="51"/>
      <c r="I3" s="51"/>
      <c r="J3" s="45"/>
    </row>
    <row r="4" spans="1:11" ht="15.75" x14ac:dyDescent="0.25">
      <c r="A4" s="11"/>
      <c r="B4" s="7" t="s">
        <v>43</v>
      </c>
      <c r="C4" s="8">
        <v>555674248</v>
      </c>
      <c r="D4" s="8">
        <v>44453937</v>
      </c>
      <c r="E4" s="8"/>
      <c r="F4" s="9"/>
      <c r="G4" s="9"/>
      <c r="I4" s="51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58" t="s">
        <v>6</v>
      </c>
      <c r="B6" s="59"/>
      <c r="C6" s="14">
        <f>SUM(C4:C4)</f>
        <v>555674248</v>
      </c>
      <c r="D6" s="14">
        <f>SUM(D4:D4)</f>
        <v>44453937</v>
      </c>
      <c r="E6" s="14"/>
      <c r="F6" s="16"/>
      <c r="G6" s="14"/>
      <c r="I6" s="45"/>
      <c r="K6" s="45"/>
    </row>
    <row r="7" spans="1:11" ht="15.75" x14ac:dyDescent="0.25">
      <c r="A7" s="11"/>
      <c r="B7" s="20" t="s">
        <v>44</v>
      </c>
      <c r="C7" s="8"/>
      <c r="D7" s="8"/>
      <c r="E7" s="8">
        <v>4953253</v>
      </c>
      <c r="F7" s="9"/>
      <c r="G7" s="10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58" t="s">
        <v>7</v>
      </c>
      <c r="B9" s="59"/>
      <c r="C9" s="14"/>
      <c r="D9" s="14"/>
      <c r="E9" s="14">
        <f>SUM(E7:E8)</f>
        <v>4953253</v>
      </c>
      <c r="F9" s="16"/>
      <c r="G9" s="17"/>
      <c r="I9" s="45"/>
    </row>
    <row r="10" spans="1:11" ht="15.75" x14ac:dyDescent="0.25">
      <c r="A10" s="11"/>
      <c r="B10" s="20" t="s">
        <v>45</v>
      </c>
      <c r="C10" s="8"/>
      <c r="D10" s="8"/>
      <c r="E10" s="8"/>
      <c r="F10" s="9">
        <v>78687692</v>
      </c>
      <c r="G10" s="10"/>
      <c r="I10" s="45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58" t="s">
        <v>33</v>
      </c>
      <c r="B12" s="59"/>
      <c r="C12" s="14"/>
      <c r="D12" s="14"/>
      <c r="E12" s="14"/>
      <c r="F12" s="14">
        <f>SUM(F10:F11)</f>
        <v>78687692</v>
      </c>
      <c r="G12" s="17"/>
    </row>
    <row r="13" spans="1:11" ht="15.75" x14ac:dyDescent="0.25">
      <c r="A13" s="11"/>
      <c r="B13" s="7" t="s">
        <v>46</v>
      </c>
      <c r="C13" s="8"/>
      <c r="D13" s="8"/>
      <c r="E13" s="8"/>
      <c r="F13" s="9"/>
      <c r="G13" s="9">
        <v>304937970</v>
      </c>
      <c r="H13" s="45"/>
      <c r="I13" s="22"/>
    </row>
    <row r="14" spans="1:11" ht="15.75" x14ac:dyDescent="0.25">
      <c r="A14" s="11"/>
      <c r="B14" s="7"/>
      <c r="C14" s="8"/>
      <c r="D14" s="8"/>
      <c r="E14" s="8"/>
      <c r="F14" s="9"/>
      <c r="G14" s="9"/>
      <c r="I14" s="22"/>
    </row>
    <row r="15" spans="1:11" ht="15.75" x14ac:dyDescent="0.25">
      <c r="A15" s="58" t="s">
        <v>8</v>
      </c>
      <c r="B15" s="59"/>
      <c r="C15" s="18"/>
      <c r="D15" s="18"/>
      <c r="E15" s="15"/>
      <c r="F15" s="17"/>
      <c r="G15" s="19">
        <f>SUM(G13:G14)</f>
        <v>304937970</v>
      </c>
      <c r="I15" s="22"/>
    </row>
    <row r="16" spans="1:11" ht="21.75" customHeight="1" x14ac:dyDescent="0.3">
      <c r="A16" s="60" t="s">
        <v>26</v>
      </c>
      <c r="B16" s="61"/>
      <c r="C16" s="61"/>
      <c r="D16" s="61"/>
      <c r="E16" s="61"/>
      <c r="F16" s="62"/>
      <c r="G16" s="28">
        <f>C3+C6+D6-E9-F12-G15</f>
        <v>748218943</v>
      </c>
      <c r="I16" s="22"/>
      <c r="J16" s="45"/>
    </row>
    <row r="17" spans="1:10" ht="15.75" x14ac:dyDescent="0.25">
      <c r="A17" s="1"/>
      <c r="B17" s="4"/>
      <c r="C17" s="24"/>
      <c r="D17" s="24"/>
      <c r="E17" s="2"/>
      <c r="G17" s="53"/>
      <c r="I17" s="22"/>
      <c r="J17" s="45"/>
    </row>
    <row r="18" spans="1:10" ht="15.75" x14ac:dyDescent="0.25">
      <c r="A18" s="1"/>
      <c r="B18" s="4"/>
      <c r="C18" s="24"/>
      <c r="D18" s="24"/>
      <c r="E18" s="2"/>
      <c r="G18" s="55"/>
      <c r="I18" s="22"/>
    </row>
    <row r="19" spans="1:10" ht="15.75" x14ac:dyDescent="0.25">
      <c r="A19" s="1"/>
      <c r="B19" s="4"/>
      <c r="C19" s="24"/>
      <c r="D19" s="24"/>
      <c r="E19" s="2"/>
      <c r="G19" s="45"/>
      <c r="I19" s="22"/>
    </row>
    <row r="20" spans="1:10" ht="15.75" x14ac:dyDescent="0.25">
      <c r="A20" s="5"/>
      <c r="C20" s="25"/>
      <c r="D20" s="25"/>
      <c r="E20" s="3"/>
      <c r="G20" s="45"/>
      <c r="I20" s="22"/>
    </row>
    <row r="21" spans="1:10" x14ac:dyDescent="0.25">
      <c r="G21" s="45"/>
    </row>
    <row r="22" spans="1:10" x14ac:dyDescent="0.25">
      <c r="G22" s="45"/>
      <c r="I22" s="44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8"/>
  <sheetViews>
    <sheetView zoomScaleNormal="100" workbookViewId="0">
      <pane ySplit="1" topLeftCell="A128" activePane="bottomLeft" state="frozen"/>
      <selection pane="bottomLeft" activeCell="G134" sqref="G134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28515625" style="32" customWidth="1"/>
    <col min="5" max="7" width="18.5703125" style="32" customWidth="1"/>
    <col min="8" max="8" width="15.28515625" style="41" customWidth="1"/>
    <col min="9" max="9" width="9.140625" style="32"/>
    <col min="10" max="10" width="11.140625" style="41" bestFit="1" customWidth="1"/>
    <col min="11" max="11" width="9.140625" style="41"/>
    <col min="12" max="12" width="20.5703125" style="32" bestFit="1" customWidth="1"/>
    <col min="13" max="13" width="9.140625" style="56"/>
    <col min="14" max="16384" width="9.140625" style="32"/>
  </cols>
  <sheetData>
    <row r="1" spans="1:8" ht="27.75" customHeight="1" x14ac:dyDescent="0.2">
      <c r="A1" s="29" t="s">
        <v>27</v>
      </c>
      <c r="B1" s="29" t="s">
        <v>11</v>
      </c>
      <c r="C1" s="30" t="s">
        <v>10</v>
      </c>
      <c r="D1" s="29" t="s">
        <v>28</v>
      </c>
      <c r="E1" s="29" t="s">
        <v>29</v>
      </c>
      <c r="F1" s="29" t="s">
        <v>0</v>
      </c>
      <c r="G1" s="29" t="s">
        <v>30</v>
      </c>
      <c r="H1" s="31" t="s">
        <v>31</v>
      </c>
    </row>
    <row r="2" spans="1:8" ht="39" customHeight="1" x14ac:dyDescent="0.2">
      <c r="A2" s="33">
        <v>1</v>
      </c>
      <c r="B2" s="34" t="s">
        <v>47</v>
      </c>
      <c r="C2" s="43">
        <v>45297</v>
      </c>
      <c r="D2" s="34" t="s">
        <v>12</v>
      </c>
      <c r="E2" s="47">
        <v>8491080</v>
      </c>
      <c r="F2" s="47">
        <v>679286</v>
      </c>
      <c r="G2" s="47">
        <f>+E2+F2</f>
        <v>9170366</v>
      </c>
      <c r="H2" s="35"/>
    </row>
    <row r="3" spans="1:8" ht="39" customHeight="1" x14ac:dyDescent="0.2">
      <c r="A3" s="33">
        <v>2</v>
      </c>
      <c r="B3" s="34" t="s">
        <v>48</v>
      </c>
      <c r="C3" s="43">
        <v>45297</v>
      </c>
      <c r="D3" s="34" t="s">
        <v>12</v>
      </c>
      <c r="E3" s="47">
        <v>6322220</v>
      </c>
      <c r="F3" s="47">
        <v>505778</v>
      </c>
      <c r="G3" s="47">
        <f t="shared" ref="G3:G133" si="0">+E3+F3</f>
        <v>6827998</v>
      </c>
      <c r="H3" s="35"/>
    </row>
    <row r="4" spans="1:8" ht="39" customHeight="1" x14ac:dyDescent="0.2">
      <c r="A4" s="33">
        <v>3</v>
      </c>
      <c r="B4" s="34" t="s">
        <v>49</v>
      </c>
      <c r="C4" s="43">
        <v>45297</v>
      </c>
      <c r="D4" s="34" t="s">
        <v>12</v>
      </c>
      <c r="E4" s="47">
        <v>1911600</v>
      </c>
      <c r="F4" s="47">
        <v>152928</v>
      </c>
      <c r="G4" s="47">
        <f t="shared" ref="G4:G67" si="1">+E4+F4</f>
        <v>2064528</v>
      </c>
      <c r="H4" s="35"/>
    </row>
    <row r="5" spans="1:8" ht="39" customHeight="1" x14ac:dyDescent="0.2">
      <c r="A5" s="33">
        <v>4</v>
      </c>
      <c r="B5" s="34" t="s">
        <v>50</v>
      </c>
      <c r="C5" s="43">
        <v>45297</v>
      </c>
      <c r="D5" s="34" t="s">
        <v>12</v>
      </c>
      <c r="E5" s="47">
        <v>3687120</v>
      </c>
      <c r="F5" s="47">
        <v>294970</v>
      </c>
      <c r="G5" s="47">
        <f t="shared" si="1"/>
        <v>3982090</v>
      </c>
      <c r="H5" s="35"/>
    </row>
    <row r="6" spans="1:8" ht="39" customHeight="1" x14ac:dyDescent="0.2">
      <c r="A6" s="33">
        <v>5</v>
      </c>
      <c r="B6" s="34" t="s">
        <v>51</v>
      </c>
      <c r="C6" s="43">
        <v>45297</v>
      </c>
      <c r="D6" s="34" t="s">
        <v>12</v>
      </c>
      <c r="E6" s="47">
        <v>5693500</v>
      </c>
      <c r="F6" s="47">
        <v>455480</v>
      </c>
      <c r="G6" s="47">
        <f t="shared" si="1"/>
        <v>6148980</v>
      </c>
      <c r="H6" s="35"/>
    </row>
    <row r="7" spans="1:8" ht="39" customHeight="1" x14ac:dyDescent="0.2">
      <c r="A7" s="33">
        <v>6</v>
      </c>
      <c r="B7" s="34" t="s">
        <v>52</v>
      </c>
      <c r="C7" s="43">
        <v>45297</v>
      </c>
      <c r="D7" s="34" t="s">
        <v>15</v>
      </c>
      <c r="E7" s="47">
        <v>5442315</v>
      </c>
      <c r="F7" s="47">
        <v>435385</v>
      </c>
      <c r="G7" s="47">
        <f t="shared" si="1"/>
        <v>5877700</v>
      </c>
      <c r="H7" s="35"/>
    </row>
    <row r="8" spans="1:8" ht="39" customHeight="1" x14ac:dyDescent="0.2">
      <c r="A8" s="33">
        <v>7</v>
      </c>
      <c r="B8" s="34" t="s">
        <v>53</v>
      </c>
      <c r="C8" s="43">
        <v>45297</v>
      </c>
      <c r="D8" s="34" t="s">
        <v>16</v>
      </c>
      <c r="E8" s="47">
        <v>8074820</v>
      </c>
      <c r="F8" s="47">
        <v>645986</v>
      </c>
      <c r="G8" s="47">
        <f t="shared" si="1"/>
        <v>8720806</v>
      </c>
      <c r="H8" s="35"/>
    </row>
    <row r="9" spans="1:8" ht="39" customHeight="1" x14ac:dyDescent="0.2">
      <c r="A9" s="33">
        <v>8</v>
      </c>
      <c r="B9" s="34" t="s">
        <v>54</v>
      </c>
      <c r="C9" s="43">
        <v>45297</v>
      </c>
      <c r="D9" s="34" t="s">
        <v>18</v>
      </c>
      <c r="E9" s="47">
        <v>1468620</v>
      </c>
      <c r="F9" s="47">
        <v>117490</v>
      </c>
      <c r="G9" s="47">
        <f t="shared" si="1"/>
        <v>1586110</v>
      </c>
      <c r="H9" s="35"/>
    </row>
    <row r="10" spans="1:8" ht="39" customHeight="1" x14ac:dyDescent="0.2">
      <c r="A10" s="33">
        <v>9</v>
      </c>
      <c r="B10" s="34" t="s">
        <v>55</v>
      </c>
      <c r="C10" s="43">
        <v>45297</v>
      </c>
      <c r="D10" s="34" t="s">
        <v>18</v>
      </c>
      <c r="E10" s="47">
        <v>921780</v>
      </c>
      <c r="F10" s="47">
        <v>73742</v>
      </c>
      <c r="G10" s="47">
        <f t="shared" si="1"/>
        <v>995522</v>
      </c>
      <c r="H10" s="35"/>
    </row>
    <row r="11" spans="1:8" ht="39" customHeight="1" x14ac:dyDescent="0.2">
      <c r="A11" s="33">
        <v>10</v>
      </c>
      <c r="B11" s="34" t="s">
        <v>56</v>
      </c>
      <c r="C11" s="43">
        <v>45297</v>
      </c>
      <c r="D11" s="34" t="s">
        <v>19</v>
      </c>
      <c r="E11" s="47">
        <v>1423610</v>
      </c>
      <c r="F11" s="47">
        <v>113889</v>
      </c>
      <c r="G11" s="47">
        <f t="shared" si="1"/>
        <v>1537499</v>
      </c>
      <c r="H11" s="35"/>
    </row>
    <row r="12" spans="1:8" ht="39" customHeight="1" x14ac:dyDescent="0.2">
      <c r="A12" s="33">
        <v>11</v>
      </c>
      <c r="B12" s="34" t="s">
        <v>57</v>
      </c>
      <c r="C12" s="43">
        <v>45297</v>
      </c>
      <c r="D12" s="34" t="s">
        <v>19</v>
      </c>
      <c r="E12" s="47">
        <v>2390400</v>
      </c>
      <c r="F12" s="47">
        <v>191232</v>
      </c>
      <c r="G12" s="47">
        <f t="shared" si="1"/>
        <v>2581632</v>
      </c>
      <c r="H12" s="35"/>
    </row>
    <row r="13" spans="1:8" ht="39" customHeight="1" x14ac:dyDescent="0.2">
      <c r="A13" s="33">
        <v>12</v>
      </c>
      <c r="B13" s="34" t="s">
        <v>58</v>
      </c>
      <c r="C13" s="43">
        <v>45297</v>
      </c>
      <c r="D13" s="34" t="s">
        <v>24</v>
      </c>
      <c r="E13" s="47">
        <v>921780</v>
      </c>
      <c r="F13" s="47">
        <v>73742</v>
      </c>
      <c r="G13" s="47">
        <f t="shared" si="1"/>
        <v>995522</v>
      </c>
      <c r="H13" s="35"/>
    </row>
    <row r="14" spans="1:8" ht="39" customHeight="1" x14ac:dyDescent="0.2">
      <c r="A14" s="33">
        <v>13</v>
      </c>
      <c r="B14" s="34" t="s">
        <v>59</v>
      </c>
      <c r="C14" s="43">
        <v>45297</v>
      </c>
      <c r="D14" s="34" t="s">
        <v>21</v>
      </c>
      <c r="E14" s="47">
        <v>1994109</v>
      </c>
      <c r="F14" s="47">
        <v>159529</v>
      </c>
      <c r="G14" s="47">
        <f t="shared" si="1"/>
        <v>2153638</v>
      </c>
      <c r="H14" s="35"/>
    </row>
    <row r="15" spans="1:8" ht="39" customHeight="1" x14ac:dyDescent="0.2">
      <c r="A15" s="33">
        <v>14</v>
      </c>
      <c r="B15" s="34" t="s">
        <v>60</v>
      </c>
      <c r="C15" s="43">
        <v>45297</v>
      </c>
      <c r="D15" s="34" t="s">
        <v>17</v>
      </c>
      <c r="E15" s="47">
        <v>2765340</v>
      </c>
      <c r="F15" s="47">
        <v>221227</v>
      </c>
      <c r="G15" s="47">
        <f t="shared" si="1"/>
        <v>2986567</v>
      </c>
      <c r="H15" s="35"/>
    </row>
    <row r="16" spans="1:8" ht="39" customHeight="1" x14ac:dyDescent="0.2">
      <c r="A16" s="33">
        <v>15</v>
      </c>
      <c r="B16" s="34" t="s">
        <v>61</v>
      </c>
      <c r="C16" s="43">
        <v>45297</v>
      </c>
      <c r="D16" s="34" t="s">
        <v>17</v>
      </c>
      <c r="E16" s="47">
        <v>1468620</v>
      </c>
      <c r="F16" s="47">
        <v>117490</v>
      </c>
      <c r="G16" s="47">
        <f t="shared" si="1"/>
        <v>1586110</v>
      </c>
      <c r="H16" s="35"/>
    </row>
    <row r="17" spans="1:8" ht="39" customHeight="1" x14ac:dyDescent="0.2">
      <c r="A17" s="33">
        <v>16</v>
      </c>
      <c r="B17" s="34" t="s">
        <v>62</v>
      </c>
      <c r="C17" s="43">
        <v>45297</v>
      </c>
      <c r="D17" s="34" t="s">
        <v>23</v>
      </c>
      <c r="E17" s="47">
        <v>8426330</v>
      </c>
      <c r="F17" s="47">
        <v>674106</v>
      </c>
      <c r="G17" s="47">
        <f t="shared" si="1"/>
        <v>9100436</v>
      </c>
      <c r="H17" s="35"/>
    </row>
    <row r="18" spans="1:8" ht="39" customHeight="1" x14ac:dyDescent="0.2">
      <c r="A18" s="33">
        <v>17</v>
      </c>
      <c r="B18" s="34" t="s">
        <v>63</v>
      </c>
      <c r="C18" s="43">
        <v>45297</v>
      </c>
      <c r="D18" s="34" t="s">
        <v>12</v>
      </c>
      <c r="E18" s="47">
        <v>1110580</v>
      </c>
      <c r="F18" s="47">
        <v>88846</v>
      </c>
      <c r="G18" s="47">
        <f t="shared" si="1"/>
        <v>1199426</v>
      </c>
      <c r="H18" s="35"/>
    </row>
    <row r="19" spans="1:8" ht="39" customHeight="1" x14ac:dyDescent="0.2">
      <c r="A19" s="33">
        <v>18</v>
      </c>
      <c r="B19" s="34" t="s">
        <v>64</v>
      </c>
      <c r="C19" s="43">
        <v>45303</v>
      </c>
      <c r="D19" s="34" t="s">
        <v>13</v>
      </c>
      <c r="E19" s="47">
        <v>2161180</v>
      </c>
      <c r="F19" s="47">
        <v>172894</v>
      </c>
      <c r="G19" s="47">
        <f t="shared" si="1"/>
        <v>2334074</v>
      </c>
      <c r="H19" s="35"/>
    </row>
    <row r="20" spans="1:8" ht="39" customHeight="1" x14ac:dyDescent="0.2">
      <c r="A20" s="33">
        <v>19</v>
      </c>
      <c r="B20" s="34" t="s">
        <v>65</v>
      </c>
      <c r="C20" s="43">
        <v>45303</v>
      </c>
      <c r="D20" s="34" t="s">
        <v>13</v>
      </c>
      <c r="E20" s="47">
        <v>921780</v>
      </c>
      <c r="F20" s="47">
        <v>73742</v>
      </c>
      <c r="G20" s="47">
        <f t="shared" si="1"/>
        <v>995522</v>
      </c>
      <c r="H20" s="35"/>
    </row>
    <row r="21" spans="1:8" ht="39" customHeight="1" x14ac:dyDescent="0.2">
      <c r="A21" s="33">
        <v>20</v>
      </c>
      <c r="B21" s="34" t="s">
        <v>66</v>
      </c>
      <c r="C21" s="43">
        <v>45303</v>
      </c>
      <c r="D21" s="34" t="s">
        <v>13</v>
      </c>
      <c r="E21" s="47">
        <v>2765340</v>
      </c>
      <c r="F21" s="47">
        <v>221227</v>
      </c>
      <c r="G21" s="47">
        <f t="shared" si="1"/>
        <v>2986567</v>
      </c>
      <c r="H21" s="35"/>
    </row>
    <row r="22" spans="1:8" ht="39" customHeight="1" x14ac:dyDescent="0.2">
      <c r="A22" s="33">
        <v>21</v>
      </c>
      <c r="B22" s="34" t="s">
        <v>67</v>
      </c>
      <c r="C22" s="43">
        <v>45303</v>
      </c>
      <c r="D22" s="34" t="s">
        <v>13</v>
      </c>
      <c r="E22" s="47">
        <v>2381320</v>
      </c>
      <c r="F22" s="47">
        <v>190506</v>
      </c>
      <c r="G22" s="47">
        <f t="shared" si="1"/>
        <v>2571826</v>
      </c>
      <c r="H22" s="35"/>
    </row>
    <row r="23" spans="1:8" ht="39" customHeight="1" x14ac:dyDescent="0.2">
      <c r="A23" s="33">
        <v>22</v>
      </c>
      <c r="B23" s="34" t="s">
        <v>68</v>
      </c>
      <c r="C23" s="43">
        <v>45303</v>
      </c>
      <c r="D23" s="34" t="s">
        <v>13</v>
      </c>
      <c r="E23" s="47">
        <v>3849940</v>
      </c>
      <c r="F23" s="47">
        <v>307995</v>
      </c>
      <c r="G23" s="47">
        <f t="shared" si="1"/>
        <v>4157935</v>
      </c>
      <c r="H23" s="35"/>
    </row>
    <row r="24" spans="1:8" ht="39" customHeight="1" x14ac:dyDescent="0.2">
      <c r="A24" s="33">
        <v>23</v>
      </c>
      <c r="B24" s="34" t="s">
        <v>69</v>
      </c>
      <c r="C24" s="43">
        <v>45303</v>
      </c>
      <c r="D24" s="34" t="s">
        <v>20</v>
      </c>
      <c r="E24" s="47">
        <v>1843560</v>
      </c>
      <c r="F24" s="47">
        <v>147485</v>
      </c>
      <c r="G24" s="47">
        <f t="shared" si="1"/>
        <v>1991045</v>
      </c>
      <c r="H24" s="35"/>
    </row>
    <row r="25" spans="1:8" ht="39" customHeight="1" x14ac:dyDescent="0.2">
      <c r="A25" s="33">
        <v>24</v>
      </c>
      <c r="B25" s="34" t="s">
        <v>70</v>
      </c>
      <c r="C25" s="43">
        <v>45303</v>
      </c>
      <c r="D25" s="34" t="s">
        <v>12</v>
      </c>
      <c r="E25" s="47">
        <v>3687120</v>
      </c>
      <c r="F25" s="47">
        <v>294970</v>
      </c>
      <c r="G25" s="47">
        <f t="shared" si="1"/>
        <v>3982090</v>
      </c>
      <c r="H25" s="35"/>
    </row>
    <row r="26" spans="1:8" ht="39" customHeight="1" x14ac:dyDescent="0.2">
      <c r="A26" s="33">
        <v>25</v>
      </c>
      <c r="B26" s="34" t="s">
        <v>71</v>
      </c>
      <c r="C26" s="43">
        <v>45303</v>
      </c>
      <c r="D26" s="34" t="s">
        <v>22</v>
      </c>
      <c r="E26" s="47">
        <v>3028755</v>
      </c>
      <c r="F26" s="47">
        <v>242300</v>
      </c>
      <c r="G26" s="47">
        <f t="shared" si="1"/>
        <v>3271055</v>
      </c>
      <c r="H26" s="35"/>
    </row>
    <row r="27" spans="1:8" ht="39" customHeight="1" x14ac:dyDescent="0.2">
      <c r="A27" s="33">
        <v>26</v>
      </c>
      <c r="B27" s="34" t="s">
        <v>72</v>
      </c>
      <c r="C27" s="43">
        <v>45303</v>
      </c>
      <c r="D27" s="34" t="s">
        <v>18</v>
      </c>
      <c r="E27" s="47">
        <v>6072360</v>
      </c>
      <c r="F27" s="47">
        <v>485789</v>
      </c>
      <c r="G27" s="47">
        <f t="shared" si="1"/>
        <v>6558149</v>
      </c>
      <c r="H27" s="35"/>
    </row>
    <row r="28" spans="1:8" ht="39" customHeight="1" x14ac:dyDescent="0.2">
      <c r="A28" s="33">
        <v>27</v>
      </c>
      <c r="B28" s="34" t="s">
        <v>73</v>
      </c>
      <c r="C28" s="43">
        <v>45303</v>
      </c>
      <c r="D28" s="34" t="s">
        <v>20</v>
      </c>
      <c r="E28" s="47">
        <v>2324310</v>
      </c>
      <c r="F28" s="47">
        <v>185945</v>
      </c>
      <c r="G28" s="47">
        <f t="shared" si="1"/>
        <v>2510255</v>
      </c>
      <c r="H28" s="35"/>
    </row>
    <row r="29" spans="1:8" ht="39" customHeight="1" x14ac:dyDescent="0.2">
      <c r="A29" s="33">
        <v>28</v>
      </c>
      <c r="B29" s="34" t="s">
        <v>74</v>
      </c>
      <c r="C29" s="43">
        <v>45303</v>
      </c>
      <c r="D29" s="34" t="s">
        <v>20</v>
      </c>
      <c r="E29" s="47">
        <v>1941090</v>
      </c>
      <c r="F29" s="47">
        <v>155287</v>
      </c>
      <c r="G29" s="47">
        <f t="shared" si="1"/>
        <v>2096377</v>
      </c>
      <c r="H29" s="35"/>
    </row>
    <row r="30" spans="1:8" ht="39" customHeight="1" x14ac:dyDescent="0.2">
      <c r="A30" s="33">
        <v>29</v>
      </c>
      <c r="B30" s="34" t="s">
        <v>75</v>
      </c>
      <c r="C30" s="43">
        <v>45303</v>
      </c>
      <c r="D30" s="34" t="s">
        <v>12</v>
      </c>
      <c r="E30" s="47">
        <v>4348430</v>
      </c>
      <c r="F30" s="47">
        <v>347874</v>
      </c>
      <c r="G30" s="47">
        <f t="shared" si="1"/>
        <v>4696304</v>
      </c>
      <c r="H30" s="35"/>
    </row>
    <row r="31" spans="1:8" ht="39" customHeight="1" x14ac:dyDescent="0.2">
      <c r="A31" s="33">
        <v>30</v>
      </c>
      <c r="B31" s="34" t="s">
        <v>76</v>
      </c>
      <c r="C31" s="43">
        <v>45303</v>
      </c>
      <c r="D31" s="34" t="s">
        <v>12</v>
      </c>
      <c r="E31" s="47">
        <v>1110580</v>
      </c>
      <c r="F31" s="47">
        <v>88846</v>
      </c>
      <c r="G31" s="47">
        <f t="shared" si="1"/>
        <v>1199426</v>
      </c>
      <c r="H31" s="35"/>
    </row>
    <row r="32" spans="1:8" ht="39" customHeight="1" x14ac:dyDescent="0.2">
      <c r="A32" s="33">
        <v>31</v>
      </c>
      <c r="B32" s="34" t="s">
        <v>77</v>
      </c>
      <c r="C32" s="43">
        <v>45303</v>
      </c>
      <c r="D32" s="34" t="s">
        <v>15</v>
      </c>
      <c r="E32" s="47">
        <v>3134700</v>
      </c>
      <c r="F32" s="47">
        <v>250776</v>
      </c>
      <c r="G32" s="47">
        <f t="shared" si="1"/>
        <v>3385476</v>
      </c>
      <c r="H32" s="35"/>
    </row>
    <row r="33" spans="1:8" ht="39" customHeight="1" x14ac:dyDescent="0.2">
      <c r="A33" s="33">
        <v>32</v>
      </c>
      <c r="B33" s="34" t="s">
        <v>78</v>
      </c>
      <c r="C33" s="43">
        <v>45303</v>
      </c>
      <c r="D33" s="34" t="s">
        <v>16</v>
      </c>
      <c r="E33" s="47">
        <v>17531010</v>
      </c>
      <c r="F33" s="47">
        <v>1402481</v>
      </c>
      <c r="G33" s="47">
        <f t="shared" si="1"/>
        <v>18933491</v>
      </c>
      <c r="H33" s="35"/>
    </row>
    <row r="34" spans="1:8" ht="39" customHeight="1" x14ac:dyDescent="0.2">
      <c r="A34" s="33">
        <v>33</v>
      </c>
      <c r="B34" s="34" t="s">
        <v>79</v>
      </c>
      <c r="C34" s="43">
        <v>45303</v>
      </c>
      <c r="D34" s="34" t="s">
        <v>16</v>
      </c>
      <c r="E34" s="47">
        <v>2474859</v>
      </c>
      <c r="F34" s="47">
        <v>197989</v>
      </c>
      <c r="G34" s="47">
        <f t="shared" si="1"/>
        <v>2672848</v>
      </c>
      <c r="H34" s="35"/>
    </row>
    <row r="35" spans="1:8" ht="39" customHeight="1" x14ac:dyDescent="0.2">
      <c r="A35" s="33">
        <v>34</v>
      </c>
      <c r="B35" s="34" t="s">
        <v>80</v>
      </c>
      <c r="C35" s="43">
        <v>45303</v>
      </c>
      <c r="D35" s="34" t="s">
        <v>18</v>
      </c>
      <c r="E35" s="47">
        <v>6878355</v>
      </c>
      <c r="F35" s="47">
        <v>550268</v>
      </c>
      <c r="G35" s="47">
        <f t="shared" si="1"/>
        <v>7428623</v>
      </c>
      <c r="H35" s="35"/>
    </row>
    <row r="36" spans="1:8" ht="39" customHeight="1" x14ac:dyDescent="0.2">
      <c r="A36" s="33">
        <v>35</v>
      </c>
      <c r="B36" s="34" t="s">
        <v>81</v>
      </c>
      <c r="C36" s="43">
        <v>45303</v>
      </c>
      <c r="D36" s="34" t="s">
        <v>18</v>
      </c>
      <c r="E36" s="47">
        <v>1468620</v>
      </c>
      <c r="F36" s="47">
        <v>117490</v>
      </c>
      <c r="G36" s="47">
        <f t="shared" si="1"/>
        <v>1586110</v>
      </c>
      <c r="H36" s="35"/>
    </row>
    <row r="37" spans="1:8" ht="39" customHeight="1" x14ac:dyDescent="0.2">
      <c r="A37" s="33">
        <v>36</v>
      </c>
      <c r="B37" s="34" t="s">
        <v>82</v>
      </c>
      <c r="C37" s="43">
        <v>45303</v>
      </c>
      <c r="D37" s="34" t="s">
        <v>19</v>
      </c>
      <c r="E37" s="47">
        <v>4048240</v>
      </c>
      <c r="F37" s="47">
        <v>323859</v>
      </c>
      <c r="G37" s="47">
        <f t="shared" si="1"/>
        <v>4372099</v>
      </c>
      <c r="H37" s="35"/>
    </row>
    <row r="38" spans="1:8" ht="39" customHeight="1" x14ac:dyDescent="0.2">
      <c r="A38" s="33">
        <v>37</v>
      </c>
      <c r="B38" s="34" t="s">
        <v>83</v>
      </c>
      <c r="C38" s="43">
        <v>45303</v>
      </c>
      <c r="D38" s="34" t="s">
        <v>37</v>
      </c>
      <c r="E38" s="47">
        <v>1468620</v>
      </c>
      <c r="F38" s="47">
        <v>117490</v>
      </c>
      <c r="G38" s="47">
        <f t="shared" si="1"/>
        <v>1586110</v>
      </c>
      <c r="H38" s="35"/>
    </row>
    <row r="39" spans="1:8" ht="39" customHeight="1" x14ac:dyDescent="0.2">
      <c r="A39" s="33">
        <v>38</v>
      </c>
      <c r="B39" s="34" t="s">
        <v>84</v>
      </c>
      <c r="C39" s="43">
        <v>45303</v>
      </c>
      <c r="D39" s="34" t="s">
        <v>21</v>
      </c>
      <c r="E39" s="47">
        <v>11578349</v>
      </c>
      <c r="F39" s="47">
        <v>926268</v>
      </c>
      <c r="G39" s="47">
        <f t="shared" si="1"/>
        <v>12504617</v>
      </c>
      <c r="H39" s="35"/>
    </row>
    <row r="40" spans="1:8" ht="39" customHeight="1" x14ac:dyDescent="0.2">
      <c r="A40" s="33">
        <v>39</v>
      </c>
      <c r="B40" s="34" t="s">
        <v>85</v>
      </c>
      <c r="C40" s="43">
        <v>45303</v>
      </c>
      <c r="D40" s="34" t="s">
        <v>17</v>
      </c>
      <c r="E40" s="47">
        <v>1468620</v>
      </c>
      <c r="F40" s="47">
        <v>117490</v>
      </c>
      <c r="G40" s="47">
        <f t="shared" si="1"/>
        <v>1586110</v>
      </c>
      <c r="H40" s="35"/>
    </row>
    <row r="41" spans="1:8" ht="39" customHeight="1" x14ac:dyDescent="0.2">
      <c r="A41" s="33">
        <v>40</v>
      </c>
      <c r="B41" s="34" t="s">
        <v>86</v>
      </c>
      <c r="C41" s="43">
        <v>45303</v>
      </c>
      <c r="D41" s="34" t="s">
        <v>23</v>
      </c>
      <c r="E41" s="47">
        <v>1911600</v>
      </c>
      <c r="F41" s="47">
        <v>152928</v>
      </c>
      <c r="G41" s="47">
        <f t="shared" si="1"/>
        <v>2064528</v>
      </c>
      <c r="H41" s="35"/>
    </row>
    <row r="42" spans="1:8" ht="39" customHeight="1" x14ac:dyDescent="0.2">
      <c r="A42" s="33">
        <v>41</v>
      </c>
      <c r="B42" s="34" t="s">
        <v>87</v>
      </c>
      <c r="C42" s="43">
        <v>45303</v>
      </c>
      <c r="D42" s="34" t="s">
        <v>23</v>
      </c>
      <c r="E42" s="47">
        <v>12641530</v>
      </c>
      <c r="F42" s="47">
        <v>1011322</v>
      </c>
      <c r="G42" s="47">
        <f t="shared" si="1"/>
        <v>13652852</v>
      </c>
      <c r="H42" s="35"/>
    </row>
    <row r="43" spans="1:8" ht="39" customHeight="1" x14ac:dyDescent="0.2">
      <c r="A43" s="33">
        <v>42</v>
      </c>
      <c r="B43" s="34" t="s">
        <v>88</v>
      </c>
      <c r="C43" s="43">
        <v>45304</v>
      </c>
      <c r="D43" s="34" t="s">
        <v>12</v>
      </c>
      <c r="E43" s="47">
        <v>4294760</v>
      </c>
      <c r="F43" s="47">
        <v>343581</v>
      </c>
      <c r="G43" s="47">
        <f t="shared" si="1"/>
        <v>4638341</v>
      </c>
      <c r="H43" s="35"/>
    </row>
    <row r="44" spans="1:8" ht="39" customHeight="1" x14ac:dyDescent="0.2">
      <c r="A44" s="33">
        <v>43</v>
      </c>
      <c r="B44" s="34" t="s">
        <v>89</v>
      </c>
      <c r="C44" s="43">
        <v>45307</v>
      </c>
      <c r="D44" s="34" t="s">
        <v>12</v>
      </c>
      <c r="E44" s="47">
        <v>20330250</v>
      </c>
      <c r="F44" s="47">
        <v>1626420</v>
      </c>
      <c r="G44" s="47">
        <f t="shared" si="1"/>
        <v>21956670</v>
      </c>
      <c r="H44" s="35"/>
    </row>
    <row r="45" spans="1:8" ht="39" customHeight="1" x14ac:dyDescent="0.2">
      <c r="A45" s="33">
        <v>44</v>
      </c>
      <c r="B45" s="34" t="s">
        <v>90</v>
      </c>
      <c r="C45" s="43">
        <v>45307</v>
      </c>
      <c r="D45" s="34" t="s">
        <v>14</v>
      </c>
      <c r="E45" s="47">
        <v>2024120</v>
      </c>
      <c r="F45" s="47">
        <v>161930</v>
      </c>
      <c r="G45" s="47">
        <f t="shared" si="1"/>
        <v>2186050</v>
      </c>
      <c r="H45" s="35"/>
    </row>
    <row r="46" spans="1:8" ht="39" customHeight="1" x14ac:dyDescent="0.2">
      <c r="A46" s="33">
        <v>45</v>
      </c>
      <c r="B46" s="34" t="s">
        <v>91</v>
      </c>
      <c r="C46" s="43">
        <v>45307</v>
      </c>
      <c r="D46" s="34" t="s">
        <v>20</v>
      </c>
      <c r="E46" s="47">
        <v>2867400</v>
      </c>
      <c r="F46" s="47">
        <v>229392</v>
      </c>
      <c r="G46" s="47">
        <f t="shared" si="1"/>
        <v>3096792</v>
      </c>
      <c r="H46" s="35"/>
    </row>
    <row r="47" spans="1:8" ht="39" customHeight="1" x14ac:dyDescent="0.2">
      <c r="A47" s="33">
        <v>46</v>
      </c>
      <c r="B47" s="34" t="s">
        <v>92</v>
      </c>
      <c r="C47" s="43">
        <v>45307</v>
      </c>
      <c r="D47" s="34" t="s">
        <v>20</v>
      </c>
      <c r="E47" s="47">
        <v>1468620</v>
      </c>
      <c r="F47" s="47">
        <v>117490</v>
      </c>
      <c r="G47" s="47">
        <f t="shared" si="1"/>
        <v>1586110</v>
      </c>
      <c r="H47" s="35"/>
    </row>
    <row r="48" spans="1:8" ht="39" customHeight="1" x14ac:dyDescent="0.2">
      <c r="A48" s="33">
        <v>47</v>
      </c>
      <c r="B48" s="34" t="s">
        <v>93</v>
      </c>
      <c r="C48" s="43">
        <v>45307</v>
      </c>
      <c r="D48" s="34" t="s">
        <v>17</v>
      </c>
      <c r="E48" s="47">
        <v>2024120</v>
      </c>
      <c r="F48" s="47">
        <v>161930</v>
      </c>
      <c r="G48" s="47">
        <f t="shared" si="1"/>
        <v>2186050</v>
      </c>
      <c r="H48" s="35"/>
    </row>
    <row r="49" spans="1:8" ht="39" customHeight="1" x14ac:dyDescent="0.2">
      <c r="A49" s="33">
        <v>48</v>
      </c>
      <c r="B49" s="34" t="s">
        <v>94</v>
      </c>
      <c r="C49" s="43">
        <v>45307</v>
      </c>
      <c r="D49" s="34" t="s">
        <v>21</v>
      </c>
      <c r="E49" s="47">
        <v>5158400</v>
      </c>
      <c r="F49" s="47">
        <v>412672</v>
      </c>
      <c r="G49" s="47">
        <f t="shared" si="1"/>
        <v>5571072</v>
      </c>
      <c r="H49" s="35"/>
    </row>
    <row r="50" spans="1:8" ht="39" customHeight="1" x14ac:dyDescent="0.2">
      <c r="A50" s="33">
        <v>49</v>
      </c>
      <c r="B50" s="34" t="s">
        <v>95</v>
      </c>
      <c r="C50" s="43">
        <v>45307</v>
      </c>
      <c r="D50" s="34" t="s">
        <v>15</v>
      </c>
      <c r="E50" s="47">
        <v>3631135</v>
      </c>
      <c r="F50" s="47">
        <v>290491</v>
      </c>
      <c r="G50" s="47">
        <f t="shared" si="1"/>
        <v>3921626</v>
      </c>
      <c r="H50" s="35"/>
    </row>
    <row r="51" spans="1:8" ht="39" customHeight="1" x14ac:dyDescent="0.2">
      <c r="A51" s="33">
        <v>50</v>
      </c>
      <c r="B51" s="34" t="s">
        <v>96</v>
      </c>
      <c r="C51" s="43">
        <v>45307</v>
      </c>
      <c r="D51" s="34" t="s">
        <v>12</v>
      </c>
      <c r="E51" s="47">
        <v>13001240</v>
      </c>
      <c r="F51" s="47">
        <v>1040099</v>
      </c>
      <c r="G51" s="47">
        <f t="shared" si="1"/>
        <v>14041339</v>
      </c>
      <c r="H51" s="35"/>
    </row>
    <row r="52" spans="1:8" ht="39" customHeight="1" x14ac:dyDescent="0.2">
      <c r="A52" s="33">
        <v>51</v>
      </c>
      <c r="B52" s="34" t="s">
        <v>97</v>
      </c>
      <c r="C52" s="43">
        <v>45308</v>
      </c>
      <c r="D52" s="34" t="s">
        <v>37</v>
      </c>
      <c r="E52" s="47">
        <v>2937240</v>
      </c>
      <c r="F52" s="47">
        <v>234979</v>
      </c>
      <c r="G52" s="47">
        <f t="shared" si="1"/>
        <v>3172219</v>
      </c>
      <c r="H52" s="35"/>
    </row>
    <row r="53" spans="1:8" ht="39" customHeight="1" x14ac:dyDescent="0.2">
      <c r="A53" s="33">
        <v>52</v>
      </c>
      <c r="B53" s="34" t="s">
        <v>98</v>
      </c>
      <c r="C53" s="43">
        <v>45308</v>
      </c>
      <c r="D53" s="34" t="s">
        <v>12</v>
      </c>
      <c r="E53" s="47">
        <v>3940900</v>
      </c>
      <c r="F53" s="47">
        <v>315272</v>
      </c>
      <c r="G53" s="47">
        <f t="shared" si="1"/>
        <v>4256172</v>
      </c>
      <c r="H53" s="35"/>
    </row>
    <row r="54" spans="1:8" ht="39" customHeight="1" x14ac:dyDescent="0.2">
      <c r="A54" s="33">
        <v>53</v>
      </c>
      <c r="B54" s="34" t="s">
        <v>99</v>
      </c>
      <c r="C54" s="43">
        <v>45308</v>
      </c>
      <c r="D54" s="34" t="s">
        <v>13</v>
      </c>
      <c r="E54" s="47">
        <v>8806216</v>
      </c>
      <c r="F54" s="47">
        <v>704497</v>
      </c>
      <c r="G54" s="47">
        <f t="shared" si="1"/>
        <v>9510713</v>
      </c>
      <c r="H54" s="35"/>
    </row>
    <row r="55" spans="1:8" ht="39" customHeight="1" x14ac:dyDescent="0.2">
      <c r="A55" s="33">
        <v>54</v>
      </c>
      <c r="B55" s="34" t="s">
        <v>100</v>
      </c>
      <c r="C55" s="43">
        <v>45308</v>
      </c>
      <c r="D55" s="34" t="s">
        <v>13</v>
      </c>
      <c r="E55" s="47">
        <v>455620</v>
      </c>
      <c r="F55" s="47">
        <v>36450</v>
      </c>
      <c r="G55" s="47">
        <f t="shared" si="1"/>
        <v>492070</v>
      </c>
      <c r="H55" s="35"/>
    </row>
    <row r="56" spans="1:8" ht="39" customHeight="1" x14ac:dyDescent="0.2">
      <c r="A56" s="33">
        <v>55</v>
      </c>
      <c r="B56" s="34" t="s">
        <v>101</v>
      </c>
      <c r="C56" s="43">
        <v>45308</v>
      </c>
      <c r="D56" s="34" t="s">
        <v>13</v>
      </c>
      <c r="E56" s="47">
        <v>5552900</v>
      </c>
      <c r="F56" s="47">
        <v>444232</v>
      </c>
      <c r="G56" s="47">
        <f t="shared" si="1"/>
        <v>5997132</v>
      </c>
      <c r="H56" s="35"/>
    </row>
    <row r="57" spans="1:8" ht="39" customHeight="1" x14ac:dyDescent="0.2">
      <c r="A57" s="33">
        <v>56</v>
      </c>
      <c r="B57" s="34" t="s">
        <v>102</v>
      </c>
      <c r="C57" s="43">
        <v>45308</v>
      </c>
      <c r="D57" s="34" t="s">
        <v>13</v>
      </c>
      <c r="E57" s="47">
        <v>1468620</v>
      </c>
      <c r="F57" s="47">
        <v>117490</v>
      </c>
      <c r="G57" s="47">
        <f t="shared" si="1"/>
        <v>1586110</v>
      </c>
      <c r="H57" s="35"/>
    </row>
    <row r="58" spans="1:8" ht="39" customHeight="1" x14ac:dyDescent="0.2">
      <c r="A58" s="33">
        <v>57</v>
      </c>
      <c r="B58" s="34" t="s">
        <v>103</v>
      </c>
      <c r="C58" s="43">
        <v>45308</v>
      </c>
      <c r="D58" s="34" t="s">
        <v>13</v>
      </c>
      <c r="E58" s="47">
        <v>7764800</v>
      </c>
      <c r="F58" s="47">
        <v>621184</v>
      </c>
      <c r="G58" s="47">
        <f t="shared" si="1"/>
        <v>8385984</v>
      </c>
      <c r="H58" s="35"/>
    </row>
    <row r="59" spans="1:8" ht="39" customHeight="1" x14ac:dyDescent="0.2">
      <c r="A59" s="33">
        <v>58</v>
      </c>
      <c r="B59" s="34" t="s">
        <v>104</v>
      </c>
      <c r="C59" s="43">
        <v>45308</v>
      </c>
      <c r="D59" s="34" t="s">
        <v>13</v>
      </c>
      <c r="E59" s="47">
        <v>970545</v>
      </c>
      <c r="F59" s="47">
        <v>77644</v>
      </c>
      <c r="G59" s="47">
        <f t="shared" si="1"/>
        <v>1048189</v>
      </c>
      <c r="H59" s="35"/>
    </row>
    <row r="60" spans="1:8" ht="39" customHeight="1" x14ac:dyDescent="0.2">
      <c r="A60" s="33">
        <v>59</v>
      </c>
      <c r="B60" s="34" t="s">
        <v>105</v>
      </c>
      <c r="C60" s="43">
        <v>45308</v>
      </c>
      <c r="D60" s="34" t="s">
        <v>13</v>
      </c>
      <c r="E60" s="47">
        <v>3331740</v>
      </c>
      <c r="F60" s="47">
        <v>266539</v>
      </c>
      <c r="G60" s="47">
        <f t="shared" si="1"/>
        <v>3598279</v>
      </c>
      <c r="H60" s="35"/>
    </row>
    <row r="61" spans="1:8" ht="39" customHeight="1" x14ac:dyDescent="0.2">
      <c r="A61" s="33">
        <v>60</v>
      </c>
      <c r="B61" s="34" t="s">
        <v>106</v>
      </c>
      <c r="C61" s="43">
        <v>45310</v>
      </c>
      <c r="D61" s="34" t="s">
        <v>12</v>
      </c>
      <c r="E61" s="47">
        <v>5208095</v>
      </c>
      <c r="F61" s="47">
        <v>416648</v>
      </c>
      <c r="G61" s="47">
        <f t="shared" si="1"/>
        <v>5624743</v>
      </c>
      <c r="H61" s="35"/>
    </row>
    <row r="62" spans="1:8" ht="39" customHeight="1" x14ac:dyDescent="0.2">
      <c r="A62" s="33">
        <v>61</v>
      </c>
      <c r="B62" s="34" t="s">
        <v>107</v>
      </c>
      <c r="C62" s="43">
        <v>45310</v>
      </c>
      <c r="D62" s="34" t="s">
        <v>17</v>
      </c>
      <c r="E62" s="47">
        <v>9998000</v>
      </c>
      <c r="F62" s="47">
        <v>799840</v>
      </c>
      <c r="G62" s="47">
        <f t="shared" si="1"/>
        <v>10797840</v>
      </c>
      <c r="H62" s="35"/>
    </row>
    <row r="63" spans="1:8" ht="39" customHeight="1" x14ac:dyDescent="0.2">
      <c r="A63" s="33">
        <v>62</v>
      </c>
      <c r="B63" s="34" t="s">
        <v>108</v>
      </c>
      <c r="C63" s="43">
        <v>45310</v>
      </c>
      <c r="D63" s="34" t="s">
        <v>17</v>
      </c>
      <c r="E63" s="47">
        <v>4245280</v>
      </c>
      <c r="F63" s="47">
        <v>339622</v>
      </c>
      <c r="G63" s="47">
        <f t="shared" si="1"/>
        <v>4584902</v>
      </c>
      <c r="H63" s="35"/>
    </row>
    <row r="64" spans="1:8" ht="39" customHeight="1" x14ac:dyDescent="0.2">
      <c r="A64" s="33">
        <v>63</v>
      </c>
      <c r="B64" s="34" t="s">
        <v>109</v>
      </c>
      <c r="C64" s="43">
        <v>45310</v>
      </c>
      <c r="D64" s="34" t="s">
        <v>21</v>
      </c>
      <c r="E64" s="47">
        <v>6466440</v>
      </c>
      <c r="F64" s="47">
        <v>517315</v>
      </c>
      <c r="G64" s="47">
        <f t="shared" si="1"/>
        <v>6983755</v>
      </c>
      <c r="H64" s="35"/>
    </row>
    <row r="65" spans="1:8" ht="39" customHeight="1" x14ac:dyDescent="0.2">
      <c r="A65" s="33">
        <v>64</v>
      </c>
      <c r="B65" s="34" t="s">
        <v>110</v>
      </c>
      <c r="C65" s="43">
        <v>45310</v>
      </c>
      <c r="D65" s="34" t="s">
        <v>24</v>
      </c>
      <c r="E65" s="47">
        <v>3882180</v>
      </c>
      <c r="F65" s="47">
        <v>310574</v>
      </c>
      <c r="G65" s="47">
        <f t="shared" si="1"/>
        <v>4192754</v>
      </c>
      <c r="H65" s="35"/>
    </row>
    <row r="66" spans="1:8" ht="39" customHeight="1" x14ac:dyDescent="0.2">
      <c r="A66" s="33">
        <v>65</v>
      </c>
      <c r="B66" s="34" t="s">
        <v>111</v>
      </c>
      <c r="C66" s="43">
        <v>45310</v>
      </c>
      <c r="D66" s="34" t="s">
        <v>24</v>
      </c>
      <c r="E66" s="47">
        <v>4401680</v>
      </c>
      <c r="F66" s="47">
        <v>352134</v>
      </c>
      <c r="G66" s="47">
        <f t="shared" si="1"/>
        <v>4753814</v>
      </c>
      <c r="H66" s="35"/>
    </row>
    <row r="67" spans="1:8" ht="39" customHeight="1" x14ac:dyDescent="0.2">
      <c r="A67" s="33">
        <v>66</v>
      </c>
      <c r="B67" s="34" t="s">
        <v>112</v>
      </c>
      <c r="C67" s="43">
        <v>45310</v>
      </c>
      <c r="D67" s="34" t="s">
        <v>24</v>
      </c>
      <c r="E67" s="47">
        <v>1110580</v>
      </c>
      <c r="F67" s="47">
        <v>88846</v>
      </c>
      <c r="G67" s="47">
        <f t="shared" si="1"/>
        <v>1199426</v>
      </c>
      <c r="H67" s="35"/>
    </row>
    <row r="68" spans="1:8" ht="39" customHeight="1" x14ac:dyDescent="0.2">
      <c r="A68" s="33">
        <v>67</v>
      </c>
      <c r="B68" s="34" t="s">
        <v>113</v>
      </c>
      <c r="C68" s="43">
        <v>45310</v>
      </c>
      <c r="D68" s="34" t="s">
        <v>18</v>
      </c>
      <c r="E68" s="47">
        <v>1941090</v>
      </c>
      <c r="F68" s="47">
        <v>155287</v>
      </c>
      <c r="G68" s="47">
        <f t="shared" ref="G68:G73" si="2">+E68+F68</f>
        <v>2096377</v>
      </c>
      <c r="H68" s="35"/>
    </row>
    <row r="69" spans="1:8" ht="39" customHeight="1" x14ac:dyDescent="0.2">
      <c r="A69" s="33">
        <v>68</v>
      </c>
      <c r="B69" s="34" t="s">
        <v>114</v>
      </c>
      <c r="C69" s="43">
        <v>45310</v>
      </c>
      <c r="D69" s="34" t="s">
        <v>18</v>
      </c>
      <c r="E69" s="47">
        <v>4048240</v>
      </c>
      <c r="F69" s="47">
        <v>323859</v>
      </c>
      <c r="G69" s="47">
        <f t="shared" si="2"/>
        <v>4372099</v>
      </c>
      <c r="H69" s="35"/>
    </row>
    <row r="70" spans="1:8" ht="39" customHeight="1" x14ac:dyDescent="0.2">
      <c r="A70" s="33">
        <v>69</v>
      </c>
      <c r="B70" s="34" t="s">
        <v>115</v>
      </c>
      <c r="C70" s="43">
        <v>45310</v>
      </c>
      <c r="D70" s="34" t="s">
        <v>15</v>
      </c>
      <c r="E70" s="47">
        <v>1110580</v>
      </c>
      <c r="F70" s="47">
        <v>88846</v>
      </c>
      <c r="G70" s="47">
        <f t="shared" si="2"/>
        <v>1199426</v>
      </c>
      <c r="H70" s="35"/>
    </row>
    <row r="71" spans="1:8" ht="39" customHeight="1" x14ac:dyDescent="0.2">
      <c r="A71" s="33">
        <v>70</v>
      </c>
      <c r="B71" s="34" t="s">
        <v>116</v>
      </c>
      <c r="C71" s="43">
        <v>45311</v>
      </c>
      <c r="D71" s="34" t="s">
        <v>13</v>
      </c>
      <c r="E71" s="47">
        <v>501830</v>
      </c>
      <c r="F71" s="47">
        <v>40146</v>
      </c>
      <c r="G71" s="47">
        <f t="shared" si="2"/>
        <v>541976</v>
      </c>
      <c r="H71" s="35"/>
    </row>
    <row r="72" spans="1:8" ht="39" customHeight="1" x14ac:dyDescent="0.2">
      <c r="A72" s="33">
        <v>71</v>
      </c>
      <c r="B72" s="34" t="s">
        <v>117</v>
      </c>
      <c r="C72" s="43">
        <v>45313</v>
      </c>
      <c r="D72" s="34" t="s">
        <v>12</v>
      </c>
      <c r="E72" s="47">
        <v>3882180</v>
      </c>
      <c r="F72" s="47">
        <v>310574</v>
      </c>
      <c r="G72" s="47">
        <f t="shared" si="2"/>
        <v>4192754</v>
      </c>
      <c r="H72" s="35"/>
    </row>
    <row r="73" spans="1:8" ht="39" customHeight="1" x14ac:dyDescent="0.2">
      <c r="A73" s="33">
        <v>72</v>
      </c>
      <c r="B73" s="34" t="s">
        <v>118</v>
      </c>
      <c r="C73" s="43">
        <v>45313</v>
      </c>
      <c r="D73" s="34" t="s">
        <v>12</v>
      </c>
      <c r="E73" s="47">
        <v>1468620</v>
      </c>
      <c r="F73" s="47">
        <v>117490</v>
      </c>
      <c r="G73" s="47">
        <f t="shared" si="2"/>
        <v>1586110</v>
      </c>
      <c r="H73" s="35"/>
    </row>
    <row r="74" spans="1:8" ht="39" customHeight="1" x14ac:dyDescent="0.2">
      <c r="A74" s="33">
        <v>73</v>
      </c>
      <c r="B74" s="34" t="s">
        <v>119</v>
      </c>
      <c r="C74" s="43">
        <v>45313</v>
      </c>
      <c r="D74" s="34" t="s">
        <v>12</v>
      </c>
      <c r="E74" s="47">
        <v>6515920</v>
      </c>
      <c r="F74" s="47">
        <v>521274</v>
      </c>
      <c r="G74" s="47">
        <f t="shared" si="0"/>
        <v>7037194</v>
      </c>
      <c r="H74" s="35"/>
    </row>
    <row r="75" spans="1:8" ht="39" customHeight="1" x14ac:dyDescent="0.2">
      <c r="A75" s="33">
        <v>74</v>
      </c>
      <c r="B75" s="34" t="s">
        <v>120</v>
      </c>
      <c r="C75" s="43">
        <v>45315</v>
      </c>
      <c r="D75" s="34" t="s">
        <v>12</v>
      </c>
      <c r="E75" s="47">
        <v>28322344</v>
      </c>
      <c r="F75" s="47">
        <v>2265788</v>
      </c>
      <c r="G75" s="47">
        <f t="shared" si="0"/>
        <v>30588132</v>
      </c>
      <c r="H75" s="35"/>
    </row>
    <row r="76" spans="1:8" ht="39" customHeight="1" x14ac:dyDescent="0.2">
      <c r="A76" s="33">
        <v>75</v>
      </c>
      <c r="B76" s="34" t="s">
        <v>121</v>
      </c>
      <c r="C76" s="43">
        <v>45315</v>
      </c>
      <c r="D76" s="34" t="s">
        <v>20</v>
      </c>
      <c r="E76" s="47">
        <v>3331740</v>
      </c>
      <c r="F76" s="47">
        <v>266539</v>
      </c>
      <c r="G76" s="47">
        <f t="shared" si="0"/>
        <v>3598279</v>
      </c>
      <c r="H76" s="35"/>
    </row>
    <row r="77" spans="1:8" ht="39" customHeight="1" x14ac:dyDescent="0.2">
      <c r="A77" s="33">
        <v>76</v>
      </c>
      <c r="B77" s="34" t="s">
        <v>122</v>
      </c>
      <c r="C77" s="43">
        <v>45315</v>
      </c>
      <c r="D77" s="34" t="s">
        <v>14</v>
      </c>
      <c r="E77" s="47">
        <v>1110580</v>
      </c>
      <c r="F77" s="47">
        <v>88846</v>
      </c>
      <c r="G77" s="47">
        <f t="shared" si="0"/>
        <v>1199426</v>
      </c>
      <c r="H77" s="35"/>
    </row>
    <row r="78" spans="1:8" ht="39" customHeight="1" x14ac:dyDescent="0.2">
      <c r="A78" s="33">
        <v>77</v>
      </c>
      <c r="B78" s="34" t="s">
        <v>123</v>
      </c>
      <c r="C78" s="43">
        <v>45315</v>
      </c>
      <c r="D78" s="34" t="s">
        <v>14</v>
      </c>
      <c r="E78" s="47">
        <v>1822480</v>
      </c>
      <c r="F78" s="47">
        <v>145798</v>
      </c>
      <c r="G78" s="47">
        <f t="shared" si="0"/>
        <v>1968278</v>
      </c>
      <c r="H78" s="35"/>
    </row>
    <row r="79" spans="1:8" ht="39" customHeight="1" x14ac:dyDescent="0.2">
      <c r="A79" s="33">
        <v>78</v>
      </c>
      <c r="B79" s="34" t="s">
        <v>124</v>
      </c>
      <c r="C79" s="43">
        <v>45315</v>
      </c>
      <c r="D79" s="34" t="s">
        <v>14</v>
      </c>
      <c r="E79" s="47">
        <v>1552872</v>
      </c>
      <c r="F79" s="47">
        <v>124230</v>
      </c>
      <c r="G79" s="47">
        <f t="shared" si="0"/>
        <v>1677102</v>
      </c>
      <c r="H79" s="35"/>
    </row>
    <row r="80" spans="1:8" ht="39" customHeight="1" x14ac:dyDescent="0.2">
      <c r="A80" s="33">
        <v>79</v>
      </c>
      <c r="B80" s="34" t="s">
        <v>125</v>
      </c>
      <c r="C80" s="43">
        <v>45315</v>
      </c>
      <c r="D80" s="34" t="s">
        <v>14</v>
      </c>
      <c r="E80" s="47">
        <v>1468620</v>
      </c>
      <c r="F80" s="47">
        <v>117490</v>
      </c>
      <c r="G80" s="47">
        <f t="shared" si="0"/>
        <v>1586110</v>
      </c>
      <c r="H80" s="35"/>
    </row>
    <row r="81" spans="1:8" ht="39" customHeight="1" x14ac:dyDescent="0.2">
      <c r="A81" s="33">
        <v>80</v>
      </c>
      <c r="B81" s="34" t="s">
        <v>126</v>
      </c>
      <c r="C81" s="43">
        <v>45315</v>
      </c>
      <c r="D81" s="34" t="s">
        <v>21</v>
      </c>
      <c r="E81" s="47">
        <v>13286945</v>
      </c>
      <c r="F81" s="47">
        <v>1062956</v>
      </c>
      <c r="G81" s="47">
        <f t="shared" si="0"/>
        <v>14349901</v>
      </c>
      <c r="H81" s="35"/>
    </row>
    <row r="82" spans="1:8" ht="39" customHeight="1" x14ac:dyDescent="0.2">
      <c r="A82" s="33">
        <v>81</v>
      </c>
      <c r="B82" s="34" t="s">
        <v>127</v>
      </c>
      <c r="C82" s="43">
        <v>45315</v>
      </c>
      <c r="D82" s="34" t="s">
        <v>21</v>
      </c>
      <c r="E82" s="47">
        <v>3852690</v>
      </c>
      <c r="F82" s="47">
        <v>308215</v>
      </c>
      <c r="G82" s="47">
        <f t="shared" si="0"/>
        <v>4160905</v>
      </c>
      <c r="H82" s="35"/>
    </row>
    <row r="83" spans="1:8" ht="39" customHeight="1" x14ac:dyDescent="0.2">
      <c r="A83" s="33">
        <v>82</v>
      </c>
      <c r="B83" s="34" t="s">
        <v>128</v>
      </c>
      <c r="C83" s="43">
        <v>45316</v>
      </c>
      <c r="D83" s="34" t="s">
        <v>12</v>
      </c>
      <c r="E83" s="47">
        <v>1110580</v>
      </c>
      <c r="F83" s="47">
        <v>88846</v>
      </c>
      <c r="G83" s="47">
        <f t="shared" si="0"/>
        <v>1199426</v>
      </c>
      <c r="H83" s="35"/>
    </row>
    <row r="84" spans="1:8" ht="39" customHeight="1" x14ac:dyDescent="0.2">
      <c r="A84" s="33">
        <v>83</v>
      </c>
      <c r="B84" s="34" t="s">
        <v>129</v>
      </c>
      <c r="C84" s="43">
        <v>45316</v>
      </c>
      <c r="D84" s="34" t="s">
        <v>12</v>
      </c>
      <c r="E84" s="47">
        <v>14750760</v>
      </c>
      <c r="F84" s="47">
        <v>1180061</v>
      </c>
      <c r="G84" s="47">
        <f t="shared" si="0"/>
        <v>15930821</v>
      </c>
      <c r="H84" s="35"/>
    </row>
    <row r="85" spans="1:8" ht="39" customHeight="1" x14ac:dyDescent="0.2">
      <c r="A85" s="33">
        <v>84</v>
      </c>
      <c r="B85" s="34" t="s">
        <v>130</v>
      </c>
      <c r="C85" s="43">
        <v>45316</v>
      </c>
      <c r="D85" s="34" t="s">
        <v>20</v>
      </c>
      <c r="E85" s="47">
        <v>1970450</v>
      </c>
      <c r="F85" s="47">
        <v>157636</v>
      </c>
      <c r="G85" s="47">
        <f t="shared" si="0"/>
        <v>2128086</v>
      </c>
      <c r="H85" s="35"/>
    </row>
    <row r="86" spans="1:8" ht="39" customHeight="1" x14ac:dyDescent="0.2">
      <c r="A86" s="33">
        <v>85</v>
      </c>
      <c r="B86" s="34" t="s">
        <v>131</v>
      </c>
      <c r="C86" s="43">
        <v>45316</v>
      </c>
      <c r="D86" s="34" t="s">
        <v>20</v>
      </c>
      <c r="E86" s="47">
        <v>4961360</v>
      </c>
      <c r="F86" s="47">
        <v>396909</v>
      </c>
      <c r="G86" s="47">
        <f t="shared" si="0"/>
        <v>5358269</v>
      </c>
      <c r="H86" s="35"/>
    </row>
    <row r="87" spans="1:8" ht="39" customHeight="1" x14ac:dyDescent="0.2">
      <c r="A87" s="33">
        <v>86</v>
      </c>
      <c r="B87" s="34" t="s">
        <v>132</v>
      </c>
      <c r="C87" s="43">
        <v>45316</v>
      </c>
      <c r="D87" s="34" t="s">
        <v>13</v>
      </c>
      <c r="E87" s="47">
        <v>455620</v>
      </c>
      <c r="F87" s="47">
        <v>36450</v>
      </c>
      <c r="G87" s="47">
        <f t="shared" si="0"/>
        <v>492070</v>
      </c>
      <c r="H87" s="35"/>
    </row>
    <row r="88" spans="1:8" ht="39" customHeight="1" x14ac:dyDescent="0.2">
      <c r="A88" s="33">
        <v>87</v>
      </c>
      <c r="B88" s="34" t="s">
        <v>133</v>
      </c>
      <c r="C88" s="43">
        <v>45316</v>
      </c>
      <c r="D88" s="34" t="s">
        <v>13</v>
      </c>
      <c r="E88" s="47">
        <v>50183</v>
      </c>
      <c r="F88" s="47">
        <v>4015</v>
      </c>
      <c r="G88" s="47">
        <f t="shared" si="0"/>
        <v>54198</v>
      </c>
      <c r="H88" s="35"/>
    </row>
    <row r="89" spans="1:8" ht="39" customHeight="1" x14ac:dyDescent="0.2">
      <c r="A89" s="33">
        <v>88</v>
      </c>
      <c r="B89" s="34" t="s">
        <v>134</v>
      </c>
      <c r="C89" s="43">
        <v>45316</v>
      </c>
      <c r="D89" s="34" t="s">
        <v>13</v>
      </c>
      <c r="E89" s="47">
        <v>1941090</v>
      </c>
      <c r="F89" s="47">
        <v>155287</v>
      </c>
      <c r="G89" s="47">
        <f t="shared" si="0"/>
        <v>2096377</v>
      </c>
      <c r="H89" s="35"/>
    </row>
    <row r="90" spans="1:8" ht="39" customHeight="1" x14ac:dyDescent="0.2">
      <c r="A90" s="33">
        <v>89</v>
      </c>
      <c r="B90" s="34" t="s">
        <v>135</v>
      </c>
      <c r="C90" s="43">
        <v>45316</v>
      </c>
      <c r="D90" s="34" t="s">
        <v>13</v>
      </c>
      <c r="E90" s="47">
        <v>2024120</v>
      </c>
      <c r="F90" s="47">
        <v>161930</v>
      </c>
      <c r="G90" s="47">
        <f t="shared" si="0"/>
        <v>2186050</v>
      </c>
      <c r="H90" s="35"/>
    </row>
    <row r="91" spans="1:8" ht="39" customHeight="1" x14ac:dyDescent="0.2">
      <c r="A91" s="33">
        <v>90</v>
      </c>
      <c r="B91" s="34" t="s">
        <v>136</v>
      </c>
      <c r="C91" s="43">
        <v>45317</v>
      </c>
      <c r="D91" s="34" t="s">
        <v>15</v>
      </c>
      <c r="E91" s="49">
        <v>3134700</v>
      </c>
      <c r="F91" s="49">
        <v>250776</v>
      </c>
      <c r="G91" s="47">
        <f t="shared" si="0"/>
        <v>3385476</v>
      </c>
      <c r="H91" s="35"/>
    </row>
    <row r="92" spans="1:8" ht="39" customHeight="1" x14ac:dyDescent="0.2">
      <c r="A92" s="33">
        <v>91</v>
      </c>
      <c r="B92" s="34" t="s">
        <v>137</v>
      </c>
      <c r="C92" s="43">
        <v>45317</v>
      </c>
      <c r="D92" s="34" t="s">
        <v>16</v>
      </c>
      <c r="E92" s="47">
        <v>3250310</v>
      </c>
      <c r="F92" s="47">
        <v>260025</v>
      </c>
      <c r="G92" s="47">
        <f t="shared" si="0"/>
        <v>3510335</v>
      </c>
      <c r="H92" s="35"/>
    </row>
    <row r="93" spans="1:8" ht="39" customHeight="1" x14ac:dyDescent="0.2">
      <c r="A93" s="33">
        <v>92</v>
      </c>
      <c r="B93" s="34" t="s">
        <v>138</v>
      </c>
      <c r="C93" s="43">
        <v>45317</v>
      </c>
      <c r="D93" s="34" t="s">
        <v>16</v>
      </c>
      <c r="E93" s="49">
        <v>15421400</v>
      </c>
      <c r="F93" s="49">
        <v>1233712</v>
      </c>
      <c r="G93" s="47">
        <f t="shared" si="0"/>
        <v>16655112</v>
      </c>
      <c r="H93" s="35"/>
    </row>
    <row r="94" spans="1:8" ht="39" customHeight="1" x14ac:dyDescent="0.2">
      <c r="A94" s="33">
        <v>93</v>
      </c>
      <c r="B94" s="34" t="s">
        <v>139</v>
      </c>
      <c r="C94" s="43">
        <v>45317</v>
      </c>
      <c r="D94" s="34" t="s">
        <v>18</v>
      </c>
      <c r="E94" s="47">
        <v>5745170</v>
      </c>
      <c r="F94" s="47">
        <v>459614</v>
      </c>
      <c r="G94" s="47">
        <f t="shared" si="0"/>
        <v>6204784</v>
      </c>
      <c r="H94" s="35"/>
    </row>
    <row r="95" spans="1:8" ht="39" customHeight="1" x14ac:dyDescent="0.2">
      <c r="A95" s="33">
        <v>94</v>
      </c>
      <c r="B95" s="34" t="s">
        <v>140</v>
      </c>
      <c r="C95" s="43">
        <v>45317</v>
      </c>
      <c r="D95" s="34" t="s">
        <v>18</v>
      </c>
      <c r="E95" s="47">
        <v>2024120</v>
      </c>
      <c r="F95" s="47">
        <v>161930</v>
      </c>
      <c r="G95" s="47">
        <f t="shared" si="0"/>
        <v>2186050</v>
      </c>
      <c r="H95" s="35"/>
    </row>
    <row r="96" spans="1:8" ht="39" customHeight="1" x14ac:dyDescent="0.2">
      <c r="A96" s="33">
        <v>95</v>
      </c>
      <c r="B96" s="34" t="s">
        <v>141</v>
      </c>
      <c r="C96" s="43">
        <v>45317</v>
      </c>
      <c r="D96" s="34" t="s">
        <v>22</v>
      </c>
      <c r="E96" s="47">
        <v>1612410</v>
      </c>
      <c r="F96" s="47">
        <v>128993</v>
      </c>
      <c r="G96" s="47">
        <f t="shared" si="0"/>
        <v>1741403</v>
      </c>
      <c r="H96" s="35"/>
    </row>
    <row r="97" spans="1:8" ht="39" customHeight="1" x14ac:dyDescent="0.2">
      <c r="A97" s="33">
        <v>96</v>
      </c>
      <c r="B97" s="34" t="s">
        <v>142</v>
      </c>
      <c r="C97" s="43">
        <v>45317</v>
      </c>
      <c r="D97" s="34" t="s">
        <v>19</v>
      </c>
      <c r="E97" s="47">
        <v>2024120</v>
      </c>
      <c r="F97" s="47">
        <v>161930</v>
      </c>
      <c r="G97" s="47">
        <f t="shared" si="0"/>
        <v>2186050</v>
      </c>
      <c r="H97" s="35"/>
    </row>
    <row r="98" spans="1:8" ht="39" customHeight="1" x14ac:dyDescent="0.2">
      <c r="A98" s="33">
        <v>97</v>
      </c>
      <c r="B98" s="34" t="s">
        <v>143</v>
      </c>
      <c r="C98" s="43">
        <v>45317</v>
      </c>
      <c r="D98" s="34" t="s">
        <v>19</v>
      </c>
      <c r="E98" s="47">
        <v>2221365</v>
      </c>
      <c r="F98" s="47">
        <v>177709</v>
      </c>
      <c r="G98" s="47">
        <f t="shared" si="0"/>
        <v>2399074</v>
      </c>
      <c r="H98" s="35"/>
    </row>
    <row r="99" spans="1:8" ht="39" customHeight="1" x14ac:dyDescent="0.2">
      <c r="A99" s="33">
        <v>98</v>
      </c>
      <c r="B99" s="34" t="s">
        <v>144</v>
      </c>
      <c r="C99" s="43">
        <v>45317</v>
      </c>
      <c r="D99" s="34" t="s">
        <v>21</v>
      </c>
      <c r="E99" s="47">
        <v>7626680</v>
      </c>
      <c r="F99" s="47">
        <v>610134</v>
      </c>
      <c r="G99" s="47">
        <f t="shared" si="0"/>
        <v>8236814</v>
      </c>
      <c r="H99" s="35"/>
    </row>
    <row r="100" spans="1:8" ht="39" customHeight="1" x14ac:dyDescent="0.2">
      <c r="A100" s="33">
        <v>99</v>
      </c>
      <c r="B100" s="34" t="s">
        <v>145</v>
      </c>
      <c r="C100" s="43">
        <v>45317</v>
      </c>
      <c r="D100" s="34" t="s">
        <v>17</v>
      </c>
      <c r="E100" s="47">
        <v>1110580</v>
      </c>
      <c r="F100" s="47">
        <v>88846</v>
      </c>
      <c r="G100" s="47">
        <f t="shared" si="0"/>
        <v>1199426</v>
      </c>
      <c r="H100" s="35"/>
    </row>
    <row r="101" spans="1:8" ht="39" customHeight="1" x14ac:dyDescent="0.2">
      <c r="A101" s="33">
        <v>100</v>
      </c>
      <c r="B101" s="34" t="s">
        <v>146</v>
      </c>
      <c r="C101" s="43">
        <v>45317</v>
      </c>
      <c r="D101" s="34" t="s">
        <v>14</v>
      </c>
      <c r="E101" s="47">
        <v>501830</v>
      </c>
      <c r="F101" s="47">
        <v>40146</v>
      </c>
      <c r="G101" s="47">
        <f t="shared" si="0"/>
        <v>541976</v>
      </c>
      <c r="H101" s="35"/>
    </row>
    <row r="102" spans="1:8" ht="39" customHeight="1" x14ac:dyDescent="0.2">
      <c r="A102" s="33">
        <v>101</v>
      </c>
      <c r="B102" s="34" t="s">
        <v>147</v>
      </c>
      <c r="C102" s="43">
        <v>45317</v>
      </c>
      <c r="D102" s="34" t="s">
        <v>14</v>
      </c>
      <c r="E102" s="47">
        <v>1110580</v>
      </c>
      <c r="F102" s="47">
        <v>88846</v>
      </c>
      <c r="G102" s="47">
        <f t="shared" si="0"/>
        <v>1199426</v>
      </c>
      <c r="H102" s="35"/>
    </row>
    <row r="103" spans="1:8" ht="39" customHeight="1" x14ac:dyDescent="0.2">
      <c r="A103" s="33">
        <v>102</v>
      </c>
      <c r="B103" s="34" t="s">
        <v>148</v>
      </c>
      <c r="C103" s="43">
        <v>45320</v>
      </c>
      <c r="D103" s="34" t="s">
        <v>13</v>
      </c>
      <c r="E103" s="47">
        <v>8443255</v>
      </c>
      <c r="F103" s="47">
        <v>675460</v>
      </c>
      <c r="G103" s="47">
        <f t="shared" si="0"/>
        <v>9118715</v>
      </c>
      <c r="H103" s="35"/>
    </row>
    <row r="104" spans="1:8" ht="39" customHeight="1" x14ac:dyDescent="0.2">
      <c r="A104" s="33">
        <v>103</v>
      </c>
      <c r="B104" s="34" t="s">
        <v>149</v>
      </c>
      <c r="C104" s="43">
        <v>45320</v>
      </c>
      <c r="D104" s="34" t="s">
        <v>13</v>
      </c>
      <c r="E104" s="47">
        <v>506030</v>
      </c>
      <c r="F104" s="47">
        <v>40482</v>
      </c>
      <c r="G104" s="47">
        <f t="shared" si="0"/>
        <v>546512</v>
      </c>
      <c r="H104" s="35"/>
    </row>
    <row r="105" spans="1:8" ht="39" customHeight="1" x14ac:dyDescent="0.2">
      <c r="A105" s="33">
        <v>104</v>
      </c>
      <c r="B105" s="34" t="s">
        <v>150</v>
      </c>
      <c r="C105" s="43">
        <v>45320</v>
      </c>
      <c r="D105" s="34" t="s">
        <v>13</v>
      </c>
      <c r="E105" s="47">
        <v>1110580</v>
      </c>
      <c r="F105" s="47">
        <v>88846</v>
      </c>
      <c r="G105" s="47">
        <f t="shared" si="0"/>
        <v>1199426</v>
      </c>
      <c r="H105" s="35"/>
    </row>
    <row r="106" spans="1:8" ht="39" customHeight="1" x14ac:dyDescent="0.2">
      <c r="A106" s="33">
        <v>105</v>
      </c>
      <c r="B106" s="34" t="s">
        <v>151</v>
      </c>
      <c r="C106" s="43">
        <v>45320</v>
      </c>
      <c r="D106" s="34" t="s">
        <v>13</v>
      </c>
      <c r="E106" s="47">
        <v>3530380</v>
      </c>
      <c r="F106" s="47">
        <v>282430</v>
      </c>
      <c r="G106" s="47">
        <f t="shared" si="0"/>
        <v>3812810</v>
      </c>
      <c r="H106" s="35"/>
    </row>
    <row r="107" spans="1:8" ht="39" customHeight="1" x14ac:dyDescent="0.2">
      <c r="A107" s="33">
        <v>106</v>
      </c>
      <c r="B107" s="34" t="s">
        <v>152</v>
      </c>
      <c r="C107" s="43">
        <v>45320</v>
      </c>
      <c r="D107" s="34" t="s">
        <v>13</v>
      </c>
      <c r="E107" s="47">
        <v>1612410</v>
      </c>
      <c r="F107" s="47">
        <v>128993</v>
      </c>
      <c r="G107" s="47">
        <f t="shared" si="0"/>
        <v>1741403</v>
      </c>
      <c r="H107" s="35"/>
    </row>
    <row r="108" spans="1:8" ht="39" customHeight="1" x14ac:dyDescent="0.2">
      <c r="A108" s="33">
        <v>107</v>
      </c>
      <c r="B108" s="34" t="s">
        <v>153</v>
      </c>
      <c r="C108" s="43">
        <v>45320</v>
      </c>
      <c r="D108" s="34" t="s">
        <v>13</v>
      </c>
      <c r="E108" s="47">
        <v>5552900</v>
      </c>
      <c r="F108" s="47">
        <v>444232</v>
      </c>
      <c r="G108" s="47">
        <f t="shared" si="0"/>
        <v>5997132</v>
      </c>
      <c r="H108" s="35"/>
    </row>
    <row r="109" spans="1:8" ht="39" customHeight="1" x14ac:dyDescent="0.2">
      <c r="A109" s="33">
        <v>108</v>
      </c>
      <c r="B109" s="34" t="s">
        <v>154</v>
      </c>
      <c r="C109" s="43">
        <v>45320</v>
      </c>
      <c r="D109" s="34" t="s">
        <v>13</v>
      </c>
      <c r="E109" s="47">
        <v>5910940</v>
      </c>
      <c r="F109" s="47">
        <v>472875</v>
      </c>
      <c r="G109" s="47">
        <f t="shared" si="0"/>
        <v>6383815</v>
      </c>
      <c r="H109" s="35"/>
    </row>
    <row r="110" spans="1:8" ht="39" customHeight="1" x14ac:dyDescent="0.2">
      <c r="A110" s="33">
        <v>109</v>
      </c>
      <c r="B110" s="34" t="s">
        <v>155</v>
      </c>
      <c r="C110" s="43">
        <v>45320</v>
      </c>
      <c r="D110" s="34" t="s">
        <v>13</v>
      </c>
      <c r="E110" s="47">
        <v>9940868</v>
      </c>
      <c r="F110" s="47">
        <v>795269</v>
      </c>
      <c r="G110" s="47">
        <f t="shared" si="0"/>
        <v>10736137</v>
      </c>
      <c r="H110" s="35"/>
    </row>
    <row r="111" spans="1:8" ht="39" customHeight="1" x14ac:dyDescent="0.2">
      <c r="A111" s="33">
        <v>110</v>
      </c>
      <c r="B111" s="34" t="s">
        <v>156</v>
      </c>
      <c r="C111" s="43">
        <v>45320</v>
      </c>
      <c r="D111" s="34" t="s">
        <v>13</v>
      </c>
      <c r="E111" s="47">
        <v>250915</v>
      </c>
      <c r="F111" s="47">
        <v>20073</v>
      </c>
      <c r="G111" s="47">
        <f t="shared" si="0"/>
        <v>270988</v>
      </c>
      <c r="H111" s="35"/>
    </row>
    <row r="112" spans="1:8" ht="39" customHeight="1" x14ac:dyDescent="0.2">
      <c r="A112" s="33">
        <v>111</v>
      </c>
      <c r="B112" s="34" t="s">
        <v>157</v>
      </c>
      <c r="C112" s="43">
        <v>45320</v>
      </c>
      <c r="D112" s="34" t="s">
        <v>13</v>
      </c>
      <c r="E112" s="47">
        <v>2579200</v>
      </c>
      <c r="F112" s="47">
        <v>206336</v>
      </c>
      <c r="G112" s="47">
        <f t="shared" si="0"/>
        <v>2785536</v>
      </c>
      <c r="H112" s="35"/>
    </row>
    <row r="113" spans="1:8" ht="39" customHeight="1" x14ac:dyDescent="0.2">
      <c r="A113" s="33">
        <v>112</v>
      </c>
      <c r="B113" s="34" t="s">
        <v>158</v>
      </c>
      <c r="C113" s="43">
        <v>45320</v>
      </c>
      <c r="D113" s="34" t="s">
        <v>13</v>
      </c>
      <c r="E113" s="47">
        <v>911240</v>
      </c>
      <c r="F113" s="47">
        <v>72899</v>
      </c>
      <c r="G113" s="47">
        <f t="shared" si="0"/>
        <v>984139</v>
      </c>
      <c r="H113" s="35"/>
    </row>
    <row r="114" spans="1:8" ht="39" customHeight="1" x14ac:dyDescent="0.2">
      <c r="A114" s="33">
        <v>113</v>
      </c>
      <c r="B114" s="34" t="s">
        <v>159</v>
      </c>
      <c r="C114" s="43">
        <v>45320</v>
      </c>
      <c r="D114" s="34" t="s">
        <v>12</v>
      </c>
      <c r="E114" s="47">
        <v>1468620</v>
      </c>
      <c r="F114" s="47">
        <v>117490</v>
      </c>
      <c r="G114" s="47">
        <f t="shared" si="0"/>
        <v>1586110</v>
      </c>
      <c r="H114" s="35"/>
    </row>
    <row r="115" spans="1:8" ht="39" customHeight="1" x14ac:dyDescent="0.2">
      <c r="A115" s="33">
        <v>114</v>
      </c>
      <c r="B115" s="34" t="s">
        <v>160</v>
      </c>
      <c r="C115" s="43">
        <v>45320</v>
      </c>
      <c r="D115" s="34" t="s">
        <v>12</v>
      </c>
      <c r="E115" s="47">
        <v>3622100</v>
      </c>
      <c r="F115" s="47">
        <v>289768</v>
      </c>
      <c r="G115" s="47">
        <f t="shared" si="0"/>
        <v>3911868</v>
      </c>
      <c r="H115" s="35"/>
    </row>
    <row r="116" spans="1:8" ht="39" customHeight="1" x14ac:dyDescent="0.2">
      <c r="A116" s="33">
        <v>115</v>
      </c>
      <c r="B116" s="34" t="s">
        <v>161</v>
      </c>
      <c r="C116" s="43">
        <v>45320</v>
      </c>
      <c r="D116" s="34" t="s">
        <v>12</v>
      </c>
      <c r="E116" s="47">
        <v>7379560</v>
      </c>
      <c r="F116" s="47">
        <v>590365</v>
      </c>
      <c r="G116" s="47">
        <f t="shared" si="0"/>
        <v>7969925</v>
      </c>
      <c r="H116" s="35"/>
    </row>
    <row r="117" spans="1:8" ht="39" customHeight="1" x14ac:dyDescent="0.2">
      <c r="A117" s="33">
        <v>116</v>
      </c>
      <c r="B117" s="34" t="s">
        <v>162</v>
      </c>
      <c r="C117" s="43">
        <v>45320</v>
      </c>
      <c r="D117" s="34" t="s">
        <v>12</v>
      </c>
      <c r="E117" s="47">
        <v>3492740</v>
      </c>
      <c r="F117" s="47">
        <v>279419</v>
      </c>
      <c r="G117" s="47">
        <f t="shared" si="0"/>
        <v>3772159</v>
      </c>
      <c r="H117" s="35"/>
    </row>
    <row r="118" spans="1:8" ht="39" customHeight="1" x14ac:dyDescent="0.2">
      <c r="A118" s="33">
        <v>117</v>
      </c>
      <c r="B118" s="34" t="s">
        <v>163</v>
      </c>
      <c r="C118" s="43">
        <v>45320</v>
      </c>
      <c r="D118" s="34" t="s">
        <v>14</v>
      </c>
      <c r="E118" s="47">
        <v>1518090</v>
      </c>
      <c r="F118" s="47">
        <v>121447</v>
      </c>
      <c r="G118" s="47">
        <f t="shared" si="0"/>
        <v>1639537</v>
      </c>
      <c r="H118" s="35"/>
    </row>
    <row r="119" spans="1:8" ht="39" customHeight="1" x14ac:dyDescent="0.2">
      <c r="A119" s="33">
        <v>118</v>
      </c>
      <c r="B119" s="34" t="s">
        <v>164</v>
      </c>
      <c r="C119" s="43">
        <v>45320</v>
      </c>
      <c r="D119" s="34" t="s">
        <v>14</v>
      </c>
      <c r="E119" s="47">
        <v>1309220</v>
      </c>
      <c r="F119" s="47">
        <v>104738</v>
      </c>
      <c r="G119" s="47">
        <f t="shared" si="0"/>
        <v>1413958</v>
      </c>
      <c r="H119" s="35"/>
    </row>
    <row r="120" spans="1:8" ht="39" customHeight="1" x14ac:dyDescent="0.2">
      <c r="A120" s="33">
        <v>119</v>
      </c>
      <c r="B120" s="34" t="s">
        <v>165</v>
      </c>
      <c r="C120" s="43">
        <v>45321</v>
      </c>
      <c r="D120" s="34" t="s">
        <v>24</v>
      </c>
      <c r="E120" s="47">
        <v>1468620</v>
      </c>
      <c r="F120" s="47">
        <v>117490</v>
      </c>
      <c r="G120" s="47">
        <f t="shared" si="0"/>
        <v>1586110</v>
      </c>
      <c r="H120" s="35"/>
    </row>
    <row r="121" spans="1:8" ht="39" customHeight="1" x14ac:dyDescent="0.2">
      <c r="A121" s="33">
        <v>120</v>
      </c>
      <c r="B121" s="34" t="s">
        <v>166</v>
      </c>
      <c r="C121" s="43">
        <v>45321</v>
      </c>
      <c r="D121" s="34" t="s">
        <v>21</v>
      </c>
      <c r="E121" s="47">
        <v>15673500</v>
      </c>
      <c r="F121" s="47">
        <v>1253880</v>
      </c>
      <c r="G121" s="47">
        <f t="shared" si="0"/>
        <v>16927380</v>
      </c>
      <c r="H121" s="35"/>
    </row>
    <row r="122" spans="1:8" ht="39" customHeight="1" x14ac:dyDescent="0.2">
      <c r="A122" s="33">
        <v>121</v>
      </c>
      <c r="B122" s="34" t="s">
        <v>167</v>
      </c>
      <c r="C122" s="43">
        <v>45321</v>
      </c>
      <c r="D122" s="34" t="s">
        <v>17</v>
      </c>
      <c r="E122" s="47">
        <v>4388158</v>
      </c>
      <c r="F122" s="47">
        <v>351053</v>
      </c>
      <c r="G122" s="47">
        <f t="shared" si="0"/>
        <v>4739211</v>
      </c>
      <c r="H122" s="35"/>
    </row>
    <row r="123" spans="1:8" ht="39" customHeight="1" x14ac:dyDescent="0.2">
      <c r="A123" s="33">
        <v>122</v>
      </c>
      <c r="B123" s="34" t="s">
        <v>168</v>
      </c>
      <c r="C123" s="43">
        <v>45321</v>
      </c>
      <c r="D123" s="34" t="s">
        <v>17</v>
      </c>
      <c r="E123" s="47">
        <v>3882180</v>
      </c>
      <c r="F123" s="47">
        <v>310574</v>
      </c>
      <c r="G123" s="47">
        <f t="shared" si="0"/>
        <v>4192754</v>
      </c>
      <c r="H123" s="35"/>
    </row>
    <row r="124" spans="1:8" ht="39" customHeight="1" x14ac:dyDescent="0.2">
      <c r="A124" s="33">
        <v>123</v>
      </c>
      <c r="B124" s="34" t="s">
        <v>169</v>
      </c>
      <c r="C124" s="43">
        <v>45321</v>
      </c>
      <c r="D124" s="34" t="s">
        <v>37</v>
      </c>
      <c r="E124" s="47">
        <v>2937240</v>
      </c>
      <c r="F124" s="47">
        <v>234979</v>
      </c>
      <c r="G124" s="47">
        <f t="shared" si="0"/>
        <v>3172219</v>
      </c>
      <c r="H124" s="35"/>
    </row>
    <row r="125" spans="1:8" ht="39" customHeight="1" x14ac:dyDescent="0.2">
      <c r="A125" s="33">
        <v>124</v>
      </c>
      <c r="B125" s="34" t="s">
        <v>170</v>
      </c>
      <c r="C125" s="43">
        <v>45321</v>
      </c>
      <c r="D125" s="34" t="s">
        <v>37</v>
      </c>
      <c r="E125" s="47">
        <v>1941090</v>
      </c>
      <c r="F125" s="47">
        <v>155287</v>
      </c>
      <c r="G125" s="47">
        <f t="shared" si="0"/>
        <v>2096377</v>
      </c>
      <c r="H125" s="35"/>
    </row>
    <row r="126" spans="1:8" ht="39" customHeight="1" x14ac:dyDescent="0.2">
      <c r="A126" s="33">
        <v>125</v>
      </c>
      <c r="B126" s="34" t="s">
        <v>171</v>
      </c>
      <c r="C126" s="43">
        <v>45321</v>
      </c>
      <c r="D126" s="34" t="s">
        <v>19</v>
      </c>
      <c r="E126" s="47">
        <v>3899340</v>
      </c>
      <c r="F126" s="47">
        <v>311947</v>
      </c>
      <c r="G126" s="47">
        <f t="shared" si="0"/>
        <v>4211287</v>
      </c>
      <c r="H126" s="35"/>
    </row>
    <row r="127" spans="1:8" ht="39" customHeight="1" x14ac:dyDescent="0.2">
      <c r="A127" s="33">
        <v>126</v>
      </c>
      <c r="B127" s="34" t="s">
        <v>172</v>
      </c>
      <c r="C127" s="43">
        <v>45321</v>
      </c>
      <c r="D127" s="34" t="s">
        <v>19</v>
      </c>
      <c r="E127" s="47">
        <v>6627440</v>
      </c>
      <c r="F127" s="47">
        <v>530195</v>
      </c>
      <c r="G127" s="47">
        <f t="shared" si="0"/>
        <v>7157635</v>
      </c>
      <c r="H127" s="35"/>
    </row>
    <row r="128" spans="1:8" ht="39" customHeight="1" x14ac:dyDescent="0.2">
      <c r="A128" s="33">
        <v>127</v>
      </c>
      <c r="B128" s="34" t="s">
        <v>173</v>
      </c>
      <c r="C128" s="43">
        <v>45321</v>
      </c>
      <c r="D128" s="34" t="s">
        <v>13</v>
      </c>
      <c r="E128" s="47">
        <v>5555680</v>
      </c>
      <c r="F128" s="47">
        <v>444454</v>
      </c>
      <c r="G128" s="47">
        <f t="shared" si="0"/>
        <v>6000134</v>
      </c>
      <c r="H128" s="35"/>
    </row>
    <row r="129" spans="1:8" ht="39" customHeight="1" x14ac:dyDescent="0.2">
      <c r="A129" s="33">
        <v>128</v>
      </c>
      <c r="B129" s="34" t="s">
        <v>174</v>
      </c>
      <c r="C129" s="43">
        <v>45321</v>
      </c>
      <c r="D129" s="34" t="s">
        <v>13</v>
      </c>
      <c r="E129" s="47">
        <v>911240</v>
      </c>
      <c r="F129" s="47">
        <v>72899</v>
      </c>
      <c r="G129" s="47">
        <f t="shared" si="0"/>
        <v>984139</v>
      </c>
      <c r="H129" s="35"/>
    </row>
    <row r="130" spans="1:8" ht="39" customHeight="1" x14ac:dyDescent="0.2">
      <c r="A130" s="33">
        <v>129</v>
      </c>
      <c r="B130" s="34" t="s">
        <v>175</v>
      </c>
      <c r="C130" s="43">
        <v>45321</v>
      </c>
      <c r="D130" s="34" t="s">
        <v>13</v>
      </c>
      <c r="E130" s="49">
        <v>911240</v>
      </c>
      <c r="F130" s="49">
        <v>72899</v>
      </c>
      <c r="G130" s="47">
        <f t="shared" si="0"/>
        <v>984139</v>
      </c>
      <c r="H130" s="35"/>
    </row>
    <row r="131" spans="1:8" ht="39" customHeight="1" x14ac:dyDescent="0.2">
      <c r="A131" s="33">
        <v>130</v>
      </c>
      <c r="B131" s="34" t="s">
        <v>176</v>
      </c>
      <c r="C131" s="43">
        <v>45321</v>
      </c>
      <c r="D131" s="34" t="s">
        <v>13</v>
      </c>
      <c r="E131" s="47">
        <v>5910940</v>
      </c>
      <c r="F131" s="47">
        <v>472875</v>
      </c>
      <c r="G131" s="47">
        <f t="shared" si="0"/>
        <v>6383815</v>
      </c>
      <c r="H131" s="35"/>
    </row>
    <row r="132" spans="1:8" ht="39" customHeight="1" x14ac:dyDescent="0.2">
      <c r="A132" s="33">
        <v>131</v>
      </c>
      <c r="B132" s="34" t="s">
        <v>177</v>
      </c>
      <c r="C132" s="43">
        <v>45321</v>
      </c>
      <c r="D132" s="34" t="s">
        <v>13</v>
      </c>
      <c r="E132" s="47">
        <v>4245280</v>
      </c>
      <c r="F132" s="47">
        <v>339622</v>
      </c>
      <c r="G132" s="47">
        <f t="shared" si="0"/>
        <v>4584902</v>
      </c>
      <c r="H132" s="35"/>
    </row>
    <row r="133" spans="1:8" ht="39" customHeight="1" x14ac:dyDescent="0.2">
      <c r="A133" s="33">
        <v>132</v>
      </c>
      <c r="B133" s="34" t="s">
        <v>178</v>
      </c>
      <c r="C133" s="43">
        <v>45322</v>
      </c>
      <c r="D133" s="34" t="s">
        <v>20</v>
      </c>
      <c r="E133" s="47">
        <v>2024120</v>
      </c>
      <c r="F133" s="47">
        <v>161930</v>
      </c>
      <c r="G133" s="47">
        <f t="shared" si="0"/>
        <v>2186050</v>
      </c>
      <c r="H133" s="35"/>
    </row>
    <row r="134" spans="1:8" ht="18.75" customHeight="1" x14ac:dyDescent="0.2">
      <c r="A134" s="36"/>
      <c r="B134" s="36"/>
      <c r="C134" s="38"/>
      <c r="D134" s="65" t="s">
        <v>34</v>
      </c>
      <c r="E134" s="66"/>
      <c r="F134" s="67"/>
      <c r="G134" s="39">
        <f>SUM(G2:G133)</f>
        <v>600128185</v>
      </c>
      <c r="H134" s="37"/>
    </row>
    <row r="136" spans="1:8" ht="18.75" customHeight="1" x14ac:dyDescent="0.2">
      <c r="E136" s="42">
        <f>+SUM(E2:E133)</f>
        <v>555674248</v>
      </c>
      <c r="F136" s="42">
        <f>+SUM(F2:F133)</f>
        <v>44453937</v>
      </c>
      <c r="G136" s="42"/>
    </row>
    <row r="138" spans="1:8" ht="18.75" customHeight="1" x14ac:dyDescent="0.2">
      <c r="E138" s="54"/>
      <c r="F138" s="54"/>
    </row>
  </sheetData>
  <autoFilter ref="A1:H134"/>
  <mergeCells count="1">
    <mergeCell ref="D134:F134"/>
  </mergeCells>
  <conditionalFormatting sqref="B2:B133">
    <cfRule type="duplicateValues" dxfId="7" priority="2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 activeCell="G16" sqref="G1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5703125" style="32" customWidth="1"/>
    <col min="5" max="7" width="18.5703125" style="32" customWidth="1"/>
    <col min="8" max="8" width="15.28515625" style="41" customWidth="1"/>
    <col min="9" max="9" width="9.140625" style="32"/>
    <col min="10" max="10" width="13.140625" style="32" bestFit="1" customWidth="1"/>
    <col min="11" max="11" width="26.42578125" style="32" bestFit="1" customWidth="1"/>
    <col min="12" max="16384" width="9.140625" style="32"/>
  </cols>
  <sheetData>
    <row r="1" spans="1:12" ht="27.75" customHeight="1" x14ac:dyDescent="0.2">
      <c r="A1" s="29" t="s">
        <v>27</v>
      </c>
      <c r="B1" s="29" t="s">
        <v>11</v>
      </c>
      <c r="C1" s="30" t="s">
        <v>10</v>
      </c>
      <c r="D1" s="29" t="s">
        <v>28</v>
      </c>
      <c r="E1" s="29" t="s">
        <v>35</v>
      </c>
      <c r="F1" s="29" t="s">
        <v>0</v>
      </c>
      <c r="G1" s="29" t="s">
        <v>36</v>
      </c>
      <c r="H1" s="31" t="s">
        <v>31</v>
      </c>
    </row>
    <row r="2" spans="1:12" ht="39" customHeight="1" x14ac:dyDescent="0.25">
      <c r="A2" s="33">
        <v>1</v>
      </c>
      <c r="B2" s="46" t="s">
        <v>179</v>
      </c>
      <c r="C2" s="43">
        <v>45293</v>
      </c>
      <c r="D2" s="34" t="s">
        <v>21</v>
      </c>
      <c r="E2" s="47">
        <v>330305</v>
      </c>
      <c r="F2" s="47">
        <v>26424</v>
      </c>
      <c r="G2" s="47">
        <f>+E2+F2</f>
        <v>356729</v>
      </c>
      <c r="H2" s="35"/>
      <c r="L2"/>
    </row>
    <row r="3" spans="1:12" ht="39" customHeight="1" x14ac:dyDescent="0.25">
      <c r="A3" s="33">
        <v>2</v>
      </c>
      <c r="B3" s="46" t="s">
        <v>180</v>
      </c>
      <c r="C3" s="43">
        <v>45293</v>
      </c>
      <c r="D3" s="34" t="s">
        <v>17</v>
      </c>
      <c r="E3" s="47">
        <v>94399</v>
      </c>
      <c r="F3" s="47">
        <v>7552</v>
      </c>
      <c r="G3" s="47">
        <f t="shared" ref="G3:G4" si="0">+E3+F3</f>
        <v>101951</v>
      </c>
      <c r="H3" s="35"/>
      <c r="L3"/>
    </row>
    <row r="4" spans="1:12" ht="39" customHeight="1" x14ac:dyDescent="0.25">
      <c r="A4" s="33">
        <v>3</v>
      </c>
      <c r="B4" s="46" t="s">
        <v>181</v>
      </c>
      <c r="C4" s="43">
        <v>45293</v>
      </c>
      <c r="D4" s="34" t="s">
        <v>20</v>
      </c>
      <c r="E4" s="47">
        <v>207571</v>
      </c>
      <c r="F4" s="47">
        <v>16605</v>
      </c>
      <c r="G4" s="47">
        <f t="shared" si="0"/>
        <v>224176</v>
      </c>
      <c r="H4" s="35"/>
      <c r="L4"/>
    </row>
    <row r="5" spans="1:12" ht="39" customHeight="1" x14ac:dyDescent="0.25">
      <c r="A5" s="33">
        <v>4</v>
      </c>
      <c r="B5" s="46" t="s">
        <v>182</v>
      </c>
      <c r="C5" s="43">
        <v>45293</v>
      </c>
      <c r="D5" s="34" t="s">
        <v>21</v>
      </c>
      <c r="E5" s="47">
        <v>184356</v>
      </c>
      <c r="F5" s="47">
        <v>14748</v>
      </c>
      <c r="G5" s="47">
        <f t="shared" ref="G5:G15" si="1">+E5+F5</f>
        <v>199104</v>
      </c>
      <c r="H5" s="35"/>
      <c r="L5"/>
    </row>
    <row r="6" spans="1:12" ht="39" customHeight="1" x14ac:dyDescent="0.25">
      <c r="A6" s="33">
        <v>5</v>
      </c>
      <c r="B6" s="46" t="s">
        <v>183</v>
      </c>
      <c r="C6" s="43">
        <v>45295</v>
      </c>
      <c r="D6" s="34" t="s">
        <v>13</v>
      </c>
      <c r="E6" s="47">
        <v>630898</v>
      </c>
      <c r="F6" s="47">
        <v>50472</v>
      </c>
      <c r="G6" s="47">
        <f t="shared" ref="G6:G11" si="2">+E6+F6</f>
        <v>681370</v>
      </c>
      <c r="H6" s="35"/>
      <c r="L6"/>
    </row>
    <row r="7" spans="1:12" ht="39" customHeight="1" x14ac:dyDescent="0.25">
      <c r="A7" s="33">
        <v>6</v>
      </c>
      <c r="B7" s="46" t="s">
        <v>184</v>
      </c>
      <c r="C7" s="43">
        <v>45301</v>
      </c>
      <c r="D7" s="34" t="s">
        <v>23</v>
      </c>
      <c r="E7" s="47">
        <v>1047376</v>
      </c>
      <c r="F7" s="47">
        <v>83790</v>
      </c>
      <c r="G7" s="47">
        <f t="shared" si="2"/>
        <v>1131166</v>
      </c>
      <c r="H7" s="35"/>
      <c r="L7"/>
    </row>
    <row r="8" spans="1:12" ht="39" customHeight="1" x14ac:dyDescent="0.25">
      <c r="A8" s="33">
        <v>7</v>
      </c>
      <c r="B8" s="46" t="s">
        <v>185</v>
      </c>
      <c r="C8" s="43">
        <v>45303</v>
      </c>
      <c r="D8" s="34" t="s">
        <v>23</v>
      </c>
      <c r="E8" s="47">
        <v>333476</v>
      </c>
      <c r="F8" s="47">
        <v>26678</v>
      </c>
      <c r="G8" s="47">
        <f t="shared" si="2"/>
        <v>360154</v>
      </c>
      <c r="H8" s="35"/>
      <c r="L8"/>
    </row>
    <row r="9" spans="1:12" ht="39" customHeight="1" x14ac:dyDescent="0.25">
      <c r="A9" s="33">
        <v>8</v>
      </c>
      <c r="B9" s="46" t="s">
        <v>186</v>
      </c>
      <c r="C9" s="43">
        <v>45303</v>
      </c>
      <c r="D9" s="34" t="s">
        <v>23</v>
      </c>
      <c r="E9" s="47">
        <v>226271</v>
      </c>
      <c r="F9" s="47">
        <v>18101</v>
      </c>
      <c r="G9" s="47">
        <f t="shared" si="2"/>
        <v>244372</v>
      </c>
      <c r="H9" s="35"/>
      <c r="L9"/>
    </row>
    <row r="10" spans="1:12" ht="39" customHeight="1" x14ac:dyDescent="0.25">
      <c r="A10" s="33">
        <v>9</v>
      </c>
      <c r="B10" s="46" t="s">
        <v>187</v>
      </c>
      <c r="C10" s="43">
        <v>45304</v>
      </c>
      <c r="D10" s="34" t="s">
        <v>14</v>
      </c>
      <c r="E10" s="47">
        <v>220293</v>
      </c>
      <c r="F10" s="47">
        <v>17623</v>
      </c>
      <c r="G10" s="47">
        <f t="shared" si="2"/>
        <v>237916</v>
      </c>
      <c r="H10" s="35"/>
      <c r="L10"/>
    </row>
    <row r="11" spans="1:12" ht="39" customHeight="1" x14ac:dyDescent="0.25">
      <c r="A11" s="33">
        <v>10</v>
      </c>
      <c r="B11" s="46" t="s">
        <v>188</v>
      </c>
      <c r="C11" s="43">
        <v>45304</v>
      </c>
      <c r="D11" s="34" t="s">
        <v>14</v>
      </c>
      <c r="E11" s="47">
        <v>431354</v>
      </c>
      <c r="F11" s="47">
        <v>34508</v>
      </c>
      <c r="G11" s="47">
        <f t="shared" si="2"/>
        <v>465862</v>
      </c>
      <c r="H11" s="35"/>
      <c r="L11"/>
    </row>
    <row r="12" spans="1:12" ht="39" customHeight="1" x14ac:dyDescent="0.25">
      <c r="A12" s="33">
        <v>11</v>
      </c>
      <c r="B12" s="46" t="s">
        <v>189</v>
      </c>
      <c r="C12" s="43">
        <v>45307</v>
      </c>
      <c r="D12" s="34" t="s">
        <v>17</v>
      </c>
      <c r="E12" s="47">
        <v>73431</v>
      </c>
      <c r="F12" s="47">
        <v>5874</v>
      </c>
      <c r="G12" s="47">
        <f t="shared" si="1"/>
        <v>79305</v>
      </c>
      <c r="H12" s="35"/>
      <c r="L12"/>
    </row>
    <row r="13" spans="1:12" ht="39" customHeight="1" x14ac:dyDescent="0.25">
      <c r="A13" s="33">
        <v>12</v>
      </c>
      <c r="B13" s="46" t="s">
        <v>190</v>
      </c>
      <c r="C13" s="43">
        <v>45310</v>
      </c>
      <c r="D13" s="34" t="s">
        <v>23</v>
      </c>
      <c r="E13" s="47">
        <v>111058</v>
      </c>
      <c r="F13" s="47">
        <v>8885</v>
      </c>
      <c r="G13" s="47">
        <f t="shared" si="1"/>
        <v>119943</v>
      </c>
      <c r="H13" s="35"/>
      <c r="L13"/>
    </row>
    <row r="14" spans="1:12" ht="39" customHeight="1" x14ac:dyDescent="0.25">
      <c r="A14" s="33">
        <v>13</v>
      </c>
      <c r="B14" s="46" t="s">
        <v>191</v>
      </c>
      <c r="C14" s="43">
        <v>45315</v>
      </c>
      <c r="D14" s="34" t="s">
        <v>23</v>
      </c>
      <c r="E14" s="47">
        <v>382320</v>
      </c>
      <c r="F14" s="47">
        <v>30586</v>
      </c>
      <c r="G14" s="47">
        <f t="shared" si="1"/>
        <v>412906</v>
      </c>
      <c r="H14" s="35"/>
      <c r="L14"/>
    </row>
    <row r="15" spans="1:12" ht="39" customHeight="1" x14ac:dyDescent="0.25">
      <c r="A15" s="33">
        <v>14</v>
      </c>
      <c r="B15" s="46" t="s">
        <v>192</v>
      </c>
      <c r="C15" s="43">
        <v>45315</v>
      </c>
      <c r="D15" s="34" t="s">
        <v>23</v>
      </c>
      <c r="E15" s="47">
        <v>313240</v>
      </c>
      <c r="F15" s="47">
        <v>25059</v>
      </c>
      <c r="G15" s="47">
        <f t="shared" si="1"/>
        <v>338299</v>
      </c>
      <c r="H15" s="35"/>
      <c r="L15"/>
    </row>
    <row r="16" spans="1:12" ht="18.75" customHeight="1" x14ac:dyDescent="0.2">
      <c r="A16" s="36"/>
      <c r="B16" s="36"/>
      <c r="C16" s="38"/>
      <c r="D16" s="65" t="s">
        <v>32</v>
      </c>
      <c r="E16" s="66"/>
      <c r="F16" s="67"/>
      <c r="G16" s="39">
        <f>SUM(G2:G15)</f>
        <v>4953253</v>
      </c>
      <c r="H16" s="37"/>
    </row>
    <row r="18" spans="7:7" ht="18.75" customHeight="1" x14ac:dyDescent="0.25">
      <c r="G18" s="48"/>
    </row>
  </sheetData>
  <mergeCells count="1">
    <mergeCell ref="D16:F16"/>
  </mergeCells>
  <conditionalFormatting sqref="B19:B28">
    <cfRule type="duplicateValues" dxfId="6" priority="3"/>
  </conditionalFormatting>
  <conditionalFormatting sqref="B19:B28">
    <cfRule type="duplicateValues" dxfId="5" priority="2"/>
  </conditionalFormatting>
  <conditionalFormatting sqref="B16:B28">
    <cfRule type="duplicateValues" dxfId="4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1" topLeftCell="A2" activePane="bottomLeft" state="frozen"/>
      <selection pane="bottomLeft" activeCell="H9" sqref="H9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35" style="32" customWidth="1"/>
    <col min="5" max="5" width="39.42578125" style="32" customWidth="1"/>
    <col min="6" max="8" width="18.5703125" style="32" customWidth="1"/>
    <col min="9" max="9" width="15.28515625" style="41" customWidth="1"/>
    <col min="10" max="10" width="12.85546875" style="41" bestFit="1" customWidth="1"/>
    <col min="11" max="11" width="13.140625" style="41" bestFit="1" customWidth="1"/>
    <col min="12" max="12" width="26.42578125" style="41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27</v>
      </c>
      <c r="B1" s="29" t="s">
        <v>11</v>
      </c>
      <c r="C1" s="30" t="s">
        <v>10</v>
      </c>
      <c r="D1" s="29" t="s">
        <v>28</v>
      </c>
      <c r="E1" s="29" t="s">
        <v>2</v>
      </c>
      <c r="F1" s="29" t="s">
        <v>35</v>
      </c>
      <c r="G1" s="29" t="s">
        <v>0</v>
      </c>
      <c r="H1" s="29" t="s">
        <v>36</v>
      </c>
      <c r="I1" s="31" t="s">
        <v>31</v>
      </c>
    </row>
    <row r="2" spans="1:13" ht="28.5" customHeight="1" x14ac:dyDescent="0.25">
      <c r="A2" s="33">
        <v>1</v>
      </c>
      <c r="B2" s="46" t="s">
        <v>193</v>
      </c>
      <c r="C2" s="43">
        <v>45306</v>
      </c>
      <c r="D2" s="34" t="s">
        <v>12</v>
      </c>
      <c r="E2" s="34" t="s">
        <v>38</v>
      </c>
      <c r="F2" s="47">
        <v>4524241</v>
      </c>
      <c r="G2" s="47">
        <v>361939</v>
      </c>
      <c r="H2" s="47">
        <f>+F2+G2</f>
        <v>4886180</v>
      </c>
      <c r="I2" s="35"/>
      <c r="M2" s="50"/>
    </row>
    <row r="3" spans="1:13" ht="28.5" customHeight="1" x14ac:dyDescent="0.25">
      <c r="A3" s="33">
        <v>2</v>
      </c>
      <c r="B3" s="46" t="s">
        <v>194</v>
      </c>
      <c r="C3" s="43">
        <v>45306</v>
      </c>
      <c r="D3" s="34" t="s">
        <v>12</v>
      </c>
      <c r="E3" s="34" t="s">
        <v>39</v>
      </c>
      <c r="F3" s="47">
        <v>23978476</v>
      </c>
      <c r="G3" s="47">
        <v>1918278</v>
      </c>
      <c r="H3" s="47">
        <f t="shared" ref="H3:H8" si="0">+F3+G3</f>
        <v>25896754</v>
      </c>
      <c r="I3" s="35"/>
      <c r="M3" s="50"/>
    </row>
    <row r="4" spans="1:13" ht="28.5" customHeight="1" x14ac:dyDescent="0.25">
      <c r="A4" s="33">
        <v>3</v>
      </c>
      <c r="B4" s="46" t="s">
        <v>195</v>
      </c>
      <c r="C4" s="43">
        <v>45306</v>
      </c>
      <c r="D4" s="34" t="s">
        <v>12</v>
      </c>
      <c r="E4" s="34" t="s">
        <v>40</v>
      </c>
      <c r="F4" s="47">
        <v>10179542</v>
      </c>
      <c r="G4" s="47">
        <v>814363</v>
      </c>
      <c r="H4" s="47">
        <f t="shared" si="0"/>
        <v>10993905</v>
      </c>
      <c r="I4" s="35"/>
      <c r="M4" s="50"/>
    </row>
    <row r="5" spans="1:13" ht="28.5" customHeight="1" x14ac:dyDescent="0.25">
      <c r="A5" s="33">
        <v>4</v>
      </c>
      <c r="B5" s="46" t="s">
        <v>196</v>
      </c>
      <c r="C5" s="43">
        <v>45306</v>
      </c>
      <c r="D5" s="34" t="s">
        <v>12</v>
      </c>
      <c r="E5" s="34" t="s">
        <v>41</v>
      </c>
      <c r="F5" s="47">
        <v>18096963</v>
      </c>
      <c r="G5" s="47">
        <v>1447757</v>
      </c>
      <c r="H5" s="47">
        <f t="shared" si="0"/>
        <v>19544720</v>
      </c>
      <c r="I5" s="35"/>
      <c r="M5" s="50"/>
    </row>
    <row r="6" spans="1:13" ht="28.5" customHeight="1" x14ac:dyDescent="0.25">
      <c r="A6" s="33">
        <v>5</v>
      </c>
      <c r="B6" s="46" t="s">
        <v>197</v>
      </c>
      <c r="C6" s="43">
        <v>45306</v>
      </c>
      <c r="D6" s="34" t="s">
        <v>12</v>
      </c>
      <c r="E6" s="34" t="s">
        <v>200</v>
      </c>
      <c r="F6" s="47">
        <v>10405754</v>
      </c>
      <c r="G6" s="47">
        <v>832460</v>
      </c>
      <c r="H6" s="47">
        <f t="shared" si="0"/>
        <v>11238214</v>
      </c>
      <c r="I6" s="35"/>
      <c r="M6" s="50"/>
    </row>
    <row r="7" spans="1:13" ht="28.5" customHeight="1" x14ac:dyDescent="0.25">
      <c r="A7" s="33">
        <v>6</v>
      </c>
      <c r="B7" s="46" t="s">
        <v>198</v>
      </c>
      <c r="C7" s="43">
        <v>45306</v>
      </c>
      <c r="D7" s="34" t="s">
        <v>12</v>
      </c>
      <c r="E7" s="34" t="s">
        <v>201</v>
      </c>
      <c r="F7" s="47">
        <v>2262120</v>
      </c>
      <c r="G7" s="47">
        <v>180970</v>
      </c>
      <c r="H7" s="47">
        <f t="shared" si="0"/>
        <v>2443090</v>
      </c>
      <c r="I7" s="35"/>
      <c r="M7" s="50"/>
    </row>
    <row r="8" spans="1:13" ht="28.5" customHeight="1" x14ac:dyDescent="0.25">
      <c r="A8" s="33">
        <v>7</v>
      </c>
      <c r="B8" s="46" t="s">
        <v>199</v>
      </c>
      <c r="C8" s="43">
        <v>45309</v>
      </c>
      <c r="D8" s="34" t="s">
        <v>12</v>
      </c>
      <c r="E8" s="34" t="s">
        <v>202</v>
      </c>
      <c r="F8" s="47">
        <v>3411879</v>
      </c>
      <c r="G8" s="47">
        <v>272950</v>
      </c>
      <c r="H8" s="47">
        <f t="shared" si="0"/>
        <v>3684829</v>
      </c>
      <c r="I8" s="35"/>
      <c r="J8" s="52"/>
      <c r="M8" s="50"/>
    </row>
    <row r="9" spans="1:13" ht="18.75" customHeight="1" x14ac:dyDescent="0.2">
      <c r="A9" s="36"/>
      <c r="B9" s="36"/>
      <c r="C9" s="38"/>
      <c r="D9" s="65" t="s">
        <v>34</v>
      </c>
      <c r="E9" s="66"/>
      <c r="F9" s="66"/>
      <c r="G9" s="67"/>
      <c r="H9" s="39">
        <f>SUM(H2:H8)</f>
        <v>78687692</v>
      </c>
      <c r="I9" s="37"/>
    </row>
    <row r="11" spans="1:13" s="41" customFormat="1" ht="18.75" customHeight="1" x14ac:dyDescent="0.25">
      <c r="A11" s="32"/>
      <c r="B11" s="32"/>
      <c r="C11" s="40"/>
      <c r="D11" s="32"/>
      <c r="E11" s="32"/>
      <c r="F11" s="32"/>
      <c r="G11" s="32"/>
      <c r="H11" s="48"/>
    </row>
  </sheetData>
  <mergeCells count="1">
    <mergeCell ref="D9:G9"/>
  </mergeCells>
  <conditionalFormatting sqref="B12:B21">
    <cfRule type="duplicateValues" dxfId="3" priority="4"/>
  </conditionalFormatting>
  <conditionalFormatting sqref="B12:B21">
    <cfRule type="duplicateValues" dxfId="2" priority="3"/>
  </conditionalFormatting>
  <conditionalFormatting sqref="B9:B21">
    <cfRule type="duplicateValues" dxfId="1" priority="13"/>
  </conditionalFormatting>
  <conditionalFormatting sqref="B2:B8">
    <cfRule type="duplicateValues" dxfId="0" priority="2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CONG NO</vt:lpstr>
      <vt:lpstr>Chi Tiết Bán Hàng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2024-02-16T10:49:53Z</dcterms:modified>
</cp:coreProperties>
</file>