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Hàng'!$A$1:$M$133</definedName>
    <definedName name="_xlnm._FilterDatabase" localSheetId="2" hidden="1">'Hàng trả'!$A$1:$H$30</definedName>
    <definedName name="_xlnm._FilterDatabase" localSheetId="3" hidden="1">'Hỗ trợ'!$A$1:$H$15</definedName>
  </definedNames>
  <calcPr calcId="162913"/>
</workbook>
</file>

<file path=xl/calcChain.xml><?xml version="1.0" encoding="utf-8"?>
<calcChain xmlns="http://schemas.openxmlformats.org/spreadsheetml/2006/main">
  <c r="G3" i="25" l="1"/>
  <c r="G4" i="25"/>
  <c r="G5" i="25"/>
  <c r="G6" i="25"/>
  <c r="G7" i="25"/>
  <c r="G8" i="25"/>
  <c r="G9" i="25"/>
  <c r="G10" i="25"/>
  <c r="G11" i="25"/>
  <c r="G12" i="25"/>
  <c r="G13" i="25"/>
  <c r="F135" i="20"/>
  <c r="E135" i="20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14" i="25" l="1"/>
  <c r="G2" i="25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2" i="20"/>
  <c r="G3" i="21" l="1"/>
  <c r="G4" i="21"/>
  <c r="G20" i="21"/>
  <c r="G21" i="21"/>
  <c r="G22" i="21"/>
  <c r="G23" i="21"/>
  <c r="G24" i="21"/>
  <c r="G25" i="21"/>
  <c r="G26" i="21"/>
  <c r="G27" i="21"/>
  <c r="G28" i="21"/>
  <c r="G29" i="21"/>
  <c r="G2" i="21"/>
  <c r="D6" i="16" l="1"/>
  <c r="C6" i="16"/>
  <c r="G15" i="25" l="1"/>
  <c r="F12" i="16" l="1"/>
  <c r="G15" i="16" l="1"/>
  <c r="G30" i="21"/>
  <c r="G133" i="20" l="1"/>
  <c r="E9" i="16" l="1"/>
  <c r="G16" i="16" s="1"/>
</calcChain>
</file>

<file path=xl/sharedStrings.xml><?xml version="1.0" encoding="utf-8"?>
<sst xmlns="http://schemas.openxmlformats.org/spreadsheetml/2006/main" count="389" uniqueCount="214">
  <si>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</si>
  <si>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</si>
  <si>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</si>
  <si>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</si>
  <si>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</si>
  <si>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</si>
  <si>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</si>
  <si>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</si>
  <si>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</si>
  <si>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</si>
  <si>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</si>
  <si>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</si>
  <si>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</si>
  <si>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</si>
  <si>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</si>
  <si>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</si>
  <si>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</si>
  <si>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</si>
  <si>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</si>
  <si>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</si>
  <si>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</si>
  <si>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</si>
  <si>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</si>
  <si>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</si>
  <si>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</si>
  <si>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</si>
  <si>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</si>
  <si>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</si>
  <si>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</si>
  <si>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</si>
  <si>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</si>
  <si>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</si>
  <si>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</si>
  <si>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</si>
  <si>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</si>
  <si>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</si>
  <si>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</si>
  <si>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THEO DÕI CÔNG NỢ / CTY MEGA - 31/08/2023</t>
  </si>
  <si>
    <t>Bảng kê hóa đơn tháng 08</t>
  </si>
  <si>
    <t>Hàng trả tháng 08</t>
  </si>
  <si>
    <t>Hỗ trợ tháng 08</t>
  </si>
  <si>
    <t>Tổng thanh toán tháng 08</t>
  </si>
  <si>
    <t>00000262</t>
  </si>
  <si>
    <t>00000278</t>
  </si>
  <si>
    <t>00000316</t>
  </si>
  <si>
    <t>00000340</t>
  </si>
  <si>
    <t>00000356</t>
  </si>
  <si>
    <t>00000455</t>
  </si>
  <si>
    <t>00000461</t>
  </si>
  <si>
    <t>00000360</t>
  </si>
  <si>
    <t>00000240</t>
  </si>
  <si>
    <t>00000315</t>
  </si>
  <si>
    <t>00000480</t>
  </si>
  <si>
    <t>00000245</t>
  </si>
  <si>
    <t>00000249</t>
  </si>
  <si>
    <t>00000282</t>
  </si>
  <si>
    <t>00000307</t>
  </si>
  <si>
    <t>00000308</t>
  </si>
  <si>
    <t>00000343</t>
  </si>
  <si>
    <t>00000344</t>
  </si>
  <si>
    <t>00000391</t>
  </si>
  <si>
    <t>00000499</t>
  </si>
  <si>
    <t>00000522</t>
  </si>
  <si>
    <t>00002320</t>
  </si>
  <si>
    <t>00005083</t>
  </si>
  <si>
    <t>00000283</t>
  </si>
  <si>
    <t>00000375</t>
  </si>
  <si>
    <t>00000361</t>
  </si>
  <si>
    <t>00000547</t>
  </si>
  <si>
    <t>00005445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</si>
  <si>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</si>
  <si>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</si>
  <si>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</si>
  <si>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</si>
  <si>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</si>
  <si>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</si>
  <si>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</si>
  <si>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</si>
  <si>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</si>
  <si>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</si>
  <si>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</si>
  <si>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</si>
  <si>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</si>
  <si>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</si>
  <si>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</si>
  <si>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</si>
  <si>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00046811</t>
  </si>
  <si>
    <t>00046814</t>
  </si>
  <si>
    <t>00046815</t>
  </si>
  <si>
    <t>00046816</t>
  </si>
  <si>
    <t>00046818</t>
  </si>
  <si>
    <t>00048261</t>
  </si>
  <si>
    <t>00048262</t>
  </si>
  <si>
    <t>00048263</t>
  </si>
  <si>
    <t>00048277</t>
  </si>
  <si>
    <t>00048279</t>
  </si>
  <si>
    <t>00048281</t>
  </si>
  <si>
    <t>00048282</t>
  </si>
  <si>
    <t>00048283</t>
  </si>
  <si>
    <t>00048286</t>
  </si>
  <si>
    <t>00048288</t>
  </si>
  <si>
    <t>00048289</t>
  </si>
  <si>
    <t>00048290</t>
  </si>
  <si>
    <t>00048291</t>
  </si>
  <si>
    <t>00048292</t>
  </si>
  <si>
    <t>00048294</t>
  </si>
  <si>
    <t>00048295</t>
  </si>
  <si>
    <t>00048296</t>
  </si>
  <si>
    <t>00048297</t>
  </si>
  <si>
    <t>00048298</t>
  </si>
  <si>
    <t>00048299</t>
  </si>
  <si>
    <t>00048300</t>
  </si>
  <si>
    <t>00048301</t>
  </si>
  <si>
    <t>00048305</t>
  </si>
  <si>
    <t>00048306</t>
  </si>
  <si>
    <t>00048307</t>
  </si>
  <si>
    <t>00048308</t>
  </si>
  <si>
    <t>00048309</t>
  </si>
  <si>
    <t>00048310</t>
  </si>
  <si>
    <t>00048311</t>
  </si>
  <si>
    <t>00048312</t>
  </si>
  <si>
    <t>00048313</t>
  </si>
  <si>
    <t>00048314</t>
  </si>
  <si>
    <t>00049783</t>
  </si>
  <si>
    <t>00049785</t>
  </si>
  <si>
    <t>00049786</t>
  </si>
  <si>
    <t>00049787</t>
  </si>
  <si>
    <t>00049788</t>
  </si>
  <si>
    <t>00049790</t>
  </si>
  <si>
    <t>00049793</t>
  </si>
  <si>
    <t>00049794</t>
  </si>
  <si>
    <t>00049795</t>
  </si>
  <si>
    <t>00049796</t>
  </si>
  <si>
    <t>00049797</t>
  </si>
  <si>
    <t>00049798</t>
  </si>
  <si>
    <t>00049799</t>
  </si>
  <si>
    <t>00049800</t>
  </si>
  <si>
    <t>00049801</t>
  </si>
  <si>
    <t>00049802</t>
  </si>
  <si>
    <t>00049803</t>
  </si>
  <si>
    <t>00049804</t>
  </si>
  <si>
    <t>00049805</t>
  </si>
  <si>
    <t>00049806</t>
  </si>
  <si>
    <t>00049807</t>
  </si>
  <si>
    <t>00049808</t>
  </si>
  <si>
    <t>00049809</t>
  </si>
  <si>
    <t>00049810</t>
  </si>
  <si>
    <t>00049811</t>
  </si>
  <si>
    <t>00049812</t>
  </si>
  <si>
    <t>00049813</t>
  </si>
  <si>
    <t>00049814</t>
  </si>
  <si>
    <t>00049815</t>
  </si>
  <si>
    <t>00049816</t>
  </si>
  <si>
    <t>00049817</t>
  </si>
  <si>
    <t>00051133</t>
  </si>
  <si>
    <t>00051134</t>
  </si>
  <si>
    <t>00051421</t>
  </si>
  <si>
    <t>00051422</t>
  </si>
  <si>
    <t>00051423</t>
  </si>
  <si>
    <t>00051424</t>
  </si>
  <si>
    <t>00051425</t>
  </si>
  <si>
    <t>00051426</t>
  </si>
  <si>
    <t>00051427</t>
  </si>
  <si>
    <t>00051428</t>
  </si>
  <si>
    <t>00051429</t>
  </si>
  <si>
    <t>00051430</t>
  </si>
  <si>
    <t>00051431</t>
  </si>
  <si>
    <t>00051432</t>
  </si>
  <si>
    <t>00051433</t>
  </si>
  <si>
    <t>00051434</t>
  </si>
  <si>
    <t>00051435</t>
  </si>
  <si>
    <t>00051436</t>
  </si>
  <si>
    <t>00051437</t>
  </si>
  <si>
    <t>00051438</t>
  </si>
  <si>
    <t>00051439</t>
  </si>
  <si>
    <t>00051440</t>
  </si>
  <si>
    <t>00051441</t>
  </si>
  <si>
    <t>00051442</t>
  </si>
  <si>
    <t>00051443</t>
  </si>
  <si>
    <t>00053125</t>
  </si>
  <si>
    <t>00053126</t>
  </si>
  <si>
    <t>00053127</t>
  </si>
  <si>
    <t>00053128</t>
  </si>
  <si>
    <t>00053129</t>
  </si>
  <si>
    <t>00053130</t>
  </si>
  <si>
    <t>00053131</t>
  </si>
  <si>
    <t>00053132</t>
  </si>
  <si>
    <t>00053133</t>
  </si>
  <si>
    <t>00053134</t>
  </si>
  <si>
    <t>00053135</t>
  </si>
  <si>
    <t>00053136</t>
  </si>
  <si>
    <t>00053139</t>
  </si>
  <si>
    <t>00053190</t>
  </si>
  <si>
    <t>00053191</t>
  </si>
  <si>
    <t>00053192</t>
  </si>
  <si>
    <t>00053193</t>
  </si>
  <si>
    <t>00053194</t>
  </si>
  <si>
    <t>00053195</t>
  </si>
  <si>
    <t>00053196</t>
  </si>
  <si>
    <t>00053197</t>
  </si>
  <si>
    <t>00053198</t>
  </si>
  <si>
    <t>00034695</t>
  </si>
  <si>
    <t>00034697</t>
  </si>
  <si>
    <t>00034694</t>
  </si>
  <si>
    <t>00034696</t>
  </si>
  <si>
    <t>00034698</t>
  </si>
  <si>
    <t>00034699</t>
  </si>
  <si>
    <t>00037977</t>
  </si>
  <si>
    <t>00037980</t>
  </si>
  <si>
    <t>00037978</t>
  </si>
  <si>
    <t>00037982</t>
  </si>
  <si>
    <t>00037979</t>
  </si>
  <si>
    <t>00037981</t>
  </si>
  <si>
    <t>00007520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</si>
</sst>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10" sqref="F10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0" t="s">
        <v>37</v>
      </c>
      <c r="B1" s="60"/>
      <c r="C1" s="60"/>
      <c r="D1" s="60"/>
      <c r="E1" s="60"/>
      <c r="F1" s="60"/>
      <c r="G1" s="60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27</v>
      </c>
      <c r="H2" s="6"/>
      <c r="I2" s="6"/>
    </row>
    <row r="3" spans="1:11" ht="15.75" x14ac:dyDescent="0.25">
      <c r="A3" s="26"/>
      <c r="B3" s="27" t="s">
        <v>9</v>
      </c>
      <c r="C3" s="66">
        <v>535486213</v>
      </c>
      <c r="D3" s="67"/>
      <c r="E3" s="27"/>
      <c r="F3" s="27"/>
      <c r="G3" s="27"/>
      <c r="H3" s="54"/>
      <c r="I3" s="6"/>
    </row>
    <row r="4" spans="1:11" ht="15.75" x14ac:dyDescent="0.25">
      <c r="A4" s="11"/>
      <c r="B4" s="7" t="s">
        <v>38</v>
      </c>
      <c r="C4" s="8">
        <v>294660058</v>
      </c>
      <c r="D4" s="8">
        <v>23456306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1" t="s">
        <v>6</v>
      </c>
      <c r="B6" s="62"/>
      <c r="C6" s="14">
        <f>SUM(C4:C4)</f>
        <v>294660058</v>
      </c>
      <c r="D6" s="14">
        <f>SUM(D4:D4)</f>
        <v>23456306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39</v>
      </c>
      <c r="C7" s="8"/>
      <c r="D7" s="8"/>
      <c r="E7" s="8">
        <v>52412183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1" t="s">
        <v>7</v>
      </c>
      <c r="B9" s="62"/>
      <c r="C9" s="14"/>
      <c r="D9" s="14"/>
      <c r="E9" s="14">
        <f>SUM(E7:E8)</f>
        <v>52412183</v>
      </c>
      <c r="F9" s="16"/>
      <c r="G9" s="17"/>
      <c r="I9" s="48"/>
    </row>
    <row r="10" spans="1:11" ht="15.75" x14ac:dyDescent="0.25">
      <c r="A10" s="11"/>
      <c r="B10" s="20" t="s">
        <v>40</v>
      </c>
      <c r="C10" s="8"/>
      <c r="D10" s="8"/>
      <c r="E10" s="8"/>
      <c r="F10" s="9">
        <v>75006557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1" t="s">
        <v>35</v>
      </c>
      <c r="B12" s="62"/>
      <c r="C12" s="14"/>
      <c r="D12" s="14"/>
      <c r="E12" s="14"/>
      <c r="F12" s="14">
        <f>SUM(F10:F11)</f>
        <v>75006557</v>
      </c>
      <c r="G12" s="17"/>
    </row>
    <row r="13" spans="1:11" ht="15.75" x14ac:dyDescent="0.25">
      <c r="A13" s="11"/>
      <c r="B13" s="7" t="s">
        <v>41</v>
      </c>
      <c r="C13" s="8"/>
      <c r="D13" s="8"/>
      <c r="E13" s="8"/>
      <c r="F13" s="9"/>
      <c r="G13" s="9">
        <v>254911617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1" t="s">
        <v>8</v>
      </c>
      <c r="B15" s="62"/>
      <c r="C15" s="18"/>
      <c r="D15" s="18"/>
      <c r="E15" s="15"/>
      <c r="F15" s="17"/>
      <c r="G15" s="19">
        <f>SUM(G13:G14)</f>
        <v>254911617</v>
      </c>
      <c r="I15" s="22"/>
    </row>
    <row r="16" spans="1:11" ht="21.75" customHeight="1" x14ac:dyDescent="0.3">
      <c r="A16" s="63" t="s">
        <v>28</v>
      </c>
      <c r="B16" s="64"/>
      <c r="C16" s="64"/>
      <c r="D16" s="64"/>
      <c r="E16" s="64"/>
      <c r="F16" s="65"/>
      <c r="G16" s="28">
        <f>C3+C6+D6-E9-F12-G15</f>
        <v>471272220</v>
      </c>
      <c r="H16" s="48"/>
      <c r="I16" s="48"/>
      <c r="J16" s="48"/>
    </row>
    <row r="17" spans="1:10" ht="15.75" x14ac:dyDescent="0.25">
      <c r="A17" s="1"/>
      <c r="B17" s="4"/>
      <c r="C17" s="24"/>
      <c r="D17" s="24"/>
      <c r="E17" s="2"/>
      <c r="G17" s="56"/>
      <c r="I17" s="22"/>
      <c r="J17" s="48"/>
    </row>
    <row r="18" spans="1:10" ht="15.75" x14ac:dyDescent="0.25">
      <c r="A18" s="1"/>
      <c r="B18" s="4"/>
      <c r="C18" s="24"/>
      <c r="D18" s="24"/>
      <c r="E18" s="2"/>
      <c r="G18" s="58"/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/>
      <c r="I20" s="22"/>
    </row>
    <row r="22" spans="1:10" x14ac:dyDescent="0.25"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pane ySplit="1" topLeftCell="A128" activePane="bottomLeft" state="frozen"/>
      <selection pane="bottomLeft" activeCell="A135" sqref="A13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59"/>
    <col min="14" max="16384" width="9.140625" style="32"/>
  </cols>
  <sheetData>
    <row r="1" spans="1:8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31</v>
      </c>
      <c r="F1" s="29" t="s">
        <v>0</v>
      </c>
      <c r="G1" s="29" t="s">
        <v>32</v>
      </c>
      <c r="H1" s="31" t="s">
        <v>33</v>
      </c>
    </row>
    <row r="2" spans="1:8" ht="38.25" x14ac:dyDescent="0.2">
      <c r="A2" s="33">
        <v>1</v>
      </c>
      <c r="B2" s="34" t="s">
        <v>70</v>
      </c>
      <c r="C2" s="46">
        <v>45143</v>
      </c>
      <c r="D2" s="34" t="s">
        <v>18</v>
      </c>
      <c r="E2" s="50">
        <v>9009600</v>
      </c>
      <c r="F2" s="50">
        <v>720768</v>
      </c>
      <c r="G2" s="50">
        <f>+E2+F2</f>
        <v>9730368</v>
      </c>
      <c r="H2" s="35"/>
    </row>
    <row r="3" spans="1:8" ht="38.25" x14ac:dyDescent="0.2">
      <c r="A3" s="33">
        <v>2</v>
      </c>
      <c r="B3" s="34" t="s">
        <v>71</v>
      </c>
      <c r="C3" s="46">
        <v>45143</v>
      </c>
      <c r="D3" s="34" t="s">
        <v>18</v>
      </c>
      <c r="E3" s="50">
        <v>2024120</v>
      </c>
      <c r="F3" s="50">
        <v>161930</v>
      </c>
      <c r="G3" s="50">
        <f t="shared" ref="G3:G66" si="0">+E3+F3</f>
        <v>2186050</v>
      </c>
      <c r="H3" s="35"/>
    </row>
    <row r="4" spans="1:8" ht="38.25" x14ac:dyDescent="0.2">
      <c r="A4" s="33">
        <v>3</v>
      </c>
      <c r="B4" s="34" t="s">
        <v>72</v>
      </c>
      <c r="C4" s="46">
        <v>45143</v>
      </c>
      <c r="D4" s="34" t="s">
        <v>22</v>
      </c>
      <c r="E4" s="50">
        <v>3068476</v>
      </c>
      <c r="F4" s="50">
        <v>245478</v>
      </c>
      <c r="G4" s="50">
        <f t="shared" si="0"/>
        <v>3313954</v>
      </c>
      <c r="H4" s="35"/>
    </row>
    <row r="5" spans="1:8" ht="25.5" x14ac:dyDescent="0.2">
      <c r="A5" s="33">
        <v>4</v>
      </c>
      <c r="B5" s="34" t="s">
        <v>73</v>
      </c>
      <c r="C5" s="46">
        <v>45143</v>
      </c>
      <c r="D5" s="34" t="s">
        <v>17</v>
      </c>
      <c r="E5" s="50">
        <v>654610</v>
      </c>
      <c r="F5" s="50">
        <v>52369</v>
      </c>
      <c r="G5" s="50">
        <f t="shared" si="0"/>
        <v>706979</v>
      </c>
      <c r="H5" s="35"/>
    </row>
    <row r="6" spans="1:8" ht="25.5" x14ac:dyDescent="0.2">
      <c r="A6" s="33">
        <v>5</v>
      </c>
      <c r="B6" s="34" t="s">
        <v>74</v>
      </c>
      <c r="C6" s="46">
        <v>45143</v>
      </c>
      <c r="D6" s="34" t="s">
        <v>17</v>
      </c>
      <c r="E6" s="50">
        <v>1887980</v>
      </c>
      <c r="F6" s="50">
        <v>151038</v>
      </c>
      <c r="G6" s="50">
        <f t="shared" si="0"/>
        <v>2039018</v>
      </c>
      <c r="H6" s="35"/>
    </row>
    <row r="7" spans="1:8" ht="38.25" x14ac:dyDescent="0.2">
      <c r="A7" s="33">
        <v>6</v>
      </c>
      <c r="B7" s="34" t="s">
        <v>75</v>
      </c>
      <c r="C7" s="46">
        <v>45143</v>
      </c>
      <c r="D7" s="34" t="s">
        <v>24</v>
      </c>
      <c r="E7" s="50">
        <v>1887980</v>
      </c>
      <c r="F7" s="50">
        <v>151038</v>
      </c>
      <c r="G7" s="50">
        <f t="shared" si="0"/>
        <v>2039018</v>
      </c>
      <c r="H7" s="35"/>
    </row>
    <row r="8" spans="1:8" ht="25.5" x14ac:dyDescent="0.2">
      <c r="A8" s="33">
        <v>7</v>
      </c>
      <c r="B8" s="34" t="s">
        <v>76</v>
      </c>
      <c r="C8" s="46">
        <v>45143</v>
      </c>
      <c r="D8" s="34" t="s">
        <v>12</v>
      </c>
      <c r="E8" s="50">
        <v>4719950</v>
      </c>
      <c r="F8" s="50">
        <v>377596</v>
      </c>
      <c r="G8" s="50">
        <f t="shared" si="0"/>
        <v>5097546</v>
      </c>
      <c r="H8" s="35"/>
    </row>
    <row r="9" spans="1:8" ht="38.25" x14ac:dyDescent="0.2">
      <c r="A9" s="33">
        <v>8</v>
      </c>
      <c r="B9" s="34" t="s">
        <v>77</v>
      </c>
      <c r="C9" s="46">
        <v>45143</v>
      </c>
      <c r="D9" s="34" t="s">
        <v>14</v>
      </c>
      <c r="E9" s="50">
        <v>943990</v>
      </c>
      <c r="F9" s="50">
        <v>75519</v>
      </c>
      <c r="G9" s="50">
        <f t="shared" si="0"/>
        <v>1019509</v>
      </c>
      <c r="H9" s="35"/>
    </row>
    <row r="10" spans="1:8" ht="38.25" x14ac:dyDescent="0.2">
      <c r="A10" s="33">
        <v>9</v>
      </c>
      <c r="B10" s="34" t="s">
        <v>78</v>
      </c>
      <c r="C10" s="46">
        <v>45143</v>
      </c>
      <c r="D10" s="34" t="s">
        <v>14</v>
      </c>
      <c r="E10" s="50">
        <v>250915</v>
      </c>
      <c r="F10" s="50">
        <v>20073</v>
      </c>
      <c r="G10" s="50">
        <f t="shared" si="0"/>
        <v>270988</v>
      </c>
      <c r="H10" s="35"/>
    </row>
    <row r="11" spans="1:8" ht="25.5" x14ac:dyDescent="0.2">
      <c r="A11" s="33">
        <v>10</v>
      </c>
      <c r="B11" s="34" t="s">
        <v>79</v>
      </c>
      <c r="C11" s="46">
        <v>45143</v>
      </c>
      <c r="D11" s="34" t="s">
        <v>15</v>
      </c>
      <c r="E11" s="50">
        <v>943990</v>
      </c>
      <c r="F11" s="50">
        <v>75519</v>
      </c>
      <c r="G11" s="50">
        <f t="shared" si="0"/>
        <v>1019509</v>
      </c>
      <c r="H11" s="35"/>
    </row>
    <row r="12" spans="1:8" ht="25.5" x14ac:dyDescent="0.2">
      <c r="A12" s="33">
        <v>11</v>
      </c>
      <c r="B12" s="34" t="s">
        <v>80</v>
      </c>
      <c r="C12" s="46">
        <v>45143</v>
      </c>
      <c r="D12" s="34" t="s">
        <v>15</v>
      </c>
      <c r="E12" s="50">
        <v>943990</v>
      </c>
      <c r="F12" s="50">
        <v>75519</v>
      </c>
      <c r="G12" s="50">
        <f t="shared" si="0"/>
        <v>1019509</v>
      </c>
      <c r="H12" s="35"/>
    </row>
    <row r="13" spans="1:8" ht="38.25" x14ac:dyDescent="0.2">
      <c r="A13" s="33">
        <v>12</v>
      </c>
      <c r="B13" s="34" t="s">
        <v>81</v>
      </c>
      <c r="C13" s="46">
        <v>45143</v>
      </c>
      <c r="D13" s="34" t="s">
        <v>18</v>
      </c>
      <c r="E13" s="50">
        <v>654610</v>
      </c>
      <c r="F13" s="50">
        <v>52369</v>
      </c>
      <c r="G13" s="50">
        <f t="shared" si="0"/>
        <v>706979</v>
      </c>
      <c r="H13" s="35"/>
    </row>
    <row r="14" spans="1:8" ht="25.5" x14ac:dyDescent="0.2">
      <c r="A14" s="33">
        <v>13</v>
      </c>
      <c r="B14" s="34" t="s">
        <v>82</v>
      </c>
      <c r="C14" s="46">
        <v>45143</v>
      </c>
      <c r="D14" s="34" t="s">
        <v>23</v>
      </c>
      <c r="E14" s="50">
        <v>1499255</v>
      </c>
      <c r="F14" s="50">
        <v>119940</v>
      </c>
      <c r="G14" s="50">
        <f t="shared" si="0"/>
        <v>1619195</v>
      </c>
      <c r="H14" s="35"/>
    </row>
    <row r="15" spans="1:8" ht="25.5" x14ac:dyDescent="0.2">
      <c r="A15" s="33">
        <v>14</v>
      </c>
      <c r="B15" s="34" t="s">
        <v>83</v>
      </c>
      <c r="C15" s="46">
        <v>45143</v>
      </c>
      <c r="D15" s="34" t="s">
        <v>26</v>
      </c>
      <c r="E15" s="50">
        <v>1072050</v>
      </c>
      <c r="F15" s="50">
        <v>85764</v>
      </c>
      <c r="G15" s="50">
        <f t="shared" si="0"/>
        <v>1157814</v>
      </c>
      <c r="H15" s="35"/>
    </row>
    <row r="16" spans="1:8" ht="25.5" x14ac:dyDescent="0.2">
      <c r="A16" s="33">
        <v>15</v>
      </c>
      <c r="B16" s="34" t="s">
        <v>84</v>
      </c>
      <c r="C16" s="46">
        <v>45143</v>
      </c>
      <c r="D16" s="34" t="s">
        <v>26</v>
      </c>
      <c r="E16" s="50">
        <v>943990</v>
      </c>
      <c r="F16" s="50">
        <v>75519</v>
      </c>
      <c r="G16" s="50">
        <f t="shared" si="0"/>
        <v>1019509</v>
      </c>
      <c r="H16" s="35"/>
    </row>
    <row r="17" spans="1:8" ht="38.25" x14ac:dyDescent="0.2">
      <c r="A17" s="33">
        <v>16</v>
      </c>
      <c r="B17" s="34" t="s">
        <v>85</v>
      </c>
      <c r="C17" s="46">
        <v>45143</v>
      </c>
      <c r="D17" s="34" t="s">
        <v>22</v>
      </c>
      <c r="E17" s="50">
        <v>1348706</v>
      </c>
      <c r="F17" s="50">
        <v>107896</v>
      </c>
      <c r="G17" s="50">
        <f t="shared" si="0"/>
        <v>1456602</v>
      </c>
      <c r="H17" s="35"/>
    </row>
    <row r="18" spans="1:8" ht="25.5" x14ac:dyDescent="0.2">
      <c r="A18" s="33">
        <v>17</v>
      </c>
      <c r="B18" s="34" t="s">
        <v>86</v>
      </c>
      <c r="C18" s="46">
        <v>45143</v>
      </c>
      <c r="D18" s="34" t="s">
        <v>17</v>
      </c>
      <c r="E18" s="50">
        <v>943990</v>
      </c>
      <c r="F18" s="50">
        <v>75519</v>
      </c>
      <c r="G18" s="50">
        <f t="shared" si="0"/>
        <v>1019509</v>
      </c>
      <c r="H18" s="35"/>
    </row>
    <row r="19" spans="1:8" ht="38.25" x14ac:dyDescent="0.2">
      <c r="A19" s="33">
        <v>18</v>
      </c>
      <c r="B19" s="34" t="s">
        <v>87</v>
      </c>
      <c r="C19" s="46">
        <v>45143</v>
      </c>
      <c r="D19" s="34" t="s">
        <v>24</v>
      </c>
      <c r="E19" s="50">
        <v>1750170</v>
      </c>
      <c r="F19" s="50">
        <v>140014</v>
      </c>
      <c r="G19" s="50">
        <f t="shared" si="0"/>
        <v>1890184</v>
      </c>
      <c r="H19" s="35"/>
    </row>
    <row r="20" spans="1:8" ht="38.25" x14ac:dyDescent="0.2">
      <c r="A20" s="33">
        <v>19</v>
      </c>
      <c r="B20" s="34" t="s">
        <v>88</v>
      </c>
      <c r="C20" s="46">
        <v>45143</v>
      </c>
      <c r="D20" s="34" t="s">
        <v>21</v>
      </c>
      <c r="E20" s="50">
        <v>1194905</v>
      </c>
      <c r="F20" s="50">
        <v>95592</v>
      </c>
      <c r="G20" s="50">
        <f t="shared" si="0"/>
        <v>1290497</v>
      </c>
      <c r="H20" s="35"/>
    </row>
    <row r="21" spans="1:8" ht="25.5" x14ac:dyDescent="0.2">
      <c r="A21" s="33">
        <v>20</v>
      </c>
      <c r="B21" s="34" t="s">
        <v>89</v>
      </c>
      <c r="C21" s="46">
        <v>45143</v>
      </c>
      <c r="D21" s="34" t="s">
        <v>12</v>
      </c>
      <c r="E21" s="52">
        <v>3775960</v>
      </c>
      <c r="F21" s="52">
        <v>302077</v>
      </c>
      <c r="G21" s="50">
        <f t="shared" si="0"/>
        <v>4078037</v>
      </c>
      <c r="H21" s="35"/>
    </row>
    <row r="22" spans="1:8" ht="25.5" x14ac:dyDescent="0.2">
      <c r="A22" s="33">
        <v>21</v>
      </c>
      <c r="B22" s="34" t="s">
        <v>90</v>
      </c>
      <c r="C22" s="46">
        <v>45143</v>
      </c>
      <c r="D22" s="34" t="s">
        <v>12</v>
      </c>
      <c r="E22" s="50">
        <v>1583401</v>
      </c>
      <c r="F22" s="50">
        <v>126672</v>
      </c>
      <c r="G22" s="50">
        <f t="shared" si="0"/>
        <v>1710073</v>
      </c>
      <c r="H22" s="35"/>
    </row>
    <row r="23" spans="1:8" ht="25.5" x14ac:dyDescent="0.2">
      <c r="A23" s="33">
        <v>22</v>
      </c>
      <c r="B23" s="34" t="s">
        <v>91</v>
      </c>
      <c r="C23" s="46">
        <v>45150</v>
      </c>
      <c r="D23" s="34" t="s">
        <v>12</v>
      </c>
      <c r="E23" s="52">
        <v>3775960</v>
      </c>
      <c r="F23" s="52">
        <v>302077</v>
      </c>
      <c r="G23" s="50">
        <f t="shared" si="0"/>
        <v>4078037</v>
      </c>
      <c r="H23" s="35"/>
    </row>
    <row r="24" spans="1:8" ht="25.5" x14ac:dyDescent="0.2">
      <c r="A24" s="33">
        <v>23</v>
      </c>
      <c r="B24" s="34" t="s">
        <v>92</v>
      </c>
      <c r="C24" s="46">
        <v>45150</v>
      </c>
      <c r="D24" s="34" t="s">
        <v>12</v>
      </c>
      <c r="E24" s="50">
        <v>3058560</v>
      </c>
      <c r="F24" s="50">
        <v>244685</v>
      </c>
      <c r="G24" s="50">
        <f t="shared" si="0"/>
        <v>3303245</v>
      </c>
      <c r="H24" s="35"/>
    </row>
    <row r="25" spans="1:8" ht="25.5" x14ac:dyDescent="0.2">
      <c r="A25" s="33">
        <v>24</v>
      </c>
      <c r="B25" s="34" t="s">
        <v>93</v>
      </c>
      <c r="C25" s="46">
        <v>45150</v>
      </c>
      <c r="D25" s="34" t="s">
        <v>12</v>
      </c>
      <c r="E25" s="50">
        <v>3774290</v>
      </c>
      <c r="F25" s="50">
        <v>301943</v>
      </c>
      <c r="G25" s="50">
        <f t="shared" si="0"/>
        <v>4076233</v>
      </c>
      <c r="H25" s="35"/>
    </row>
    <row r="26" spans="1:8" ht="25.5" x14ac:dyDescent="0.2">
      <c r="A26" s="33">
        <v>25</v>
      </c>
      <c r="B26" s="34" t="s">
        <v>94</v>
      </c>
      <c r="C26" s="46">
        <v>45150</v>
      </c>
      <c r="D26" s="34" t="s">
        <v>17</v>
      </c>
      <c r="E26" s="50">
        <v>2024120</v>
      </c>
      <c r="F26" s="50">
        <v>161930</v>
      </c>
      <c r="G26" s="50">
        <f t="shared" si="0"/>
        <v>2186050</v>
      </c>
      <c r="H26" s="35"/>
    </row>
    <row r="27" spans="1:8" ht="38.25" x14ac:dyDescent="0.2">
      <c r="A27" s="33">
        <v>26</v>
      </c>
      <c r="B27" s="34" t="s">
        <v>95</v>
      </c>
      <c r="C27" s="46">
        <v>45150</v>
      </c>
      <c r="D27" s="34" t="s">
        <v>22</v>
      </c>
      <c r="E27" s="50">
        <v>1887980</v>
      </c>
      <c r="F27" s="50">
        <v>151038</v>
      </c>
      <c r="G27" s="50">
        <f t="shared" si="0"/>
        <v>2039018</v>
      </c>
      <c r="H27" s="35"/>
    </row>
    <row r="28" spans="1:8" ht="25.5" x14ac:dyDescent="0.2">
      <c r="A28" s="33">
        <v>27</v>
      </c>
      <c r="B28" s="34" t="s">
        <v>96</v>
      </c>
      <c r="C28" s="46">
        <v>45150</v>
      </c>
      <c r="D28" s="34" t="s">
        <v>15</v>
      </c>
      <c r="E28" s="50">
        <v>2585096</v>
      </c>
      <c r="F28" s="50">
        <v>206808</v>
      </c>
      <c r="G28" s="50">
        <f t="shared" si="0"/>
        <v>2791904</v>
      </c>
      <c r="H28" s="35"/>
    </row>
    <row r="29" spans="1:8" ht="38.25" x14ac:dyDescent="0.2">
      <c r="A29" s="33">
        <v>28</v>
      </c>
      <c r="B29" s="34" t="s">
        <v>97</v>
      </c>
      <c r="C29" s="46">
        <v>45150</v>
      </c>
      <c r="D29" s="34" t="s">
        <v>22</v>
      </c>
      <c r="E29" s="50">
        <v>943990</v>
      </c>
      <c r="F29" s="50">
        <v>75519</v>
      </c>
      <c r="G29" s="50">
        <f t="shared" si="0"/>
        <v>1019509</v>
      </c>
      <c r="H29" s="35"/>
    </row>
    <row r="30" spans="1:8" ht="25.5" x14ac:dyDescent="0.2">
      <c r="A30" s="33">
        <v>29</v>
      </c>
      <c r="B30" s="34" t="s">
        <v>98</v>
      </c>
      <c r="C30" s="46">
        <v>45150</v>
      </c>
      <c r="D30" s="34" t="s">
        <v>12</v>
      </c>
      <c r="E30" s="50">
        <v>1110580</v>
      </c>
      <c r="F30" s="50">
        <v>88846</v>
      </c>
      <c r="G30" s="50">
        <f t="shared" si="0"/>
        <v>1199426</v>
      </c>
      <c r="H30" s="35"/>
    </row>
    <row r="31" spans="1:8" ht="25.5" x14ac:dyDescent="0.2">
      <c r="A31" s="33">
        <v>30</v>
      </c>
      <c r="B31" s="34" t="s">
        <v>99</v>
      </c>
      <c r="C31" s="46">
        <v>45150</v>
      </c>
      <c r="D31" s="34" t="s">
        <v>12</v>
      </c>
      <c r="E31" s="50">
        <v>943990</v>
      </c>
      <c r="F31" s="50">
        <v>75519</v>
      </c>
      <c r="G31" s="50">
        <f t="shared" si="0"/>
        <v>1019509</v>
      </c>
      <c r="H31" s="35"/>
    </row>
    <row r="32" spans="1:8" ht="25.5" x14ac:dyDescent="0.2">
      <c r="A32" s="33">
        <v>31</v>
      </c>
      <c r="B32" s="34" t="s">
        <v>100</v>
      </c>
      <c r="C32" s="46">
        <v>45150</v>
      </c>
      <c r="D32" s="34" t="s">
        <v>12</v>
      </c>
      <c r="E32" s="50">
        <v>5328650</v>
      </c>
      <c r="F32" s="50">
        <v>426292</v>
      </c>
      <c r="G32" s="50">
        <f t="shared" si="0"/>
        <v>5754942</v>
      </c>
      <c r="H32" s="35"/>
    </row>
    <row r="33" spans="1:8" ht="25.5" x14ac:dyDescent="0.2">
      <c r="A33" s="33">
        <v>32</v>
      </c>
      <c r="B33" s="34" t="s">
        <v>101</v>
      </c>
      <c r="C33" s="46">
        <v>45150</v>
      </c>
      <c r="D33" s="34" t="s">
        <v>12</v>
      </c>
      <c r="E33" s="50">
        <v>3147760</v>
      </c>
      <c r="F33" s="50">
        <v>251821</v>
      </c>
      <c r="G33" s="50">
        <f t="shared" si="0"/>
        <v>3399581</v>
      </c>
      <c r="H33" s="35"/>
    </row>
    <row r="34" spans="1:8" ht="25.5" x14ac:dyDescent="0.2">
      <c r="A34" s="33">
        <v>33</v>
      </c>
      <c r="B34" s="34" t="s">
        <v>102</v>
      </c>
      <c r="C34" s="46">
        <v>45150</v>
      </c>
      <c r="D34" s="34" t="s">
        <v>12</v>
      </c>
      <c r="E34" s="50">
        <v>2024120</v>
      </c>
      <c r="F34" s="50">
        <v>161930</v>
      </c>
      <c r="G34" s="50">
        <f t="shared" si="0"/>
        <v>2186050</v>
      </c>
      <c r="H34" s="35"/>
    </row>
    <row r="35" spans="1:8" ht="38.25" x14ac:dyDescent="0.2">
      <c r="A35" s="33">
        <v>34</v>
      </c>
      <c r="B35" s="34" t="s">
        <v>103</v>
      </c>
      <c r="C35" s="46">
        <v>45150</v>
      </c>
      <c r="D35" s="34" t="s">
        <v>21</v>
      </c>
      <c r="E35" s="50">
        <v>2266955</v>
      </c>
      <c r="F35" s="50">
        <v>181356</v>
      </c>
      <c r="G35" s="50">
        <f t="shared" si="0"/>
        <v>2448311</v>
      </c>
      <c r="H35" s="35"/>
    </row>
    <row r="36" spans="1:8" ht="25.5" x14ac:dyDescent="0.2">
      <c r="A36" s="33">
        <v>35</v>
      </c>
      <c r="B36" s="34" t="s">
        <v>104</v>
      </c>
      <c r="C36" s="46">
        <v>45150</v>
      </c>
      <c r="D36" s="34" t="s">
        <v>16</v>
      </c>
      <c r="E36" s="50">
        <v>943990</v>
      </c>
      <c r="F36" s="50">
        <v>75519</v>
      </c>
      <c r="G36" s="50">
        <f t="shared" si="0"/>
        <v>1019509</v>
      </c>
      <c r="H36" s="35"/>
    </row>
    <row r="37" spans="1:8" ht="25.5" x14ac:dyDescent="0.2">
      <c r="A37" s="33">
        <v>36</v>
      </c>
      <c r="B37" s="34" t="s">
        <v>105</v>
      </c>
      <c r="C37" s="46">
        <v>45150</v>
      </c>
      <c r="D37" s="34" t="s">
        <v>12</v>
      </c>
      <c r="E37" s="50">
        <v>4048240</v>
      </c>
      <c r="F37" s="50">
        <v>323859</v>
      </c>
      <c r="G37" s="50">
        <f t="shared" si="0"/>
        <v>4372099</v>
      </c>
      <c r="H37" s="35"/>
    </row>
    <row r="38" spans="1:8" ht="38.25" x14ac:dyDescent="0.2">
      <c r="A38" s="33">
        <v>37</v>
      </c>
      <c r="B38" s="34" t="s">
        <v>106</v>
      </c>
      <c r="C38" s="46">
        <v>45150</v>
      </c>
      <c r="D38" s="34" t="s">
        <v>14</v>
      </c>
      <c r="E38" s="50">
        <v>2024120</v>
      </c>
      <c r="F38" s="50">
        <v>161930</v>
      </c>
      <c r="G38" s="50">
        <f t="shared" si="0"/>
        <v>2186050</v>
      </c>
      <c r="H38" s="35"/>
    </row>
    <row r="39" spans="1:8" ht="25.5" x14ac:dyDescent="0.2">
      <c r="A39" s="33">
        <v>38</v>
      </c>
      <c r="B39" s="34" t="s">
        <v>107</v>
      </c>
      <c r="C39" s="46">
        <v>45150</v>
      </c>
      <c r="D39" s="34" t="s">
        <v>12</v>
      </c>
      <c r="E39" s="50">
        <v>3947034</v>
      </c>
      <c r="F39" s="50">
        <v>315763</v>
      </c>
      <c r="G39" s="50">
        <f t="shared" si="0"/>
        <v>4262797</v>
      </c>
      <c r="H39" s="35"/>
    </row>
    <row r="40" spans="1:8" ht="25.5" x14ac:dyDescent="0.2">
      <c r="A40" s="33">
        <v>39</v>
      </c>
      <c r="B40" s="34" t="s">
        <v>108</v>
      </c>
      <c r="C40" s="46">
        <v>45150</v>
      </c>
      <c r="D40" s="34" t="s">
        <v>15</v>
      </c>
      <c r="E40" s="50">
        <v>2024120</v>
      </c>
      <c r="F40" s="50">
        <v>161930</v>
      </c>
      <c r="G40" s="50">
        <f t="shared" si="0"/>
        <v>2186050</v>
      </c>
      <c r="H40" s="35"/>
    </row>
    <row r="41" spans="1:8" ht="25.5" x14ac:dyDescent="0.2">
      <c r="A41" s="33">
        <v>40</v>
      </c>
      <c r="B41" s="34" t="s">
        <v>109</v>
      </c>
      <c r="C41" s="46">
        <v>45150</v>
      </c>
      <c r="D41" s="34" t="s">
        <v>16</v>
      </c>
      <c r="E41" s="50">
        <v>2968110</v>
      </c>
      <c r="F41" s="50">
        <v>237449</v>
      </c>
      <c r="G41" s="50">
        <f t="shared" si="0"/>
        <v>3205559</v>
      </c>
      <c r="H41" s="35"/>
    </row>
    <row r="42" spans="1:8" ht="38.25" x14ac:dyDescent="0.2">
      <c r="A42" s="33">
        <v>41</v>
      </c>
      <c r="B42" s="34" t="s">
        <v>110</v>
      </c>
      <c r="C42" s="46">
        <v>45150</v>
      </c>
      <c r="D42" s="34" t="s">
        <v>18</v>
      </c>
      <c r="E42" s="50">
        <v>4048240</v>
      </c>
      <c r="F42" s="50">
        <v>323859</v>
      </c>
      <c r="G42" s="50">
        <f t="shared" si="0"/>
        <v>4372099</v>
      </c>
      <c r="H42" s="35"/>
    </row>
    <row r="43" spans="1:8" ht="38.25" x14ac:dyDescent="0.2">
      <c r="A43" s="33">
        <v>42</v>
      </c>
      <c r="B43" s="34" t="s">
        <v>111</v>
      </c>
      <c r="C43" s="46">
        <v>45150</v>
      </c>
      <c r="D43" s="34" t="s">
        <v>18</v>
      </c>
      <c r="E43" s="50">
        <v>943990</v>
      </c>
      <c r="F43" s="50">
        <v>75519</v>
      </c>
      <c r="G43" s="50">
        <f t="shared" si="0"/>
        <v>1019509</v>
      </c>
      <c r="H43" s="35"/>
    </row>
    <row r="44" spans="1:8" ht="25.5" x14ac:dyDescent="0.2">
      <c r="A44" s="33">
        <v>43</v>
      </c>
      <c r="B44" s="34" t="s">
        <v>112</v>
      </c>
      <c r="C44" s="46">
        <v>45150</v>
      </c>
      <c r="D44" s="34" t="s">
        <v>26</v>
      </c>
      <c r="E44" s="50">
        <v>2275035</v>
      </c>
      <c r="F44" s="50">
        <v>182003</v>
      </c>
      <c r="G44" s="50">
        <f t="shared" si="0"/>
        <v>2457038</v>
      </c>
      <c r="H44" s="35"/>
    </row>
    <row r="45" spans="1:8" ht="25.5" x14ac:dyDescent="0.2">
      <c r="A45" s="33">
        <v>44</v>
      </c>
      <c r="B45" s="34" t="s">
        <v>113</v>
      </c>
      <c r="C45" s="46">
        <v>45150</v>
      </c>
      <c r="D45" s="34" t="s">
        <v>26</v>
      </c>
      <c r="E45" s="50">
        <v>2192330</v>
      </c>
      <c r="F45" s="50">
        <v>175386</v>
      </c>
      <c r="G45" s="50">
        <f t="shared" si="0"/>
        <v>2367716</v>
      </c>
      <c r="H45" s="35"/>
    </row>
    <row r="46" spans="1:8" ht="25.5" x14ac:dyDescent="0.2">
      <c r="A46" s="33">
        <v>45</v>
      </c>
      <c r="B46" s="34" t="s">
        <v>114</v>
      </c>
      <c r="C46" s="46">
        <v>45150</v>
      </c>
      <c r="D46" s="34" t="s">
        <v>17</v>
      </c>
      <c r="E46" s="50">
        <v>2395015</v>
      </c>
      <c r="F46" s="50">
        <v>191601</v>
      </c>
      <c r="G46" s="50">
        <f t="shared" si="0"/>
        <v>2586616</v>
      </c>
      <c r="H46" s="35"/>
    </row>
    <row r="47" spans="1:8" ht="25.5" x14ac:dyDescent="0.2">
      <c r="A47" s="33">
        <v>46</v>
      </c>
      <c r="B47" s="34" t="s">
        <v>115</v>
      </c>
      <c r="C47" s="46">
        <v>45150</v>
      </c>
      <c r="D47" s="34" t="s">
        <v>17</v>
      </c>
      <c r="E47" s="50">
        <v>943990</v>
      </c>
      <c r="F47" s="50">
        <v>75519</v>
      </c>
      <c r="G47" s="50">
        <f t="shared" si="0"/>
        <v>1019509</v>
      </c>
      <c r="H47" s="35"/>
    </row>
    <row r="48" spans="1:8" ht="25.5" x14ac:dyDescent="0.2">
      <c r="A48" s="33">
        <v>47</v>
      </c>
      <c r="B48" s="34" t="s">
        <v>116</v>
      </c>
      <c r="C48" s="46">
        <v>45150</v>
      </c>
      <c r="D48" s="34" t="s">
        <v>12</v>
      </c>
      <c r="E48" s="50">
        <v>1887980</v>
      </c>
      <c r="F48" s="50">
        <v>151038</v>
      </c>
      <c r="G48" s="50">
        <f t="shared" si="0"/>
        <v>2039018</v>
      </c>
      <c r="H48" s="35"/>
    </row>
    <row r="49" spans="1:13" ht="25.5" x14ac:dyDescent="0.2">
      <c r="A49" s="33">
        <v>48</v>
      </c>
      <c r="B49" s="34" t="s">
        <v>117</v>
      </c>
      <c r="C49" s="46">
        <v>45150</v>
      </c>
      <c r="D49" s="34" t="s">
        <v>12</v>
      </c>
      <c r="E49" s="50">
        <v>3745020</v>
      </c>
      <c r="F49" s="50">
        <v>299602</v>
      </c>
      <c r="G49" s="50">
        <f t="shared" si="0"/>
        <v>4044622</v>
      </c>
      <c r="H49" s="35"/>
    </row>
    <row r="50" spans="1:13" ht="25.5" x14ac:dyDescent="0.2">
      <c r="A50" s="33">
        <v>49</v>
      </c>
      <c r="B50" s="34" t="s">
        <v>118</v>
      </c>
      <c r="C50" s="46">
        <v>45150</v>
      </c>
      <c r="D50" s="34" t="s">
        <v>12</v>
      </c>
      <c r="E50" s="50">
        <v>501830</v>
      </c>
      <c r="F50" s="50">
        <v>40146</v>
      </c>
      <c r="G50" s="50">
        <f t="shared" si="0"/>
        <v>541976</v>
      </c>
      <c r="H50" s="35"/>
    </row>
    <row r="51" spans="1:13" ht="38.25" x14ac:dyDescent="0.2">
      <c r="A51" s="33">
        <v>50</v>
      </c>
      <c r="B51" s="34" t="s">
        <v>119</v>
      </c>
      <c r="C51" s="46">
        <v>45150</v>
      </c>
      <c r="D51" s="34" t="s">
        <v>13</v>
      </c>
      <c r="E51" s="50">
        <v>2831970</v>
      </c>
      <c r="F51" s="50">
        <v>226558</v>
      </c>
      <c r="G51" s="50">
        <f t="shared" si="0"/>
        <v>3058528</v>
      </c>
      <c r="H51" s="35"/>
    </row>
    <row r="52" spans="1:13" ht="38.25" x14ac:dyDescent="0.2">
      <c r="A52" s="33">
        <v>51</v>
      </c>
      <c r="B52" s="34" t="s">
        <v>120</v>
      </c>
      <c r="C52" s="46">
        <v>45150</v>
      </c>
      <c r="D52" s="34" t="s">
        <v>13</v>
      </c>
      <c r="E52" s="50">
        <v>3775960</v>
      </c>
      <c r="F52" s="50">
        <v>302077</v>
      </c>
      <c r="G52" s="50">
        <f t="shared" si="0"/>
        <v>4078037</v>
      </c>
      <c r="H52" s="35"/>
    </row>
    <row r="53" spans="1:13" ht="38.25" x14ac:dyDescent="0.2">
      <c r="A53" s="33">
        <v>52</v>
      </c>
      <c r="B53" s="34" t="s">
        <v>121</v>
      </c>
      <c r="C53" s="46">
        <v>45150</v>
      </c>
      <c r="D53" s="34" t="s">
        <v>13</v>
      </c>
      <c r="E53" s="50">
        <v>943990</v>
      </c>
      <c r="F53" s="50">
        <v>75519</v>
      </c>
      <c r="G53" s="50">
        <f t="shared" si="0"/>
        <v>1019509</v>
      </c>
      <c r="H53" s="35"/>
    </row>
    <row r="54" spans="1:13" ht="38.25" x14ac:dyDescent="0.2">
      <c r="A54" s="33">
        <v>53</v>
      </c>
      <c r="B54" s="34" t="s">
        <v>122</v>
      </c>
      <c r="C54" s="46">
        <v>45150</v>
      </c>
      <c r="D54" s="34" t="s">
        <v>13</v>
      </c>
      <c r="E54" s="50">
        <v>1514135</v>
      </c>
      <c r="F54" s="50">
        <v>121131</v>
      </c>
      <c r="G54" s="50">
        <f t="shared" si="0"/>
        <v>1635266</v>
      </c>
      <c r="H54" s="35"/>
    </row>
    <row r="55" spans="1:13" ht="38.25" x14ac:dyDescent="0.2">
      <c r="A55" s="33">
        <v>54</v>
      </c>
      <c r="B55" s="34" t="s">
        <v>123</v>
      </c>
      <c r="C55" s="46">
        <v>45157</v>
      </c>
      <c r="D55" s="34" t="s">
        <v>18</v>
      </c>
      <c r="E55" s="50">
        <v>2275035</v>
      </c>
      <c r="F55" s="50">
        <v>182003</v>
      </c>
      <c r="G55" s="50">
        <f t="shared" si="0"/>
        <v>2457038</v>
      </c>
      <c r="H55" s="35"/>
    </row>
    <row r="56" spans="1:13" ht="25.5" x14ac:dyDescent="0.2">
      <c r="A56" s="33">
        <v>55</v>
      </c>
      <c r="B56" s="34" t="s">
        <v>124</v>
      </c>
      <c r="C56" s="46">
        <v>45157</v>
      </c>
      <c r="D56" s="34" t="s">
        <v>25</v>
      </c>
      <c r="E56" s="50">
        <v>2144100</v>
      </c>
      <c r="F56" s="50">
        <v>171528</v>
      </c>
      <c r="G56" s="50">
        <f t="shared" si="0"/>
        <v>2315628</v>
      </c>
      <c r="H56" s="35"/>
    </row>
    <row r="57" spans="1:13" ht="38.25" x14ac:dyDescent="0.2">
      <c r="A57" s="33">
        <v>56</v>
      </c>
      <c r="B57" s="34" t="s">
        <v>125</v>
      </c>
      <c r="C57" s="46">
        <v>45157</v>
      </c>
      <c r="D57" s="34" t="s">
        <v>24</v>
      </c>
      <c r="E57" s="50">
        <v>1248340</v>
      </c>
      <c r="F57" s="50">
        <v>99867</v>
      </c>
      <c r="G57" s="50">
        <f t="shared" si="0"/>
        <v>1348207</v>
      </c>
      <c r="H57" s="35"/>
    </row>
    <row r="58" spans="1:13" ht="25.5" x14ac:dyDescent="0.2">
      <c r="A58" s="33">
        <v>57</v>
      </c>
      <c r="B58" s="34" t="s">
        <v>126</v>
      </c>
      <c r="C58" s="46">
        <v>45157</v>
      </c>
      <c r="D58" s="34" t="s">
        <v>17</v>
      </c>
      <c r="E58" s="50">
        <v>3775960</v>
      </c>
      <c r="F58" s="50">
        <v>302077</v>
      </c>
      <c r="G58" s="50">
        <f t="shared" si="0"/>
        <v>4078037</v>
      </c>
      <c r="H58" s="35"/>
    </row>
    <row r="59" spans="1:13" ht="25.5" x14ac:dyDescent="0.2">
      <c r="A59" s="33">
        <v>58</v>
      </c>
      <c r="B59" s="34" t="s">
        <v>127</v>
      </c>
      <c r="C59" s="46">
        <v>45157</v>
      </c>
      <c r="D59" s="34" t="s">
        <v>17</v>
      </c>
      <c r="E59" s="50">
        <v>2024120</v>
      </c>
      <c r="F59" s="50">
        <v>161930</v>
      </c>
      <c r="G59" s="50">
        <f t="shared" si="0"/>
        <v>2186050</v>
      </c>
      <c r="H59" s="35"/>
    </row>
    <row r="60" spans="1:13" ht="38.25" x14ac:dyDescent="0.2">
      <c r="A60" s="33">
        <v>59</v>
      </c>
      <c r="B60" s="34" t="s">
        <v>128</v>
      </c>
      <c r="C60" s="46">
        <v>45157</v>
      </c>
      <c r="D60" s="34" t="s">
        <v>22</v>
      </c>
      <c r="E60" s="52">
        <v>3604501</v>
      </c>
      <c r="F60" s="52">
        <v>288360</v>
      </c>
      <c r="G60" s="50">
        <f t="shared" si="0"/>
        <v>3892861</v>
      </c>
      <c r="H60" s="35"/>
    </row>
    <row r="61" spans="1:13" ht="38.25" x14ac:dyDescent="0.2">
      <c r="A61" s="33">
        <v>60</v>
      </c>
      <c r="B61" s="34" t="s">
        <v>129</v>
      </c>
      <c r="C61" s="46">
        <v>45157</v>
      </c>
      <c r="D61" s="34" t="s">
        <v>22</v>
      </c>
      <c r="E61" s="50">
        <v>3912100</v>
      </c>
      <c r="F61" s="50">
        <v>312968</v>
      </c>
      <c r="G61" s="50">
        <f t="shared" si="0"/>
        <v>4225068</v>
      </c>
      <c r="H61" s="35"/>
    </row>
    <row r="62" spans="1:13" ht="25.5" x14ac:dyDescent="0.2">
      <c r="A62" s="33">
        <v>61</v>
      </c>
      <c r="B62" s="34" t="s">
        <v>130</v>
      </c>
      <c r="C62" s="46">
        <v>45157</v>
      </c>
      <c r="D62" s="34" t="s">
        <v>26</v>
      </c>
      <c r="E62" s="50">
        <v>916454</v>
      </c>
      <c r="F62" s="50">
        <v>73316</v>
      </c>
      <c r="G62" s="50">
        <f t="shared" si="0"/>
        <v>989770</v>
      </c>
      <c r="H62" s="35"/>
    </row>
    <row r="63" spans="1:13" ht="25.5" x14ac:dyDescent="0.2">
      <c r="A63" s="33">
        <v>62</v>
      </c>
      <c r="B63" s="34" t="s">
        <v>131</v>
      </c>
      <c r="C63" s="46">
        <v>45157</v>
      </c>
      <c r="D63" s="34" t="s">
        <v>15</v>
      </c>
      <c r="E63" s="50">
        <v>1872781</v>
      </c>
      <c r="F63" s="50">
        <v>149822</v>
      </c>
      <c r="G63" s="50">
        <f t="shared" si="0"/>
        <v>2022603</v>
      </c>
      <c r="H63" s="35"/>
    </row>
    <row r="64" spans="1:13" customFormat="1" ht="25.5" x14ac:dyDescent="0.25">
      <c r="A64" s="33">
        <v>63</v>
      </c>
      <c r="B64" s="36" t="s">
        <v>132</v>
      </c>
      <c r="C64" s="37">
        <v>45157</v>
      </c>
      <c r="D64" s="43" t="s">
        <v>12</v>
      </c>
      <c r="E64" s="45">
        <v>5024300</v>
      </c>
      <c r="F64" s="45">
        <v>401944</v>
      </c>
      <c r="G64" s="50">
        <f t="shared" si="0"/>
        <v>5426244</v>
      </c>
      <c r="H64" s="35"/>
      <c r="I64" s="32"/>
      <c r="J64" s="42"/>
      <c r="K64" s="42"/>
      <c r="L64" s="32"/>
      <c r="M64" s="59"/>
    </row>
    <row r="65" spans="1:8" ht="25.5" x14ac:dyDescent="0.2">
      <c r="A65" s="33">
        <v>64</v>
      </c>
      <c r="B65" s="34" t="s">
        <v>133</v>
      </c>
      <c r="C65" s="46">
        <v>45157</v>
      </c>
      <c r="D65" s="34" t="s">
        <v>12</v>
      </c>
      <c r="E65" s="50">
        <v>654610</v>
      </c>
      <c r="F65" s="50">
        <v>52369</v>
      </c>
      <c r="G65" s="50">
        <f t="shared" si="0"/>
        <v>706979</v>
      </c>
      <c r="H65" s="35"/>
    </row>
    <row r="66" spans="1:8" ht="38.25" x14ac:dyDescent="0.2">
      <c r="A66" s="33">
        <v>65</v>
      </c>
      <c r="B66" s="34" t="s">
        <v>134</v>
      </c>
      <c r="C66" s="46">
        <v>45157</v>
      </c>
      <c r="D66" s="34" t="s">
        <v>21</v>
      </c>
      <c r="E66" s="50">
        <v>3272460</v>
      </c>
      <c r="F66" s="50">
        <v>261797</v>
      </c>
      <c r="G66" s="50">
        <f t="shared" si="0"/>
        <v>3534257</v>
      </c>
      <c r="H66" s="35"/>
    </row>
    <row r="67" spans="1:8" ht="25.5" x14ac:dyDescent="0.2">
      <c r="A67" s="33">
        <v>66</v>
      </c>
      <c r="B67" s="34" t="s">
        <v>135</v>
      </c>
      <c r="C67" s="46">
        <v>45157</v>
      </c>
      <c r="D67" s="34" t="s">
        <v>16</v>
      </c>
      <c r="E67" s="50">
        <v>1272782</v>
      </c>
      <c r="F67" s="50">
        <v>101823</v>
      </c>
      <c r="G67" s="50">
        <f t="shared" ref="G67:G130" si="1">+E67+F67</f>
        <v>1374605</v>
      </c>
      <c r="H67" s="35"/>
    </row>
    <row r="68" spans="1:8" ht="25.5" x14ac:dyDescent="0.2">
      <c r="A68" s="33">
        <v>67</v>
      </c>
      <c r="B68" s="34" t="s">
        <v>136</v>
      </c>
      <c r="C68" s="46">
        <v>45157</v>
      </c>
      <c r="D68" s="34" t="s">
        <v>16</v>
      </c>
      <c r="E68" s="50">
        <v>1248340</v>
      </c>
      <c r="F68" s="50">
        <v>99867</v>
      </c>
      <c r="G68" s="50">
        <f t="shared" si="1"/>
        <v>1348207</v>
      </c>
      <c r="H68" s="35"/>
    </row>
    <row r="69" spans="1:8" ht="25.5" x14ac:dyDescent="0.2">
      <c r="A69" s="33">
        <v>68</v>
      </c>
      <c r="B69" s="34" t="s">
        <v>137</v>
      </c>
      <c r="C69" s="46">
        <v>45157</v>
      </c>
      <c r="D69" s="34" t="s">
        <v>23</v>
      </c>
      <c r="E69" s="50">
        <v>943990</v>
      </c>
      <c r="F69" s="50">
        <v>75519</v>
      </c>
      <c r="G69" s="50">
        <f t="shared" si="1"/>
        <v>1019509</v>
      </c>
      <c r="H69" s="35"/>
    </row>
    <row r="70" spans="1:8" ht="25.5" x14ac:dyDescent="0.2">
      <c r="A70" s="33">
        <v>69</v>
      </c>
      <c r="B70" s="34" t="s">
        <v>138</v>
      </c>
      <c r="C70" s="46">
        <v>45157</v>
      </c>
      <c r="D70" s="34" t="s">
        <v>23</v>
      </c>
      <c r="E70" s="52">
        <v>2024120</v>
      </c>
      <c r="F70" s="52">
        <v>161930</v>
      </c>
      <c r="G70" s="50">
        <f t="shared" si="1"/>
        <v>2186050</v>
      </c>
      <c r="H70" s="35"/>
    </row>
    <row r="71" spans="1:8" ht="25.5" x14ac:dyDescent="0.2">
      <c r="A71" s="33">
        <v>70</v>
      </c>
      <c r="B71" s="34" t="s">
        <v>139</v>
      </c>
      <c r="C71" s="46">
        <v>45157</v>
      </c>
      <c r="D71" s="34" t="s">
        <v>23</v>
      </c>
      <c r="E71" s="50">
        <v>2192330</v>
      </c>
      <c r="F71" s="50">
        <v>175386</v>
      </c>
      <c r="G71" s="50">
        <f t="shared" si="1"/>
        <v>2367716</v>
      </c>
      <c r="H71" s="35"/>
    </row>
    <row r="72" spans="1:8" ht="38.25" x14ac:dyDescent="0.2">
      <c r="A72" s="33">
        <v>71</v>
      </c>
      <c r="B72" s="34" t="s">
        <v>140</v>
      </c>
      <c r="C72" s="46">
        <v>45157</v>
      </c>
      <c r="D72" s="34" t="s">
        <v>19</v>
      </c>
      <c r="E72" s="50">
        <v>943990</v>
      </c>
      <c r="F72" s="50">
        <v>75519</v>
      </c>
      <c r="G72" s="50">
        <f t="shared" si="1"/>
        <v>1019509</v>
      </c>
      <c r="H72" s="35"/>
    </row>
    <row r="73" spans="1:8" ht="38.25" x14ac:dyDescent="0.2">
      <c r="A73" s="33">
        <v>72</v>
      </c>
      <c r="B73" s="34" t="s">
        <v>141</v>
      </c>
      <c r="C73" s="46">
        <v>45157</v>
      </c>
      <c r="D73" s="34" t="s">
        <v>19</v>
      </c>
      <c r="E73" s="50">
        <v>501830</v>
      </c>
      <c r="F73" s="50">
        <v>40146</v>
      </c>
      <c r="G73" s="50">
        <f t="shared" si="1"/>
        <v>541976</v>
      </c>
      <c r="H73" s="35"/>
    </row>
    <row r="74" spans="1:8" ht="25.5" x14ac:dyDescent="0.2">
      <c r="A74" s="33">
        <v>73</v>
      </c>
      <c r="B74" s="34" t="s">
        <v>142</v>
      </c>
      <c r="C74" s="46">
        <v>45157</v>
      </c>
      <c r="D74" s="34" t="s">
        <v>26</v>
      </c>
      <c r="E74" s="50">
        <v>2024120</v>
      </c>
      <c r="F74" s="50">
        <v>161930</v>
      </c>
      <c r="G74" s="50">
        <f t="shared" si="1"/>
        <v>2186050</v>
      </c>
      <c r="H74" s="35"/>
    </row>
    <row r="75" spans="1:8" ht="25.5" x14ac:dyDescent="0.2">
      <c r="A75" s="33">
        <v>74</v>
      </c>
      <c r="B75" s="34" t="s">
        <v>143</v>
      </c>
      <c r="C75" s="46">
        <v>45157</v>
      </c>
      <c r="D75" s="34" t="s">
        <v>26</v>
      </c>
      <c r="E75" s="50">
        <v>943990</v>
      </c>
      <c r="F75" s="50">
        <v>75519</v>
      </c>
      <c r="G75" s="50">
        <f t="shared" si="1"/>
        <v>1019509</v>
      </c>
      <c r="H75" s="35"/>
    </row>
    <row r="76" spans="1:8" ht="38.25" x14ac:dyDescent="0.2">
      <c r="A76" s="33">
        <v>75</v>
      </c>
      <c r="B76" s="34" t="s">
        <v>144</v>
      </c>
      <c r="C76" s="46">
        <v>45157</v>
      </c>
      <c r="D76" s="34" t="s">
        <v>22</v>
      </c>
      <c r="E76" s="50">
        <v>2192330</v>
      </c>
      <c r="F76" s="50">
        <v>175386</v>
      </c>
      <c r="G76" s="50">
        <f t="shared" si="1"/>
        <v>2367716</v>
      </c>
      <c r="H76" s="35"/>
    </row>
    <row r="77" spans="1:8" ht="38.25" x14ac:dyDescent="0.2">
      <c r="A77" s="33">
        <v>76</v>
      </c>
      <c r="B77" s="34" t="s">
        <v>145</v>
      </c>
      <c r="C77" s="46">
        <v>45157</v>
      </c>
      <c r="D77" s="34" t="s">
        <v>24</v>
      </c>
      <c r="E77" s="50">
        <v>2831970</v>
      </c>
      <c r="F77" s="50">
        <v>226558</v>
      </c>
      <c r="G77" s="50">
        <f t="shared" si="1"/>
        <v>3058528</v>
      </c>
      <c r="H77" s="35"/>
    </row>
    <row r="78" spans="1:8" ht="25.5" x14ac:dyDescent="0.2">
      <c r="A78" s="33">
        <v>77</v>
      </c>
      <c r="B78" s="34" t="s">
        <v>146</v>
      </c>
      <c r="C78" s="46">
        <v>45157</v>
      </c>
      <c r="D78" s="34" t="s">
        <v>12</v>
      </c>
      <c r="E78" s="50">
        <v>501830</v>
      </c>
      <c r="F78" s="50">
        <v>40146</v>
      </c>
      <c r="G78" s="50">
        <f t="shared" si="1"/>
        <v>541976</v>
      </c>
      <c r="H78" s="35"/>
    </row>
    <row r="79" spans="1:8" ht="25.5" x14ac:dyDescent="0.2">
      <c r="A79" s="33">
        <v>78</v>
      </c>
      <c r="B79" s="34" t="s">
        <v>147</v>
      </c>
      <c r="C79" s="46">
        <v>45157</v>
      </c>
      <c r="D79" s="34" t="s">
        <v>12</v>
      </c>
      <c r="E79" s="50">
        <v>943990</v>
      </c>
      <c r="F79" s="50">
        <v>75519</v>
      </c>
      <c r="G79" s="50">
        <f t="shared" si="1"/>
        <v>1019509</v>
      </c>
      <c r="H79" s="35"/>
    </row>
    <row r="80" spans="1:8" ht="38.25" x14ac:dyDescent="0.2">
      <c r="A80" s="33">
        <v>79</v>
      </c>
      <c r="B80" s="34" t="s">
        <v>148</v>
      </c>
      <c r="C80" s="46">
        <v>45157</v>
      </c>
      <c r="D80" s="34" t="s">
        <v>21</v>
      </c>
      <c r="E80" s="50">
        <v>2138895</v>
      </c>
      <c r="F80" s="50">
        <v>171112</v>
      </c>
      <c r="G80" s="50">
        <f t="shared" si="1"/>
        <v>2310007</v>
      </c>
      <c r="H80" s="35"/>
    </row>
    <row r="81" spans="1:8" ht="38.25" x14ac:dyDescent="0.2">
      <c r="A81" s="33">
        <v>80</v>
      </c>
      <c r="B81" s="34" t="s">
        <v>149</v>
      </c>
      <c r="C81" s="46">
        <v>45157</v>
      </c>
      <c r="D81" s="34" t="s">
        <v>13</v>
      </c>
      <c r="E81" s="50">
        <v>2831970</v>
      </c>
      <c r="F81" s="50">
        <v>226558</v>
      </c>
      <c r="G81" s="50">
        <f t="shared" si="1"/>
        <v>3058528</v>
      </c>
      <c r="H81" s="35"/>
    </row>
    <row r="82" spans="1:8" ht="38.25" x14ac:dyDescent="0.2">
      <c r="A82" s="33">
        <v>81</v>
      </c>
      <c r="B82" s="34" t="s">
        <v>150</v>
      </c>
      <c r="C82" s="46">
        <v>45157</v>
      </c>
      <c r="D82" s="34" t="s">
        <v>13</v>
      </c>
      <c r="E82" s="50">
        <v>980010</v>
      </c>
      <c r="F82" s="50">
        <v>78401</v>
      </c>
      <c r="G82" s="50">
        <f t="shared" si="1"/>
        <v>1058411</v>
      </c>
      <c r="H82" s="35"/>
    </row>
    <row r="83" spans="1:8" ht="38.25" x14ac:dyDescent="0.2">
      <c r="A83" s="33">
        <v>82</v>
      </c>
      <c r="B83" s="34" t="s">
        <v>151</v>
      </c>
      <c r="C83" s="46">
        <v>45157</v>
      </c>
      <c r="D83" s="34" t="s">
        <v>13</v>
      </c>
      <c r="E83" s="50">
        <v>1330751</v>
      </c>
      <c r="F83" s="50">
        <v>106460</v>
      </c>
      <c r="G83" s="50">
        <f t="shared" si="1"/>
        <v>1437211</v>
      </c>
      <c r="H83" s="35"/>
    </row>
    <row r="84" spans="1:8" ht="38.25" x14ac:dyDescent="0.2">
      <c r="A84" s="33">
        <v>83</v>
      </c>
      <c r="B84" s="34" t="s">
        <v>152</v>
      </c>
      <c r="C84" s="46">
        <v>45157</v>
      </c>
      <c r="D84" s="34" t="s">
        <v>13</v>
      </c>
      <c r="E84" s="50">
        <v>1248340</v>
      </c>
      <c r="F84" s="50">
        <v>99867</v>
      </c>
      <c r="G84" s="50">
        <f t="shared" si="1"/>
        <v>1348207</v>
      </c>
      <c r="H84" s="35"/>
    </row>
    <row r="85" spans="1:8" ht="38.25" x14ac:dyDescent="0.2">
      <c r="A85" s="33">
        <v>84</v>
      </c>
      <c r="B85" s="34" t="s">
        <v>153</v>
      </c>
      <c r="C85" s="46">
        <v>45157</v>
      </c>
      <c r="D85" s="34" t="s">
        <v>13</v>
      </c>
      <c r="E85" s="50">
        <v>905525</v>
      </c>
      <c r="F85" s="50">
        <v>72442</v>
      </c>
      <c r="G85" s="50">
        <f t="shared" si="1"/>
        <v>977967</v>
      </c>
      <c r="H85" s="35"/>
    </row>
    <row r="86" spans="1:8" ht="25.5" x14ac:dyDescent="0.2">
      <c r="A86" s="33">
        <v>85</v>
      </c>
      <c r="B86" s="34" t="s">
        <v>154</v>
      </c>
      <c r="C86" s="46">
        <v>45162</v>
      </c>
      <c r="D86" s="34" t="s">
        <v>26</v>
      </c>
      <c r="E86" s="50">
        <v>-3562430</v>
      </c>
      <c r="F86" s="50">
        <v>-356243</v>
      </c>
      <c r="G86" s="50">
        <f t="shared" si="1"/>
        <v>-3918673</v>
      </c>
      <c r="H86" s="35"/>
    </row>
    <row r="87" spans="1:8" ht="25.5" x14ac:dyDescent="0.2">
      <c r="A87" s="33">
        <v>86</v>
      </c>
      <c r="B87" s="34" t="s">
        <v>155</v>
      </c>
      <c r="C87" s="46">
        <v>45162</v>
      </c>
      <c r="D87" s="34" t="s">
        <v>26</v>
      </c>
      <c r="E87" s="50">
        <v>-2262254</v>
      </c>
      <c r="F87" s="50">
        <v>-226225</v>
      </c>
      <c r="G87" s="50">
        <f t="shared" si="1"/>
        <v>-2488479</v>
      </c>
      <c r="H87" s="35"/>
    </row>
    <row r="88" spans="1:8" ht="38.25" x14ac:dyDescent="0.2">
      <c r="A88" s="33">
        <v>87</v>
      </c>
      <c r="B88" s="34" t="s">
        <v>156</v>
      </c>
      <c r="C88" s="46">
        <v>45164</v>
      </c>
      <c r="D88" s="34" t="s">
        <v>14</v>
      </c>
      <c r="E88" s="50">
        <v>943990</v>
      </c>
      <c r="F88" s="50">
        <v>75519</v>
      </c>
      <c r="G88" s="50">
        <f t="shared" si="1"/>
        <v>1019509</v>
      </c>
      <c r="H88" s="35"/>
    </row>
    <row r="89" spans="1:8" ht="25.5" x14ac:dyDescent="0.2">
      <c r="A89" s="33">
        <v>88</v>
      </c>
      <c r="B89" s="34" t="s">
        <v>157</v>
      </c>
      <c r="C89" s="46">
        <v>45164</v>
      </c>
      <c r="D89" s="34" t="s">
        <v>20</v>
      </c>
      <c r="E89" s="50">
        <v>1248340</v>
      </c>
      <c r="F89" s="50">
        <v>99867</v>
      </c>
      <c r="G89" s="50">
        <f t="shared" si="1"/>
        <v>1348207</v>
      </c>
      <c r="H89" s="35"/>
    </row>
    <row r="90" spans="1:8" ht="25.5" x14ac:dyDescent="0.2">
      <c r="A90" s="33">
        <v>89</v>
      </c>
      <c r="B90" s="34" t="s">
        <v>158</v>
      </c>
      <c r="C90" s="46">
        <v>45164</v>
      </c>
      <c r="D90" s="34" t="s">
        <v>23</v>
      </c>
      <c r="E90" s="50">
        <v>1248340</v>
      </c>
      <c r="F90" s="50">
        <v>99867</v>
      </c>
      <c r="G90" s="50">
        <f t="shared" si="1"/>
        <v>1348207</v>
      </c>
      <c r="H90" s="35"/>
    </row>
    <row r="91" spans="1:8" ht="25.5" x14ac:dyDescent="0.2">
      <c r="A91" s="33">
        <v>90</v>
      </c>
      <c r="B91" s="34" t="s">
        <v>159</v>
      </c>
      <c r="C91" s="46">
        <v>45164</v>
      </c>
      <c r="D91" s="34" t="s">
        <v>17</v>
      </c>
      <c r="E91" s="50">
        <v>4762640</v>
      </c>
      <c r="F91" s="50">
        <v>381011</v>
      </c>
      <c r="G91" s="50">
        <f t="shared" si="1"/>
        <v>5143651</v>
      </c>
      <c r="H91" s="35"/>
    </row>
    <row r="92" spans="1:8" ht="25.5" x14ac:dyDescent="0.2">
      <c r="A92" s="33">
        <v>91</v>
      </c>
      <c r="B92" s="34" t="s">
        <v>160</v>
      </c>
      <c r="C92" s="46">
        <v>45164</v>
      </c>
      <c r="D92" s="34" t="s">
        <v>12</v>
      </c>
      <c r="E92" s="50">
        <v>1110580</v>
      </c>
      <c r="F92" s="50">
        <v>88846</v>
      </c>
      <c r="G92" s="50">
        <f t="shared" si="1"/>
        <v>1199426</v>
      </c>
      <c r="H92" s="35"/>
    </row>
    <row r="93" spans="1:8" ht="25.5" x14ac:dyDescent="0.2">
      <c r="A93" s="33">
        <v>92</v>
      </c>
      <c r="B93" s="34" t="s">
        <v>161</v>
      </c>
      <c r="C93" s="46">
        <v>45164</v>
      </c>
      <c r="D93" s="34" t="s">
        <v>12</v>
      </c>
      <c r="E93" s="50">
        <v>1072050</v>
      </c>
      <c r="F93" s="50">
        <v>85764</v>
      </c>
      <c r="G93" s="50">
        <f t="shared" si="1"/>
        <v>1157814</v>
      </c>
      <c r="H93" s="35"/>
    </row>
    <row r="94" spans="1:8" ht="38.25" x14ac:dyDescent="0.2">
      <c r="A94" s="33">
        <v>93</v>
      </c>
      <c r="B94" s="34" t="s">
        <v>162</v>
      </c>
      <c r="C94" s="46">
        <v>45164</v>
      </c>
      <c r="D94" s="34" t="s">
        <v>14</v>
      </c>
      <c r="E94" s="50">
        <v>1322965</v>
      </c>
      <c r="F94" s="50">
        <v>105837</v>
      </c>
      <c r="G94" s="50">
        <f t="shared" si="1"/>
        <v>1428802</v>
      </c>
      <c r="H94" s="35"/>
    </row>
    <row r="95" spans="1:8" ht="25.5" x14ac:dyDescent="0.2">
      <c r="A95" s="33">
        <v>94</v>
      </c>
      <c r="B95" s="34" t="s">
        <v>163</v>
      </c>
      <c r="C95" s="46">
        <v>45164</v>
      </c>
      <c r="D95" s="34" t="s">
        <v>12</v>
      </c>
      <c r="E95" s="50">
        <v>501830</v>
      </c>
      <c r="F95" s="50">
        <v>40146</v>
      </c>
      <c r="G95" s="50">
        <f t="shared" si="1"/>
        <v>541976</v>
      </c>
      <c r="H95" s="35"/>
    </row>
    <row r="96" spans="1:8" ht="25.5" x14ac:dyDescent="0.2">
      <c r="A96" s="33">
        <v>95</v>
      </c>
      <c r="B96" s="34" t="s">
        <v>164</v>
      </c>
      <c r="C96" s="46">
        <v>45164</v>
      </c>
      <c r="D96" s="34" t="s">
        <v>12</v>
      </c>
      <c r="E96" s="50">
        <v>8474530</v>
      </c>
      <c r="F96" s="50">
        <v>677962</v>
      </c>
      <c r="G96" s="50">
        <f t="shared" si="1"/>
        <v>9152492</v>
      </c>
      <c r="H96" s="35"/>
    </row>
    <row r="97" spans="1:8" ht="38.25" x14ac:dyDescent="0.2">
      <c r="A97" s="33">
        <v>96</v>
      </c>
      <c r="B97" s="34" t="s">
        <v>165</v>
      </c>
      <c r="C97" s="46">
        <v>45164</v>
      </c>
      <c r="D97" s="34" t="s">
        <v>21</v>
      </c>
      <c r="E97" s="50">
        <v>2381320</v>
      </c>
      <c r="F97" s="50">
        <v>190506</v>
      </c>
      <c r="G97" s="50">
        <f t="shared" si="1"/>
        <v>2571826</v>
      </c>
      <c r="H97" s="35"/>
    </row>
    <row r="98" spans="1:8" ht="25.5" x14ac:dyDescent="0.2">
      <c r="A98" s="33">
        <v>97</v>
      </c>
      <c r="B98" s="34" t="s">
        <v>166</v>
      </c>
      <c r="C98" s="46">
        <v>45164</v>
      </c>
      <c r="D98" s="34" t="s">
        <v>17</v>
      </c>
      <c r="E98" s="50">
        <v>4995246</v>
      </c>
      <c r="F98" s="50">
        <v>399620</v>
      </c>
      <c r="G98" s="50">
        <f t="shared" si="1"/>
        <v>5394866</v>
      </c>
      <c r="H98" s="35"/>
    </row>
    <row r="99" spans="1:8" ht="25.5" x14ac:dyDescent="0.2">
      <c r="A99" s="33">
        <v>98</v>
      </c>
      <c r="B99" s="34" t="s">
        <v>167</v>
      </c>
      <c r="C99" s="46">
        <v>45164</v>
      </c>
      <c r="D99" s="34" t="s">
        <v>17</v>
      </c>
      <c r="E99" s="50">
        <v>2496680</v>
      </c>
      <c r="F99" s="50">
        <v>199734</v>
      </c>
      <c r="G99" s="50">
        <f t="shared" si="1"/>
        <v>2696414</v>
      </c>
      <c r="H99" s="35"/>
    </row>
    <row r="100" spans="1:8" ht="38.25" x14ac:dyDescent="0.2">
      <c r="A100" s="33">
        <v>99</v>
      </c>
      <c r="B100" s="34" t="s">
        <v>168</v>
      </c>
      <c r="C100" s="46">
        <v>45164</v>
      </c>
      <c r="D100" s="34" t="s">
        <v>22</v>
      </c>
      <c r="E100" s="50">
        <v>686574</v>
      </c>
      <c r="F100" s="50">
        <v>54926</v>
      </c>
      <c r="G100" s="50">
        <f t="shared" si="1"/>
        <v>741500</v>
      </c>
      <c r="H100" s="35"/>
    </row>
    <row r="101" spans="1:8" ht="38.25" x14ac:dyDescent="0.2">
      <c r="A101" s="33">
        <v>100</v>
      </c>
      <c r="B101" s="34" t="s">
        <v>169</v>
      </c>
      <c r="C101" s="46">
        <v>45164</v>
      </c>
      <c r="D101" s="34" t="s">
        <v>22</v>
      </c>
      <c r="E101" s="50">
        <v>4580080</v>
      </c>
      <c r="F101" s="50">
        <v>366406</v>
      </c>
      <c r="G101" s="50">
        <f t="shared" si="1"/>
        <v>4946486</v>
      </c>
      <c r="H101" s="35"/>
    </row>
    <row r="102" spans="1:8" ht="25.5" x14ac:dyDescent="0.2">
      <c r="A102" s="33">
        <v>101</v>
      </c>
      <c r="B102" s="34" t="s">
        <v>170</v>
      </c>
      <c r="C102" s="46">
        <v>45164</v>
      </c>
      <c r="D102" s="34" t="s">
        <v>26</v>
      </c>
      <c r="E102" s="50">
        <v>1110580</v>
      </c>
      <c r="F102" s="50">
        <v>88846</v>
      </c>
      <c r="G102" s="50">
        <f t="shared" si="1"/>
        <v>1199426</v>
      </c>
      <c r="H102" s="35"/>
    </row>
    <row r="103" spans="1:8" ht="38.25" x14ac:dyDescent="0.2">
      <c r="A103" s="33">
        <v>102</v>
      </c>
      <c r="B103" s="34" t="s">
        <v>171</v>
      </c>
      <c r="C103" s="46">
        <v>45164</v>
      </c>
      <c r="D103" s="34" t="s">
        <v>19</v>
      </c>
      <c r="E103" s="50">
        <v>3629660</v>
      </c>
      <c r="F103" s="50">
        <v>290373</v>
      </c>
      <c r="G103" s="50">
        <f t="shared" si="1"/>
        <v>3920033</v>
      </c>
      <c r="H103" s="35"/>
    </row>
    <row r="104" spans="1:8" ht="38.25" x14ac:dyDescent="0.2">
      <c r="A104" s="33">
        <v>103</v>
      </c>
      <c r="B104" s="34" t="s">
        <v>172</v>
      </c>
      <c r="C104" s="46">
        <v>45164</v>
      </c>
      <c r="D104" s="34" t="s">
        <v>18</v>
      </c>
      <c r="E104" s="50">
        <v>2431503</v>
      </c>
      <c r="F104" s="50">
        <v>194520</v>
      </c>
      <c r="G104" s="50">
        <f t="shared" si="1"/>
        <v>2626023</v>
      </c>
      <c r="H104" s="35"/>
    </row>
    <row r="105" spans="1:8" ht="25.5" x14ac:dyDescent="0.2">
      <c r="A105" s="33">
        <v>104</v>
      </c>
      <c r="B105" s="34" t="s">
        <v>173</v>
      </c>
      <c r="C105" s="46">
        <v>45164</v>
      </c>
      <c r="D105" s="34" t="s">
        <v>15</v>
      </c>
      <c r="E105" s="50">
        <v>1110580</v>
      </c>
      <c r="F105" s="50">
        <v>88846</v>
      </c>
      <c r="G105" s="50">
        <f t="shared" si="1"/>
        <v>1199426</v>
      </c>
      <c r="H105" s="35"/>
    </row>
    <row r="106" spans="1:8" ht="38.25" x14ac:dyDescent="0.2">
      <c r="A106" s="33">
        <v>105</v>
      </c>
      <c r="B106" s="34" t="s">
        <v>174</v>
      </c>
      <c r="C106" s="46">
        <v>45164</v>
      </c>
      <c r="D106" s="34" t="s">
        <v>13</v>
      </c>
      <c r="E106" s="50">
        <v>3338000</v>
      </c>
      <c r="F106" s="50">
        <v>267040</v>
      </c>
      <c r="G106" s="50">
        <f t="shared" si="1"/>
        <v>3605040</v>
      </c>
      <c r="H106" s="35"/>
    </row>
    <row r="107" spans="1:8" ht="38.25" x14ac:dyDescent="0.2">
      <c r="A107" s="33">
        <v>106</v>
      </c>
      <c r="B107" s="34" t="s">
        <v>175</v>
      </c>
      <c r="C107" s="46">
        <v>45164</v>
      </c>
      <c r="D107" s="34" t="s">
        <v>13</v>
      </c>
      <c r="E107" s="50">
        <v>734310</v>
      </c>
      <c r="F107" s="50">
        <v>58745</v>
      </c>
      <c r="G107" s="50">
        <f t="shared" si="1"/>
        <v>793055</v>
      </c>
      <c r="H107" s="35"/>
    </row>
    <row r="108" spans="1:8" ht="38.25" x14ac:dyDescent="0.2">
      <c r="A108" s="33">
        <v>107</v>
      </c>
      <c r="B108" s="34" t="s">
        <v>176</v>
      </c>
      <c r="C108" s="46">
        <v>45164</v>
      </c>
      <c r="D108" s="34" t="s">
        <v>13</v>
      </c>
      <c r="E108" s="50">
        <v>1248340</v>
      </c>
      <c r="F108" s="50">
        <v>99867</v>
      </c>
      <c r="G108" s="50">
        <f t="shared" si="1"/>
        <v>1348207</v>
      </c>
      <c r="H108" s="35"/>
    </row>
    <row r="109" spans="1:8" ht="38.25" x14ac:dyDescent="0.2">
      <c r="A109" s="33">
        <v>108</v>
      </c>
      <c r="B109" s="34" t="s">
        <v>177</v>
      </c>
      <c r="C109" s="46">
        <v>45164</v>
      </c>
      <c r="D109" s="34" t="s">
        <v>13</v>
      </c>
      <c r="E109" s="50">
        <v>2024120</v>
      </c>
      <c r="F109" s="50">
        <v>161930</v>
      </c>
      <c r="G109" s="50">
        <f t="shared" si="1"/>
        <v>2186050</v>
      </c>
      <c r="H109" s="35"/>
    </row>
    <row r="110" spans="1:8" ht="38.25" x14ac:dyDescent="0.2">
      <c r="A110" s="33">
        <v>109</v>
      </c>
      <c r="B110" s="34" t="s">
        <v>178</v>
      </c>
      <c r="C110" s="46">
        <v>45164</v>
      </c>
      <c r="D110" s="34" t="s">
        <v>13</v>
      </c>
      <c r="E110" s="50">
        <v>4467365</v>
      </c>
      <c r="F110" s="50">
        <v>357389</v>
      </c>
      <c r="G110" s="50">
        <f t="shared" si="1"/>
        <v>4824754</v>
      </c>
      <c r="H110" s="35"/>
    </row>
    <row r="111" spans="1:8" ht="25.5" x14ac:dyDescent="0.2">
      <c r="A111" s="33">
        <v>110</v>
      </c>
      <c r="B111" s="34" t="s">
        <v>179</v>
      </c>
      <c r="C111" s="46">
        <v>45169</v>
      </c>
      <c r="D111" s="34" t="s">
        <v>12</v>
      </c>
      <c r="E111" s="50">
        <v>4944150</v>
      </c>
      <c r="F111" s="50">
        <v>395532</v>
      </c>
      <c r="G111" s="50">
        <f t="shared" si="1"/>
        <v>5339682</v>
      </c>
      <c r="H111" s="35"/>
    </row>
    <row r="112" spans="1:8" ht="25.5" x14ac:dyDescent="0.2">
      <c r="A112" s="33">
        <v>111</v>
      </c>
      <c r="B112" s="34" t="s">
        <v>180</v>
      </c>
      <c r="C112" s="46">
        <v>45169</v>
      </c>
      <c r="D112" s="34" t="s">
        <v>12</v>
      </c>
      <c r="E112" s="50">
        <v>3745020</v>
      </c>
      <c r="F112" s="50">
        <v>299602</v>
      </c>
      <c r="G112" s="50">
        <f t="shared" si="1"/>
        <v>4044622</v>
      </c>
      <c r="H112" s="35"/>
    </row>
    <row r="113" spans="1:8" ht="25.5" x14ac:dyDescent="0.2">
      <c r="A113" s="33">
        <v>112</v>
      </c>
      <c r="B113" s="34" t="s">
        <v>181</v>
      </c>
      <c r="C113" s="46">
        <v>45169</v>
      </c>
      <c r="D113" s="34" t="s">
        <v>15</v>
      </c>
      <c r="E113" s="50">
        <v>4740240</v>
      </c>
      <c r="F113" s="50">
        <v>379219</v>
      </c>
      <c r="G113" s="50">
        <f t="shared" si="1"/>
        <v>5119459</v>
      </c>
      <c r="H113" s="35"/>
    </row>
    <row r="114" spans="1:8" ht="25.5" x14ac:dyDescent="0.2">
      <c r="A114" s="33">
        <v>113</v>
      </c>
      <c r="B114" s="34" t="s">
        <v>182</v>
      </c>
      <c r="C114" s="46">
        <v>45169</v>
      </c>
      <c r="D114" s="34" t="s">
        <v>16</v>
      </c>
      <c r="E114" s="50">
        <v>3491900</v>
      </c>
      <c r="F114" s="50">
        <v>279352</v>
      </c>
      <c r="G114" s="50">
        <f t="shared" si="1"/>
        <v>3771252</v>
      </c>
      <c r="H114" s="35"/>
    </row>
    <row r="115" spans="1:8" ht="25.5" x14ac:dyDescent="0.2">
      <c r="A115" s="33">
        <v>114</v>
      </c>
      <c r="B115" s="34" t="s">
        <v>183</v>
      </c>
      <c r="C115" s="46">
        <v>45169</v>
      </c>
      <c r="D115" s="34" t="s">
        <v>17</v>
      </c>
      <c r="E115" s="50">
        <v>2483004</v>
      </c>
      <c r="F115" s="50">
        <v>198640</v>
      </c>
      <c r="G115" s="50">
        <f t="shared" si="1"/>
        <v>2681644</v>
      </c>
      <c r="H115" s="35"/>
    </row>
    <row r="116" spans="1:8" ht="38.25" x14ac:dyDescent="0.2">
      <c r="A116" s="33">
        <v>115</v>
      </c>
      <c r="B116" s="34" t="s">
        <v>184</v>
      </c>
      <c r="C116" s="46">
        <v>45169</v>
      </c>
      <c r="D116" s="34" t="s">
        <v>24</v>
      </c>
      <c r="E116" s="50">
        <v>1309220</v>
      </c>
      <c r="F116" s="50">
        <v>104738</v>
      </c>
      <c r="G116" s="50">
        <f t="shared" si="1"/>
        <v>1413958</v>
      </c>
      <c r="H116" s="35"/>
    </row>
    <row r="117" spans="1:8" ht="25.5" x14ac:dyDescent="0.2">
      <c r="A117" s="33">
        <v>116</v>
      </c>
      <c r="B117" s="34" t="s">
        <v>185</v>
      </c>
      <c r="C117" s="46">
        <v>45169</v>
      </c>
      <c r="D117" s="34" t="s">
        <v>12</v>
      </c>
      <c r="E117" s="50">
        <v>12032400</v>
      </c>
      <c r="F117" s="50">
        <v>962592</v>
      </c>
      <c r="G117" s="50">
        <f t="shared" si="1"/>
        <v>12994992</v>
      </c>
      <c r="H117" s="35"/>
    </row>
    <row r="118" spans="1:8" ht="25.5" x14ac:dyDescent="0.2">
      <c r="A118" s="33">
        <v>117</v>
      </c>
      <c r="B118" s="34" t="s">
        <v>186</v>
      </c>
      <c r="C118" s="46">
        <v>45169</v>
      </c>
      <c r="D118" s="34" t="s">
        <v>12</v>
      </c>
      <c r="E118" s="50">
        <v>2496680</v>
      </c>
      <c r="F118" s="50">
        <v>199734</v>
      </c>
      <c r="G118" s="50">
        <f t="shared" si="1"/>
        <v>2696414</v>
      </c>
      <c r="H118" s="35"/>
    </row>
    <row r="119" spans="1:8" ht="25.5" x14ac:dyDescent="0.2">
      <c r="A119" s="33">
        <v>118</v>
      </c>
      <c r="B119" s="34" t="s">
        <v>187</v>
      </c>
      <c r="C119" s="46">
        <v>45169</v>
      </c>
      <c r="D119" s="34" t="s">
        <v>12</v>
      </c>
      <c r="E119" s="50">
        <v>1110580</v>
      </c>
      <c r="F119" s="50">
        <v>88846</v>
      </c>
      <c r="G119" s="50">
        <f t="shared" si="1"/>
        <v>1199426</v>
      </c>
      <c r="H119" s="35"/>
    </row>
    <row r="120" spans="1:8" ht="38.25" x14ac:dyDescent="0.2">
      <c r="A120" s="33">
        <v>119</v>
      </c>
      <c r="B120" s="34" t="s">
        <v>188</v>
      </c>
      <c r="C120" s="46">
        <v>45169</v>
      </c>
      <c r="D120" s="34" t="s">
        <v>13</v>
      </c>
      <c r="E120" s="50">
        <v>2301215</v>
      </c>
      <c r="F120" s="50">
        <v>184097</v>
      </c>
      <c r="G120" s="50">
        <f t="shared" si="1"/>
        <v>2485312</v>
      </c>
      <c r="H120" s="35"/>
    </row>
    <row r="121" spans="1:8" ht="38.25" x14ac:dyDescent="0.2">
      <c r="A121" s="33">
        <v>120</v>
      </c>
      <c r="B121" s="34" t="s">
        <v>189</v>
      </c>
      <c r="C121" s="46">
        <v>45169</v>
      </c>
      <c r="D121" s="34" t="s">
        <v>13</v>
      </c>
      <c r="E121" s="50">
        <v>2221160</v>
      </c>
      <c r="F121" s="50">
        <v>177693</v>
      </c>
      <c r="G121" s="50">
        <f t="shared" si="1"/>
        <v>2398853</v>
      </c>
      <c r="H121" s="35"/>
    </row>
    <row r="122" spans="1:8" ht="38.25" x14ac:dyDescent="0.2">
      <c r="A122" s="33">
        <v>121</v>
      </c>
      <c r="B122" s="34" t="s">
        <v>190</v>
      </c>
      <c r="C122" s="46">
        <v>45169</v>
      </c>
      <c r="D122" s="34" t="s">
        <v>13</v>
      </c>
      <c r="E122" s="50">
        <v>624170</v>
      </c>
      <c r="F122" s="50">
        <v>49934</v>
      </c>
      <c r="G122" s="50">
        <f t="shared" si="1"/>
        <v>674104</v>
      </c>
      <c r="H122" s="35"/>
    </row>
    <row r="123" spans="1:8" ht="38.25" x14ac:dyDescent="0.2">
      <c r="A123" s="33">
        <v>122</v>
      </c>
      <c r="B123" s="34" t="s">
        <v>191</v>
      </c>
      <c r="C123" s="46">
        <v>45169</v>
      </c>
      <c r="D123" s="34" t="s">
        <v>13</v>
      </c>
      <c r="E123" s="50">
        <v>6296456</v>
      </c>
      <c r="F123" s="50">
        <v>503716</v>
      </c>
      <c r="G123" s="50">
        <f t="shared" si="1"/>
        <v>6800172</v>
      </c>
      <c r="H123" s="35"/>
    </row>
    <row r="124" spans="1:8" ht="38.25" x14ac:dyDescent="0.2">
      <c r="A124" s="33">
        <v>123</v>
      </c>
      <c r="B124" s="34" t="s">
        <v>192</v>
      </c>
      <c r="C124" s="46">
        <v>45169</v>
      </c>
      <c r="D124" s="34" t="s">
        <v>13</v>
      </c>
      <c r="E124" s="50">
        <v>3432106</v>
      </c>
      <c r="F124" s="50">
        <v>274568</v>
      </c>
      <c r="G124" s="50">
        <f t="shared" si="1"/>
        <v>3706674</v>
      </c>
      <c r="H124" s="35"/>
    </row>
    <row r="125" spans="1:8" ht="38.25" x14ac:dyDescent="0.2">
      <c r="A125" s="33">
        <v>124</v>
      </c>
      <c r="B125" s="34" t="s">
        <v>193</v>
      </c>
      <c r="C125" s="46">
        <v>45169</v>
      </c>
      <c r="D125" s="34" t="s">
        <v>13</v>
      </c>
      <c r="E125" s="50">
        <v>1190660</v>
      </c>
      <c r="F125" s="50">
        <v>95253</v>
      </c>
      <c r="G125" s="50">
        <f t="shared" si="1"/>
        <v>1285913</v>
      </c>
      <c r="H125" s="35"/>
    </row>
    <row r="126" spans="1:8" ht="38.25" x14ac:dyDescent="0.2">
      <c r="A126" s="33">
        <v>125</v>
      </c>
      <c r="B126" s="34" t="s">
        <v>194</v>
      </c>
      <c r="C126" s="46">
        <v>45169</v>
      </c>
      <c r="D126" s="34" t="s">
        <v>13</v>
      </c>
      <c r="E126" s="50">
        <v>734310</v>
      </c>
      <c r="F126" s="50">
        <v>58745</v>
      </c>
      <c r="G126" s="50">
        <f t="shared" si="1"/>
        <v>793055</v>
      </c>
      <c r="H126" s="35"/>
    </row>
    <row r="127" spans="1:8" ht="38.25" x14ac:dyDescent="0.2">
      <c r="A127" s="33">
        <v>126</v>
      </c>
      <c r="B127" s="34" t="s">
        <v>195</v>
      </c>
      <c r="C127" s="46">
        <v>45169</v>
      </c>
      <c r="D127" s="34" t="s">
        <v>13</v>
      </c>
      <c r="E127" s="50">
        <v>1248340</v>
      </c>
      <c r="F127" s="50">
        <v>99867</v>
      </c>
      <c r="G127" s="50">
        <f t="shared" si="1"/>
        <v>1348207</v>
      </c>
      <c r="H127" s="35"/>
    </row>
    <row r="128" spans="1:8" ht="38.25" x14ac:dyDescent="0.2">
      <c r="A128" s="33">
        <v>127</v>
      </c>
      <c r="B128" s="34" t="s">
        <v>196</v>
      </c>
      <c r="C128" s="46">
        <v>45169</v>
      </c>
      <c r="D128" s="34" t="s">
        <v>13</v>
      </c>
      <c r="E128" s="50">
        <v>5389420</v>
      </c>
      <c r="F128" s="50">
        <v>431154</v>
      </c>
      <c r="G128" s="50">
        <f t="shared" si="1"/>
        <v>5820574</v>
      </c>
      <c r="H128" s="35"/>
    </row>
    <row r="129" spans="1:8" ht="38.25" x14ac:dyDescent="0.2">
      <c r="A129" s="33">
        <v>128</v>
      </c>
      <c r="B129" s="34" t="s">
        <v>197</v>
      </c>
      <c r="C129" s="46">
        <v>45169</v>
      </c>
      <c r="D129" s="34" t="s">
        <v>13</v>
      </c>
      <c r="E129" s="50">
        <v>5660065</v>
      </c>
      <c r="F129" s="50">
        <v>452805</v>
      </c>
      <c r="G129" s="50">
        <f t="shared" si="1"/>
        <v>6112870</v>
      </c>
      <c r="H129" s="35"/>
    </row>
    <row r="130" spans="1:8" ht="38.25" x14ac:dyDescent="0.2">
      <c r="A130" s="33">
        <v>129</v>
      </c>
      <c r="B130" s="34" t="s">
        <v>198</v>
      </c>
      <c r="C130" s="46">
        <v>45169</v>
      </c>
      <c r="D130" s="34" t="s">
        <v>13</v>
      </c>
      <c r="E130" s="50">
        <v>312085</v>
      </c>
      <c r="F130" s="50">
        <v>24967</v>
      </c>
      <c r="G130" s="50">
        <f t="shared" si="1"/>
        <v>337052</v>
      </c>
      <c r="H130" s="35"/>
    </row>
    <row r="131" spans="1:8" ht="38.25" x14ac:dyDescent="0.2">
      <c r="A131" s="33">
        <v>130</v>
      </c>
      <c r="B131" s="34" t="s">
        <v>199</v>
      </c>
      <c r="C131" s="46">
        <v>45169</v>
      </c>
      <c r="D131" s="34" t="s">
        <v>13</v>
      </c>
      <c r="E131" s="50">
        <v>897946</v>
      </c>
      <c r="F131" s="50">
        <v>71836</v>
      </c>
      <c r="G131" s="50">
        <f t="shared" ref="G131:G132" si="2">+E131+F131</f>
        <v>969782</v>
      </c>
      <c r="H131" s="35"/>
    </row>
    <row r="132" spans="1:8" ht="38.25" x14ac:dyDescent="0.2">
      <c r="A132" s="33">
        <v>131</v>
      </c>
      <c r="B132" s="34" t="s">
        <v>200</v>
      </c>
      <c r="C132" s="46">
        <v>45169</v>
      </c>
      <c r="D132" s="34" t="s">
        <v>13</v>
      </c>
      <c r="E132" s="50">
        <v>1248340</v>
      </c>
      <c r="F132" s="50">
        <v>99867</v>
      </c>
      <c r="G132" s="50">
        <f t="shared" si="2"/>
        <v>1348207</v>
      </c>
      <c r="H132" s="35"/>
    </row>
    <row r="133" spans="1:8" ht="18.75" customHeight="1" x14ac:dyDescent="0.2">
      <c r="A133" s="36"/>
      <c r="B133" s="36"/>
      <c r="C133" s="39"/>
      <c r="D133" s="68" t="s">
        <v>36</v>
      </c>
      <c r="E133" s="69"/>
      <c r="F133" s="70"/>
      <c r="G133" s="40">
        <f>SUM(G2:G132)</f>
        <v>318116364</v>
      </c>
      <c r="H133" s="38"/>
    </row>
    <row r="135" spans="1:8" ht="18.75" customHeight="1" x14ac:dyDescent="0.2">
      <c r="E135" s="44">
        <f>+SUM(E2:E132)</f>
        <v>294660058</v>
      </c>
      <c r="F135" s="44">
        <f>+SUM(F2:F132)</f>
        <v>23456306</v>
      </c>
      <c r="G135" s="44"/>
    </row>
    <row r="137" spans="1:8" ht="18.75" customHeight="1" x14ac:dyDescent="0.2">
      <c r="E137" s="57"/>
      <c r="F137" s="57"/>
    </row>
  </sheetData>
  <mergeCells count="1">
    <mergeCell ref="D133:F133"/>
  </mergeCells>
  <conditionalFormatting sqref="B2:B132">
    <cfRule type="duplicateValues" dxfId="8" priority="2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pane ySplit="1" topLeftCell="A22" activePane="bottomLeft" state="frozen"/>
      <selection pane="bottomLeft" activeCell="G30" sqref="G3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25.5" x14ac:dyDescent="0.25">
      <c r="A2" s="33">
        <v>1</v>
      </c>
      <c r="B2" s="49" t="s">
        <v>42</v>
      </c>
      <c r="C2" s="46">
        <v>45145</v>
      </c>
      <c r="D2" s="34" t="s">
        <v>12</v>
      </c>
      <c r="E2" s="50">
        <v>5498951</v>
      </c>
      <c r="F2" s="50">
        <v>439918</v>
      </c>
      <c r="G2" s="50">
        <f>+E2+F2</f>
        <v>5938869</v>
      </c>
      <c r="H2" s="35"/>
      <c r="L2"/>
    </row>
    <row r="3" spans="1:12" ht="38.25" x14ac:dyDescent="0.25">
      <c r="A3" s="33">
        <v>2</v>
      </c>
      <c r="B3" s="49" t="s">
        <v>43</v>
      </c>
      <c r="C3" s="46">
        <v>45146</v>
      </c>
      <c r="D3" s="34" t="s">
        <v>13</v>
      </c>
      <c r="E3" s="50">
        <v>1603809</v>
      </c>
      <c r="F3" s="50">
        <v>128304</v>
      </c>
      <c r="G3" s="50">
        <f t="shared" ref="G3:G29" si="0">+E3+F3</f>
        <v>1732113</v>
      </c>
      <c r="H3" s="35"/>
      <c r="L3"/>
    </row>
    <row r="4" spans="1:12" ht="25.5" x14ac:dyDescent="0.25">
      <c r="A4" s="33">
        <v>3</v>
      </c>
      <c r="B4" s="49" t="s">
        <v>44</v>
      </c>
      <c r="C4" s="46">
        <v>45146</v>
      </c>
      <c r="D4" s="34" t="s">
        <v>17</v>
      </c>
      <c r="E4" s="50">
        <v>647031</v>
      </c>
      <c r="F4" s="50">
        <v>51762</v>
      </c>
      <c r="G4" s="50">
        <f t="shared" si="0"/>
        <v>698793</v>
      </c>
      <c r="H4" s="35"/>
      <c r="L4"/>
    </row>
    <row r="5" spans="1:12" ht="38.25" x14ac:dyDescent="0.25">
      <c r="A5" s="33">
        <v>4</v>
      </c>
      <c r="B5" s="49" t="s">
        <v>45</v>
      </c>
      <c r="C5" s="46">
        <v>45146</v>
      </c>
      <c r="D5" s="34" t="s">
        <v>14</v>
      </c>
      <c r="E5" s="50">
        <v>1359360</v>
      </c>
      <c r="F5" s="50">
        <v>108749</v>
      </c>
      <c r="G5" s="50">
        <f t="shared" ref="G5:G19" si="1">+E5+F5</f>
        <v>1468109</v>
      </c>
      <c r="H5" s="35"/>
      <c r="L5"/>
    </row>
    <row r="6" spans="1:12" ht="38.25" x14ac:dyDescent="0.25">
      <c r="A6" s="33">
        <v>5</v>
      </c>
      <c r="B6" s="49" t="s">
        <v>46</v>
      </c>
      <c r="C6" s="46">
        <v>45146</v>
      </c>
      <c r="D6" s="34" t="s">
        <v>14</v>
      </c>
      <c r="E6" s="50">
        <v>2359740</v>
      </c>
      <c r="F6" s="50">
        <v>188779</v>
      </c>
      <c r="G6" s="50">
        <f t="shared" si="1"/>
        <v>2548519</v>
      </c>
      <c r="H6" s="35"/>
      <c r="L6"/>
    </row>
    <row r="7" spans="1:12" ht="38.25" x14ac:dyDescent="0.25">
      <c r="A7" s="33">
        <v>6</v>
      </c>
      <c r="B7" s="49" t="s">
        <v>47</v>
      </c>
      <c r="C7" s="46">
        <v>45146</v>
      </c>
      <c r="D7" s="34" t="s">
        <v>24</v>
      </c>
      <c r="E7" s="50">
        <v>1074023</v>
      </c>
      <c r="F7" s="50">
        <v>85922</v>
      </c>
      <c r="G7" s="50">
        <f t="shared" si="1"/>
        <v>1159945</v>
      </c>
      <c r="H7" s="35"/>
      <c r="L7"/>
    </row>
    <row r="8" spans="1:12" ht="38.25" x14ac:dyDescent="0.25">
      <c r="A8" s="33">
        <v>7</v>
      </c>
      <c r="B8" s="49" t="s">
        <v>48</v>
      </c>
      <c r="C8" s="46">
        <v>45146</v>
      </c>
      <c r="D8" s="34" t="s">
        <v>24</v>
      </c>
      <c r="E8" s="50">
        <v>188798</v>
      </c>
      <c r="F8" s="50">
        <v>15104</v>
      </c>
      <c r="G8" s="50">
        <f t="shared" si="1"/>
        <v>203902</v>
      </c>
      <c r="H8" s="35"/>
      <c r="L8"/>
    </row>
    <row r="9" spans="1:12" ht="38.25" x14ac:dyDescent="0.25">
      <c r="A9" s="33">
        <v>8</v>
      </c>
      <c r="B9" s="49" t="s">
        <v>49</v>
      </c>
      <c r="C9" s="46">
        <v>45147</v>
      </c>
      <c r="D9" s="34" t="s">
        <v>18</v>
      </c>
      <c r="E9" s="50">
        <v>3996960</v>
      </c>
      <c r="F9" s="50">
        <v>319757</v>
      </c>
      <c r="G9" s="50">
        <f t="shared" si="1"/>
        <v>4316717</v>
      </c>
      <c r="H9" s="35"/>
      <c r="L9"/>
    </row>
    <row r="10" spans="1:12" ht="25.5" x14ac:dyDescent="0.25">
      <c r="A10" s="33">
        <v>9</v>
      </c>
      <c r="B10" s="49" t="s">
        <v>50</v>
      </c>
      <c r="C10" s="46">
        <v>45148</v>
      </c>
      <c r="D10" s="34" t="s">
        <v>16</v>
      </c>
      <c r="E10" s="50">
        <v>1032628</v>
      </c>
      <c r="F10" s="50">
        <v>82611</v>
      </c>
      <c r="G10" s="50">
        <f t="shared" si="1"/>
        <v>1115239</v>
      </c>
      <c r="H10" s="35"/>
      <c r="L10"/>
    </row>
    <row r="11" spans="1:12" ht="25.5" x14ac:dyDescent="0.25">
      <c r="A11" s="33">
        <v>10</v>
      </c>
      <c r="B11" s="49" t="s">
        <v>51</v>
      </c>
      <c r="C11" s="46">
        <v>45148</v>
      </c>
      <c r="D11" s="34" t="s">
        <v>15</v>
      </c>
      <c r="E11" s="50">
        <v>1644495</v>
      </c>
      <c r="F11" s="50">
        <v>131559</v>
      </c>
      <c r="G11" s="50">
        <f t="shared" si="1"/>
        <v>1776054</v>
      </c>
      <c r="H11" s="35"/>
      <c r="L11"/>
    </row>
    <row r="12" spans="1:12" ht="38.25" x14ac:dyDescent="0.25">
      <c r="A12" s="33">
        <v>11</v>
      </c>
      <c r="B12" s="49" t="s">
        <v>52</v>
      </c>
      <c r="C12" s="46">
        <v>45152</v>
      </c>
      <c r="D12" s="34" t="s">
        <v>24</v>
      </c>
      <c r="E12" s="50">
        <v>175420</v>
      </c>
      <c r="F12" s="50">
        <v>14033</v>
      </c>
      <c r="G12" s="50">
        <f t="shared" si="1"/>
        <v>189453</v>
      </c>
      <c r="H12" s="35"/>
      <c r="L12"/>
    </row>
    <row r="13" spans="1:12" ht="25.5" x14ac:dyDescent="0.25">
      <c r="A13" s="33">
        <v>12</v>
      </c>
      <c r="B13" s="49" t="s">
        <v>53</v>
      </c>
      <c r="C13" s="46">
        <v>45153</v>
      </c>
      <c r="D13" s="34" t="s">
        <v>16</v>
      </c>
      <c r="E13" s="50">
        <v>5065658</v>
      </c>
      <c r="F13" s="50">
        <v>405252</v>
      </c>
      <c r="G13" s="50">
        <f t="shared" si="1"/>
        <v>5470910</v>
      </c>
      <c r="H13" s="35"/>
      <c r="L13"/>
    </row>
    <row r="14" spans="1:12" ht="25.5" x14ac:dyDescent="0.25">
      <c r="A14" s="33">
        <v>13</v>
      </c>
      <c r="B14" s="49" t="s">
        <v>54</v>
      </c>
      <c r="C14" s="46">
        <v>45154</v>
      </c>
      <c r="D14" s="34" t="s">
        <v>20</v>
      </c>
      <c r="E14" s="50">
        <v>564078</v>
      </c>
      <c r="F14" s="50">
        <v>45126</v>
      </c>
      <c r="G14" s="50">
        <f t="shared" si="1"/>
        <v>609204</v>
      </c>
      <c r="H14" s="35"/>
      <c r="L14"/>
    </row>
    <row r="15" spans="1:12" ht="38.25" x14ac:dyDescent="0.25">
      <c r="A15" s="33">
        <v>14</v>
      </c>
      <c r="B15" s="49" t="s">
        <v>55</v>
      </c>
      <c r="C15" s="46">
        <v>45154</v>
      </c>
      <c r="D15" s="34" t="s">
        <v>21</v>
      </c>
      <c r="E15" s="50">
        <v>3791506</v>
      </c>
      <c r="F15" s="50">
        <v>303320</v>
      </c>
      <c r="G15" s="50">
        <f t="shared" si="1"/>
        <v>4094826</v>
      </c>
      <c r="H15" s="35"/>
      <c r="L15"/>
    </row>
    <row r="16" spans="1:12" ht="25.5" x14ac:dyDescent="0.25">
      <c r="A16" s="33">
        <v>15</v>
      </c>
      <c r="B16" s="49" t="s">
        <v>56</v>
      </c>
      <c r="C16" s="46">
        <v>45154</v>
      </c>
      <c r="D16" s="34" t="s">
        <v>12</v>
      </c>
      <c r="E16" s="50">
        <v>4354130</v>
      </c>
      <c r="F16" s="50">
        <v>348329</v>
      </c>
      <c r="G16" s="50">
        <f t="shared" si="1"/>
        <v>4702459</v>
      </c>
      <c r="H16" s="35"/>
      <c r="L16"/>
    </row>
    <row r="17" spans="1:12" ht="25.5" x14ac:dyDescent="0.25">
      <c r="A17" s="33">
        <v>16</v>
      </c>
      <c r="B17" s="49" t="s">
        <v>57</v>
      </c>
      <c r="C17" s="46">
        <v>45154</v>
      </c>
      <c r="D17" s="34" t="s">
        <v>12</v>
      </c>
      <c r="E17" s="50">
        <v>5978466</v>
      </c>
      <c r="F17" s="50">
        <v>478276</v>
      </c>
      <c r="G17" s="50">
        <f t="shared" si="1"/>
        <v>6456742</v>
      </c>
      <c r="H17" s="35"/>
      <c r="L17"/>
    </row>
    <row r="18" spans="1:12" ht="38.25" x14ac:dyDescent="0.25">
      <c r="A18" s="33">
        <v>17</v>
      </c>
      <c r="B18" s="49" t="s">
        <v>58</v>
      </c>
      <c r="C18" s="46">
        <v>45154</v>
      </c>
      <c r="D18" s="34" t="s">
        <v>19</v>
      </c>
      <c r="E18" s="50">
        <v>272250</v>
      </c>
      <c r="F18" s="50">
        <v>21780</v>
      </c>
      <c r="G18" s="50">
        <f t="shared" si="1"/>
        <v>294030</v>
      </c>
      <c r="H18" s="35"/>
      <c r="L18"/>
    </row>
    <row r="19" spans="1:12" ht="38.25" x14ac:dyDescent="0.25">
      <c r="A19" s="33">
        <v>18</v>
      </c>
      <c r="B19" s="49" t="s">
        <v>59</v>
      </c>
      <c r="C19" s="46">
        <v>45154</v>
      </c>
      <c r="D19" s="34" t="s">
        <v>19</v>
      </c>
      <c r="E19" s="50">
        <v>509760</v>
      </c>
      <c r="F19" s="50">
        <v>40781</v>
      </c>
      <c r="G19" s="50">
        <f t="shared" si="1"/>
        <v>550541</v>
      </c>
      <c r="H19" s="35"/>
      <c r="L19"/>
    </row>
    <row r="20" spans="1:12" ht="38.25" x14ac:dyDescent="0.25">
      <c r="A20" s="33">
        <v>19</v>
      </c>
      <c r="B20" s="49" t="s">
        <v>60</v>
      </c>
      <c r="C20" s="46">
        <v>45154</v>
      </c>
      <c r="D20" s="34" t="s">
        <v>14</v>
      </c>
      <c r="E20" s="50">
        <v>453391</v>
      </c>
      <c r="F20" s="50">
        <v>36272</v>
      </c>
      <c r="G20" s="50">
        <f t="shared" si="0"/>
        <v>489663</v>
      </c>
      <c r="H20" s="35"/>
      <c r="L20"/>
    </row>
    <row r="21" spans="1:12" ht="38.25" x14ac:dyDescent="0.25">
      <c r="A21" s="33">
        <v>20</v>
      </c>
      <c r="B21" s="49" t="s">
        <v>61</v>
      </c>
      <c r="C21" s="46">
        <v>45154</v>
      </c>
      <c r="D21" s="34" t="s">
        <v>24</v>
      </c>
      <c r="E21" s="50">
        <v>188798</v>
      </c>
      <c r="F21" s="50">
        <v>15104</v>
      </c>
      <c r="G21" s="50">
        <f t="shared" si="0"/>
        <v>203902</v>
      </c>
      <c r="H21" s="35"/>
      <c r="L21"/>
    </row>
    <row r="22" spans="1:12" ht="38.25" x14ac:dyDescent="0.25">
      <c r="A22" s="33">
        <v>21</v>
      </c>
      <c r="B22" s="49" t="s">
        <v>62</v>
      </c>
      <c r="C22" s="46">
        <v>45154</v>
      </c>
      <c r="D22" s="34" t="s">
        <v>24</v>
      </c>
      <c r="E22" s="50">
        <v>203978</v>
      </c>
      <c r="F22" s="50">
        <v>16318</v>
      </c>
      <c r="G22" s="50">
        <f t="shared" si="0"/>
        <v>220296</v>
      </c>
      <c r="H22" s="35"/>
      <c r="L22"/>
    </row>
    <row r="23" spans="1:12" ht="25.5" x14ac:dyDescent="0.25">
      <c r="A23" s="33">
        <v>22</v>
      </c>
      <c r="B23" s="49" t="s">
        <v>63</v>
      </c>
      <c r="C23" s="46">
        <v>45154</v>
      </c>
      <c r="D23" s="34" t="s">
        <v>12</v>
      </c>
      <c r="E23" s="50">
        <v>471995</v>
      </c>
      <c r="F23" s="50">
        <v>37760</v>
      </c>
      <c r="G23" s="50">
        <f t="shared" si="0"/>
        <v>509755</v>
      </c>
      <c r="H23" s="35"/>
      <c r="L23"/>
    </row>
    <row r="24" spans="1:12" ht="25.5" x14ac:dyDescent="0.25">
      <c r="A24" s="33">
        <v>23</v>
      </c>
      <c r="B24" s="49" t="s">
        <v>64</v>
      </c>
      <c r="C24" s="46">
        <v>45154</v>
      </c>
      <c r="D24" s="34" t="s">
        <v>12</v>
      </c>
      <c r="E24" s="50">
        <v>2133969</v>
      </c>
      <c r="F24" s="50">
        <v>170718</v>
      </c>
      <c r="G24" s="50">
        <f t="shared" si="0"/>
        <v>2304687</v>
      </c>
      <c r="H24" s="35"/>
      <c r="L24"/>
    </row>
    <row r="25" spans="1:12" ht="25.5" x14ac:dyDescent="0.25">
      <c r="A25" s="33">
        <v>24</v>
      </c>
      <c r="B25" s="49" t="s">
        <v>65</v>
      </c>
      <c r="C25" s="46">
        <v>45155</v>
      </c>
      <c r="D25" s="34" t="s">
        <v>23</v>
      </c>
      <c r="E25" s="50">
        <v>465467</v>
      </c>
      <c r="F25" s="50">
        <v>37237</v>
      </c>
      <c r="G25" s="50">
        <f t="shared" si="0"/>
        <v>502704</v>
      </c>
      <c r="H25" s="35"/>
      <c r="J25"/>
      <c r="K25"/>
      <c r="L25"/>
    </row>
    <row r="26" spans="1:12" ht="38.25" x14ac:dyDescent="0.25">
      <c r="A26" s="33">
        <v>25</v>
      </c>
      <c r="B26" s="49" t="s">
        <v>66</v>
      </c>
      <c r="C26" s="46">
        <v>45155</v>
      </c>
      <c r="D26" s="34" t="s">
        <v>18</v>
      </c>
      <c r="E26" s="50">
        <v>2890656</v>
      </c>
      <c r="F26" s="50">
        <v>231252</v>
      </c>
      <c r="G26" s="50">
        <f t="shared" si="0"/>
        <v>3121908</v>
      </c>
      <c r="H26" s="35"/>
      <c r="J26"/>
      <c r="K26"/>
      <c r="L26"/>
    </row>
    <row r="27" spans="1:12" ht="25.5" x14ac:dyDescent="0.25">
      <c r="A27" s="33">
        <v>26</v>
      </c>
      <c r="B27" s="49" t="s">
        <v>67</v>
      </c>
      <c r="C27" s="46">
        <v>45160</v>
      </c>
      <c r="D27" s="34" t="s">
        <v>17</v>
      </c>
      <c r="E27" s="50">
        <v>281842</v>
      </c>
      <c r="F27" s="50">
        <v>22546</v>
      </c>
      <c r="G27" s="50">
        <f t="shared" si="0"/>
        <v>304388</v>
      </c>
      <c r="H27" s="35"/>
      <c r="J27"/>
      <c r="K27"/>
      <c r="L27"/>
    </row>
    <row r="28" spans="1:12" ht="38.25" x14ac:dyDescent="0.25">
      <c r="A28" s="33">
        <v>27</v>
      </c>
      <c r="B28" s="49" t="s">
        <v>68</v>
      </c>
      <c r="C28" s="46">
        <v>45160</v>
      </c>
      <c r="D28" s="34" t="s">
        <v>24</v>
      </c>
      <c r="E28" s="50">
        <v>271909</v>
      </c>
      <c r="F28" s="50">
        <v>21753</v>
      </c>
      <c r="G28" s="50">
        <f t="shared" si="0"/>
        <v>293662</v>
      </c>
      <c r="H28" s="35"/>
      <c r="J28"/>
      <c r="K28"/>
      <c r="L28"/>
    </row>
    <row r="29" spans="1:12" ht="25.5" x14ac:dyDescent="0.25">
      <c r="A29" s="33">
        <v>28</v>
      </c>
      <c r="B29" s="49" t="s">
        <v>69</v>
      </c>
      <c r="C29" s="46">
        <v>45163</v>
      </c>
      <c r="D29" s="34" t="s">
        <v>12</v>
      </c>
      <c r="E29" s="50">
        <v>1050734</v>
      </c>
      <c r="F29" s="50">
        <v>84059</v>
      </c>
      <c r="G29" s="50">
        <f t="shared" si="0"/>
        <v>1134793</v>
      </c>
      <c r="H29" s="35"/>
      <c r="J29"/>
      <c r="K29"/>
      <c r="L29"/>
    </row>
    <row r="30" spans="1:12" ht="18.75" customHeight="1" x14ac:dyDescent="0.2">
      <c r="A30" s="36"/>
      <c r="B30" s="36"/>
      <c r="C30" s="39"/>
      <c r="D30" s="68" t="s">
        <v>34</v>
      </c>
      <c r="E30" s="69"/>
      <c r="F30" s="70"/>
      <c r="G30" s="40">
        <f>SUM(G2:G29)</f>
        <v>52412183</v>
      </c>
      <c r="H30" s="38"/>
    </row>
    <row r="32" spans="1:12" ht="18.75" customHeight="1" x14ac:dyDescent="0.25">
      <c r="G32" s="51"/>
    </row>
  </sheetData>
  <mergeCells count="1">
    <mergeCell ref="D30:F30"/>
  </mergeCells>
  <conditionalFormatting sqref="B33:B42">
    <cfRule type="duplicateValues" dxfId="7" priority="3"/>
  </conditionalFormatting>
  <conditionalFormatting sqref="B33:B42">
    <cfRule type="duplicateValues" dxfId="6" priority="2"/>
  </conditionalFormatting>
  <conditionalFormatting sqref="B30:B42">
    <cfRule type="duplicateValues" dxfId="5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7" activePane="bottomLeft" state="frozen"/>
      <selection pane="bottomLeft" activeCell="G15" sqref="G1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12.85546875" style="42" bestFit="1" customWidth="1"/>
    <col min="10" max="10" width="13.140625" style="42" bestFit="1" customWidth="1"/>
    <col min="11" max="11" width="26.42578125" style="42" bestFit="1" customWidth="1"/>
    <col min="12" max="12" width="10.7109375" style="32" bestFit="1" customWidth="1"/>
    <col min="13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27.75" customHeight="1" x14ac:dyDescent="0.25">
      <c r="A2" s="33">
        <v>1</v>
      </c>
      <c r="B2" s="49" t="s">
        <v>201</v>
      </c>
      <c r="C2" s="46">
        <v>45146</v>
      </c>
      <c r="D2" s="34" t="s">
        <v>12</v>
      </c>
      <c r="E2" s="50">
        <v>9236077</v>
      </c>
      <c r="F2" s="50">
        <v>923608</v>
      </c>
      <c r="G2" s="50">
        <f>+E2+F2</f>
        <v>10159685</v>
      </c>
      <c r="H2" s="35"/>
      <c r="I2" s="55"/>
      <c r="L2" s="53"/>
    </row>
    <row r="3" spans="1:12" ht="25.5" x14ac:dyDescent="0.25">
      <c r="A3" s="33">
        <v>2</v>
      </c>
      <c r="B3" s="49" t="s">
        <v>202</v>
      </c>
      <c r="C3" s="46">
        <v>45146</v>
      </c>
      <c r="D3" s="34" t="s">
        <v>12</v>
      </c>
      <c r="E3" s="50">
        <v>6970624</v>
      </c>
      <c r="F3" s="50">
        <v>697062</v>
      </c>
      <c r="G3" s="50">
        <f t="shared" ref="G3:G13" si="0">+E3+F3</f>
        <v>7667686</v>
      </c>
      <c r="H3" s="35"/>
      <c r="I3" s="55"/>
      <c r="L3" s="53"/>
    </row>
    <row r="4" spans="1:12" ht="25.5" x14ac:dyDescent="0.25">
      <c r="A4" s="33">
        <v>3</v>
      </c>
      <c r="B4" s="49" t="s">
        <v>203</v>
      </c>
      <c r="C4" s="46">
        <v>45146</v>
      </c>
      <c r="D4" s="34" t="s">
        <v>12</v>
      </c>
      <c r="E4" s="50">
        <v>1742656</v>
      </c>
      <c r="F4" s="50">
        <v>174266</v>
      </c>
      <c r="G4" s="50">
        <f t="shared" si="0"/>
        <v>1916922</v>
      </c>
      <c r="H4" s="35"/>
      <c r="I4" s="55"/>
      <c r="L4" s="53"/>
    </row>
    <row r="5" spans="1:12" ht="25.5" x14ac:dyDescent="0.25">
      <c r="A5" s="33">
        <v>4</v>
      </c>
      <c r="B5" s="49" t="s">
        <v>204</v>
      </c>
      <c r="C5" s="46">
        <v>45146</v>
      </c>
      <c r="D5" s="34" t="s">
        <v>12</v>
      </c>
      <c r="E5" s="50">
        <v>3920976</v>
      </c>
      <c r="F5" s="50">
        <v>392098</v>
      </c>
      <c r="G5" s="50">
        <f t="shared" si="0"/>
        <v>4313074</v>
      </c>
      <c r="H5" s="35"/>
      <c r="I5" s="55"/>
      <c r="L5" s="53"/>
    </row>
    <row r="6" spans="1:12" ht="25.5" x14ac:dyDescent="0.25">
      <c r="A6" s="33">
        <v>5</v>
      </c>
      <c r="B6" s="49" t="s">
        <v>205</v>
      </c>
      <c r="C6" s="46">
        <v>45146</v>
      </c>
      <c r="D6" s="34" t="s">
        <v>12</v>
      </c>
      <c r="E6" s="50">
        <v>4008109</v>
      </c>
      <c r="F6" s="50">
        <v>400811</v>
      </c>
      <c r="G6" s="50">
        <f t="shared" si="0"/>
        <v>4408920</v>
      </c>
      <c r="H6" s="35"/>
      <c r="I6" s="55"/>
      <c r="L6" s="53"/>
    </row>
    <row r="7" spans="1:12" ht="25.5" x14ac:dyDescent="0.25">
      <c r="A7" s="33">
        <v>6</v>
      </c>
      <c r="B7" s="49" t="s">
        <v>206</v>
      </c>
      <c r="C7" s="46">
        <v>45146</v>
      </c>
      <c r="D7" s="34" t="s">
        <v>12</v>
      </c>
      <c r="E7" s="50">
        <v>871328</v>
      </c>
      <c r="F7" s="50">
        <v>87133</v>
      </c>
      <c r="G7" s="50">
        <f t="shared" si="0"/>
        <v>958461</v>
      </c>
      <c r="H7" s="35"/>
      <c r="I7" s="55"/>
      <c r="L7" s="53"/>
    </row>
    <row r="8" spans="1:12" ht="25.5" x14ac:dyDescent="0.25">
      <c r="A8" s="33">
        <v>7</v>
      </c>
      <c r="B8" s="49" t="s">
        <v>207</v>
      </c>
      <c r="C8" s="46">
        <v>45148</v>
      </c>
      <c r="D8" s="34" t="s">
        <v>12</v>
      </c>
      <c r="E8" s="50">
        <v>2428039</v>
      </c>
      <c r="F8" s="50">
        <v>194243</v>
      </c>
      <c r="G8" s="50">
        <f t="shared" si="0"/>
        <v>2622282</v>
      </c>
      <c r="H8" s="35"/>
      <c r="I8" s="55"/>
      <c r="L8" s="53"/>
    </row>
    <row r="9" spans="1:12" ht="25.5" x14ac:dyDescent="0.25">
      <c r="A9" s="33">
        <v>8</v>
      </c>
      <c r="B9" s="49" t="s">
        <v>208</v>
      </c>
      <c r="C9" s="46">
        <v>45148</v>
      </c>
      <c r="D9" s="34" t="s">
        <v>12</v>
      </c>
      <c r="E9" s="50">
        <v>9712155</v>
      </c>
      <c r="F9" s="50">
        <v>776972</v>
      </c>
      <c r="G9" s="50">
        <f t="shared" si="0"/>
        <v>10489127</v>
      </c>
      <c r="H9" s="35"/>
      <c r="I9" s="55"/>
      <c r="L9" s="53"/>
    </row>
    <row r="10" spans="1:12" ht="25.5" x14ac:dyDescent="0.25">
      <c r="A10" s="33">
        <v>9</v>
      </c>
      <c r="B10" s="49" t="s">
        <v>209</v>
      </c>
      <c r="C10" s="46">
        <v>45148</v>
      </c>
      <c r="D10" s="34" t="s">
        <v>12</v>
      </c>
      <c r="E10" s="50">
        <v>12868605</v>
      </c>
      <c r="F10" s="50">
        <v>1029488</v>
      </c>
      <c r="G10" s="50">
        <f t="shared" si="0"/>
        <v>13898093</v>
      </c>
      <c r="H10" s="35"/>
      <c r="I10" s="55"/>
      <c r="L10" s="53"/>
    </row>
    <row r="11" spans="1:12" ht="25.5" x14ac:dyDescent="0.25">
      <c r="A11" s="33">
        <v>10</v>
      </c>
      <c r="B11" s="49" t="s">
        <v>210</v>
      </c>
      <c r="C11" s="46">
        <v>45148</v>
      </c>
      <c r="D11" s="34" t="s">
        <v>12</v>
      </c>
      <c r="E11" s="50">
        <v>1214019</v>
      </c>
      <c r="F11" s="50">
        <v>97122</v>
      </c>
      <c r="G11" s="50">
        <f t="shared" si="0"/>
        <v>1311141</v>
      </c>
      <c r="H11" s="35"/>
      <c r="I11" s="55"/>
      <c r="L11" s="53"/>
    </row>
    <row r="12" spans="1:12" ht="25.5" x14ac:dyDescent="0.25">
      <c r="A12" s="33">
        <v>11</v>
      </c>
      <c r="B12" s="49" t="s">
        <v>211</v>
      </c>
      <c r="C12" s="46">
        <v>45148</v>
      </c>
      <c r="D12" s="34" t="s">
        <v>12</v>
      </c>
      <c r="E12" s="50">
        <v>5463087</v>
      </c>
      <c r="F12" s="50">
        <v>437047</v>
      </c>
      <c r="G12" s="50">
        <f t="shared" si="0"/>
        <v>5900134</v>
      </c>
      <c r="H12" s="35"/>
      <c r="I12" s="55"/>
      <c r="L12" s="53"/>
    </row>
    <row r="13" spans="1:12" ht="25.5" x14ac:dyDescent="0.25">
      <c r="A13" s="33">
        <v>12</v>
      </c>
      <c r="B13" s="49" t="s">
        <v>212</v>
      </c>
      <c r="C13" s="46">
        <v>45148</v>
      </c>
      <c r="D13" s="34" t="s">
        <v>12</v>
      </c>
      <c r="E13" s="50">
        <v>5584489</v>
      </c>
      <c r="F13" s="50">
        <v>446759</v>
      </c>
      <c r="G13" s="50">
        <f t="shared" si="0"/>
        <v>6031248</v>
      </c>
      <c r="H13" s="35"/>
      <c r="I13" s="55"/>
      <c r="L13" s="53"/>
    </row>
    <row r="14" spans="1:12" ht="25.5" x14ac:dyDescent="0.25">
      <c r="A14" s="33">
        <v>13</v>
      </c>
      <c r="B14" s="49" t="s">
        <v>213</v>
      </c>
      <c r="C14" s="46">
        <v>45156</v>
      </c>
      <c r="D14" s="34" t="s">
        <v>12</v>
      </c>
      <c r="E14" s="50">
        <v>4934986</v>
      </c>
      <c r="F14" s="50">
        <v>394798</v>
      </c>
      <c r="G14" s="50">
        <f t="shared" ref="G14" si="1">+E14+F14</f>
        <v>5329784</v>
      </c>
      <c r="H14" s="35"/>
      <c r="I14" s="55"/>
      <c r="L14" s="53"/>
    </row>
    <row r="15" spans="1:12" ht="18.75" customHeight="1" x14ac:dyDescent="0.2">
      <c r="A15" s="36"/>
      <c r="B15" s="36"/>
      <c r="C15" s="39"/>
      <c r="D15" s="68" t="s">
        <v>36</v>
      </c>
      <c r="E15" s="69"/>
      <c r="F15" s="70"/>
      <c r="G15" s="40">
        <f>SUM(G2:G14)</f>
        <v>75006557</v>
      </c>
      <c r="H15" s="38"/>
    </row>
    <row r="17" spans="1:7" s="42" customFormat="1" ht="18.75" customHeight="1" x14ac:dyDescent="0.25">
      <c r="A17" s="32"/>
      <c r="B17" s="32"/>
      <c r="C17" s="41"/>
      <c r="D17" s="32"/>
      <c r="E17" s="32"/>
      <c r="F17" s="32"/>
      <c r="G17" s="51"/>
    </row>
  </sheetData>
  <mergeCells count="1">
    <mergeCell ref="D15:F15"/>
  </mergeCells>
  <conditionalFormatting sqref="B18:B27">
    <cfRule type="duplicateValues" dxfId="4" priority="4"/>
  </conditionalFormatting>
  <conditionalFormatting sqref="B18:B27">
    <cfRule type="duplicateValues" dxfId="3" priority="3"/>
  </conditionalFormatting>
  <conditionalFormatting sqref="B15:B27">
    <cfRule type="duplicateValues" dxfId="2" priority="13"/>
  </conditionalFormatting>
  <conditionalFormatting sqref="B2:B13">
    <cfRule type="duplicateValues" dxfId="1" priority="1"/>
  </conditionalFormatting>
  <conditionalFormatting sqref="B14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2023-10-13T04:16:45Z</dcterms:modified>
</cp:coreProperties>
</file>